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75" windowWidth="14115" windowHeight="7995" tabRatio="533"/>
  </bookViews>
  <sheets>
    <sheet name="MODALIDAD" sheetId="1" r:id="rId1"/>
    <sheet name="CONOCIMIENTO" sheetId="2" r:id="rId2"/>
  </sheets>
  <calcPr calcId="145621"/>
</workbook>
</file>

<file path=xl/calcChain.xml><?xml version="1.0" encoding="utf-8"?>
<calcChain xmlns="http://schemas.openxmlformats.org/spreadsheetml/2006/main">
  <c r="AL3603" i="2" l="1"/>
  <c r="AL3604" i="2"/>
  <c r="AL3605" i="2"/>
  <c r="AL3606" i="2"/>
  <c r="AL3607" i="2"/>
  <c r="AL3608" i="2"/>
  <c r="AL3609" i="2"/>
  <c r="AL3602" i="2"/>
  <c r="C3610" i="2"/>
  <c r="E3610" i="2"/>
  <c r="G3610" i="2"/>
  <c r="I3610" i="2"/>
  <c r="K3610" i="2"/>
  <c r="M3610" i="2"/>
  <c r="O3610" i="2"/>
  <c r="Q3610" i="2"/>
  <c r="S3610" i="2"/>
  <c r="U3610" i="2"/>
  <c r="W3610" i="2"/>
  <c r="Y3610" i="2"/>
  <c r="AA3610" i="2"/>
  <c r="AC3610" i="2"/>
  <c r="AE3610" i="2"/>
  <c r="AG3610" i="2"/>
  <c r="AI3610" i="2"/>
  <c r="AK2119" i="1"/>
  <c r="AK2118" i="1"/>
  <c r="AK2117" i="1"/>
  <c r="AK2116" i="1"/>
  <c r="AK1932" i="1"/>
  <c r="AK1929" i="1"/>
  <c r="AK1930" i="1"/>
  <c r="AK1931" i="1"/>
  <c r="AK1928" i="1"/>
  <c r="AK1925" i="1"/>
  <c r="AK1926" i="1"/>
  <c r="AK1927" i="1"/>
  <c r="N3154" i="2"/>
  <c r="N3155" i="2"/>
  <c r="N3156" i="2"/>
  <c r="N3157" i="2"/>
  <c r="N3158" i="2"/>
  <c r="N3159" i="2"/>
  <c r="N3160" i="2"/>
  <c r="N3153" i="2"/>
  <c r="J630" i="1"/>
  <c r="J631" i="1"/>
  <c r="J632" i="1"/>
  <c r="J634" i="1"/>
  <c r="J635" i="1"/>
  <c r="J636" i="1"/>
  <c r="H162" i="2"/>
  <c r="H163" i="2"/>
  <c r="H164" i="2"/>
  <c r="H165" i="2"/>
  <c r="H166" i="2"/>
  <c r="H167" i="2"/>
  <c r="H168" i="2"/>
  <c r="H161" i="2"/>
  <c r="J256" i="2" l="1"/>
  <c r="J257" i="2"/>
  <c r="J258" i="2"/>
  <c r="J259" i="2"/>
  <c r="J260" i="2"/>
  <c r="J261" i="2"/>
  <c r="J262" i="2"/>
  <c r="J255" i="2"/>
  <c r="J483" i="1"/>
  <c r="J484" i="1"/>
  <c r="J482" i="1"/>
  <c r="J479" i="1"/>
  <c r="J480" i="1"/>
  <c r="J478" i="1"/>
  <c r="J180" i="1"/>
  <c r="J181" i="1"/>
  <c r="J179" i="1"/>
  <c r="T100" i="1"/>
  <c r="T101" i="1"/>
  <c r="T99" i="1"/>
  <c r="T96" i="1"/>
  <c r="T97" i="1"/>
  <c r="T95" i="1"/>
  <c r="P3899" i="2" l="1"/>
  <c r="P3900" i="2"/>
  <c r="P3901" i="2"/>
  <c r="P3902" i="2"/>
  <c r="P3903" i="2"/>
  <c r="P3904" i="2"/>
  <c r="P3905" i="2"/>
  <c r="P3898" i="2"/>
  <c r="P2284" i="1"/>
  <c r="P2285" i="1"/>
  <c r="P2283" i="1"/>
  <c r="H2775" i="1" l="1"/>
  <c r="H2776" i="1"/>
  <c r="H2774" i="1"/>
  <c r="H4778" i="2"/>
  <c r="H4779" i="2"/>
  <c r="H4780" i="2"/>
  <c r="H4781" i="2"/>
  <c r="H4782" i="2"/>
  <c r="H4783" i="2"/>
  <c r="H4784" i="2"/>
  <c r="H4777" i="2"/>
  <c r="T4744" i="2"/>
  <c r="T4745" i="2"/>
  <c r="T4746" i="2"/>
  <c r="T4747" i="2"/>
  <c r="T4748" i="2"/>
  <c r="T4749" i="2"/>
  <c r="T4750" i="2"/>
  <c r="T4743" i="2"/>
  <c r="T2756" i="1"/>
  <c r="T2757" i="1"/>
  <c r="T2755" i="1"/>
  <c r="J2737" i="1"/>
  <c r="J2738" i="1"/>
  <c r="J2733" i="1"/>
  <c r="J2734" i="1"/>
  <c r="J2732" i="1"/>
  <c r="J2736" i="1"/>
  <c r="J4710" i="2"/>
  <c r="J4711" i="2"/>
  <c r="J4712" i="2"/>
  <c r="J4713" i="2"/>
  <c r="J4714" i="2"/>
  <c r="J4715" i="2"/>
  <c r="J4716" i="2"/>
  <c r="J4709" i="2"/>
  <c r="R4676" i="2"/>
  <c r="R4677" i="2"/>
  <c r="R4678" i="2"/>
  <c r="R4679" i="2"/>
  <c r="R4680" i="2"/>
  <c r="R4681" i="2"/>
  <c r="R4682" i="2"/>
  <c r="R4675" i="2"/>
  <c r="R2718" i="1"/>
  <c r="R2719" i="1"/>
  <c r="R2717" i="1"/>
  <c r="R2699" i="1"/>
  <c r="R2700" i="1"/>
  <c r="R2698" i="1"/>
  <c r="R4642" i="2"/>
  <c r="R4643" i="2"/>
  <c r="R4644" i="2"/>
  <c r="R4645" i="2"/>
  <c r="R4646" i="2"/>
  <c r="R4647" i="2"/>
  <c r="R4648" i="2"/>
  <c r="R4641" i="2"/>
  <c r="H4608" i="2"/>
  <c r="H4609" i="2"/>
  <c r="H4610" i="2"/>
  <c r="H4611" i="2"/>
  <c r="H4612" i="2"/>
  <c r="H4613" i="2"/>
  <c r="H4614" i="2"/>
  <c r="H4607" i="2"/>
  <c r="H2680" i="1"/>
  <c r="H2681" i="1"/>
  <c r="H2679" i="1"/>
  <c r="L2661" i="1"/>
  <c r="L2662" i="1"/>
  <c r="L2660" i="1"/>
  <c r="L4574" i="2"/>
  <c r="L4575" i="2"/>
  <c r="L4576" i="2"/>
  <c r="L4577" i="2"/>
  <c r="L4578" i="2"/>
  <c r="L4579" i="2"/>
  <c r="L4580" i="2"/>
  <c r="L4573" i="2"/>
  <c r="J4540" i="2"/>
  <c r="J4541" i="2"/>
  <c r="J4542" i="2"/>
  <c r="J4543" i="2"/>
  <c r="J4544" i="2"/>
  <c r="J4545" i="2"/>
  <c r="J4546" i="2"/>
  <c r="J4539" i="2"/>
  <c r="J2642" i="1"/>
  <c r="J2643" i="1"/>
  <c r="J2641" i="1"/>
  <c r="N4506" i="2"/>
  <c r="N4507" i="2"/>
  <c r="N4508" i="2"/>
  <c r="N4509" i="2"/>
  <c r="N4510" i="2"/>
  <c r="N4511" i="2"/>
  <c r="N4512" i="2"/>
  <c r="N4505" i="2"/>
  <c r="N2623" i="1"/>
  <c r="N2624" i="1"/>
  <c r="N2622" i="1"/>
  <c r="T4472" i="2"/>
  <c r="T4473" i="2"/>
  <c r="T4474" i="2"/>
  <c r="T4475" i="2"/>
  <c r="T4476" i="2"/>
  <c r="T4477" i="2"/>
  <c r="T4478" i="2"/>
  <c r="T4471" i="2"/>
  <c r="T2604" i="1"/>
  <c r="T2605" i="1"/>
  <c r="T2603" i="1"/>
  <c r="J4438" i="2"/>
  <c r="J4439" i="2"/>
  <c r="J4440" i="2"/>
  <c r="J4441" i="2"/>
  <c r="J4442" i="2"/>
  <c r="J4443" i="2"/>
  <c r="J4444" i="2"/>
  <c r="J4437" i="2"/>
  <c r="J2585" i="1"/>
  <c r="J2586" i="1"/>
  <c r="J2584" i="1"/>
  <c r="H4371" i="2"/>
  <c r="H4372" i="2"/>
  <c r="H4373" i="2"/>
  <c r="H4374" i="2"/>
  <c r="H4375" i="2"/>
  <c r="H4376" i="2"/>
  <c r="H4377" i="2"/>
  <c r="H4370" i="2"/>
  <c r="H4369" i="2"/>
  <c r="G2549" i="1"/>
  <c r="G2548" i="1"/>
  <c r="G2547" i="1"/>
  <c r="G2546" i="1"/>
  <c r="H2546" i="1" s="1"/>
  <c r="H2548" i="1" l="1"/>
  <c r="H2549" i="1"/>
  <c r="H2547" i="1"/>
  <c r="H4337" i="2"/>
  <c r="H4338" i="2"/>
  <c r="H4339" i="2"/>
  <c r="H4340" i="2"/>
  <c r="H4341" i="2"/>
  <c r="H4342" i="2"/>
  <c r="H4343" i="2"/>
  <c r="H4336" i="2"/>
  <c r="H2529" i="1"/>
  <c r="H2530" i="1"/>
  <c r="H2528" i="1"/>
  <c r="H2510" i="1"/>
  <c r="H2511" i="1"/>
  <c r="H2509" i="1"/>
  <c r="H4303" i="2"/>
  <c r="H4304" i="2"/>
  <c r="H4305" i="2"/>
  <c r="H4306" i="2"/>
  <c r="H4307" i="2"/>
  <c r="H4308" i="2"/>
  <c r="H4309" i="2"/>
  <c r="H4302" i="2"/>
  <c r="J4269" i="2"/>
  <c r="J4270" i="2"/>
  <c r="J4271" i="2"/>
  <c r="J4272" i="2"/>
  <c r="J4273" i="2"/>
  <c r="J4274" i="2"/>
  <c r="J4275" i="2"/>
  <c r="J4268" i="2"/>
  <c r="J2491" i="1"/>
  <c r="J2492" i="1"/>
  <c r="J2490" i="1"/>
  <c r="T4235" i="2"/>
  <c r="T4236" i="2"/>
  <c r="T4237" i="2"/>
  <c r="T4238" i="2"/>
  <c r="T4239" i="2"/>
  <c r="T4240" i="2"/>
  <c r="T4241" i="2"/>
  <c r="T4234" i="2"/>
  <c r="T2472" i="1"/>
  <c r="T2473" i="1"/>
  <c r="T2471" i="1"/>
  <c r="L2453" i="1"/>
  <c r="L2454" i="1"/>
  <c r="L2452" i="1"/>
  <c r="L4201" i="2"/>
  <c r="L4202" i="2"/>
  <c r="L4203" i="2"/>
  <c r="L4204" i="2"/>
  <c r="L4205" i="2"/>
  <c r="L4206" i="2"/>
  <c r="L4207" i="2"/>
  <c r="L4200" i="2"/>
  <c r="H4167" i="2"/>
  <c r="H4168" i="2"/>
  <c r="H4169" i="2"/>
  <c r="H4170" i="2"/>
  <c r="H4171" i="2"/>
  <c r="H4172" i="2"/>
  <c r="H4173" i="2"/>
  <c r="H4166" i="2"/>
  <c r="H2434" i="1"/>
  <c r="H2435" i="1"/>
  <c r="H2433" i="1"/>
  <c r="L2415" i="1"/>
  <c r="L2416" i="1"/>
  <c r="L2414" i="1"/>
  <c r="L4099" i="2"/>
  <c r="L4100" i="2"/>
  <c r="L4101" i="2"/>
  <c r="L4102" i="2"/>
  <c r="L4103" i="2"/>
  <c r="L4104" i="2"/>
  <c r="L4105" i="2"/>
  <c r="L4098" i="2"/>
  <c r="L4065" i="2"/>
  <c r="L4066" i="2"/>
  <c r="L4067" i="2"/>
  <c r="L4068" i="2"/>
  <c r="L4069" i="2"/>
  <c r="L4070" i="2"/>
  <c r="L4071" i="2"/>
  <c r="L4064" i="2"/>
  <c r="L2377" i="1"/>
  <c r="L2378" i="1"/>
  <c r="L2376" i="1"/>
  <c r="AK2323" i="1"/>
  <c r="AK2322" i="1"/>
  <c r="V2322" i="1" s="1"/>
  <c r="AK2321" i="1"/>
  <c r="AH2321" i="1" s="1"/>
  <c r="AK2320" i="1"/>
  <c r="AJ2320" i="1" s="1"/>
  <c r="AK2316" i="1"/>
  <c r="AK2317" i="1"/>
  <c r="AK2318" i="1"/>
  <c r="AK2319" i="1"/>
  <c r="AK3958" i="2"/>
  <c r="X3958" i="2" s="1"/>
  <c r="AK3961" i="2"/>
  <c r="N3961" i="2" s="1"/>
  <c r="AK3962" i="2"/>
  <c r="X3962" i="2" s="1"/>
  <c r="AK3963" i="2"/>
  <c r="J3963" i="2" s="1"/>
  <c r="AK3956" i="2"/>
  <c r="AJ3956" i="2" s="1"/>
  <c r="AK3973" i="2"/>
  <c r="AK3972" i="2"/>
  <c r="AK3971" i="2"/>
  <c r="AK3970" i="2"/>
  <c r="AK3969" i="2"/>
  <c r="AK3968" i="2"/>
  <c r="AK3967" i="2"/>
  <c r="AK3966" i="2"/>
  <c r="AK3965" i="2"/>
  <c r="AL3969" i="2" s="1"/>
  <c r="J3933" i="2"/>
  <c r="J3934" i="2"/>
  <c r="J3935" i="2"/>
  <c r="J3936" i="2"/>
  <c r="J3937" i="2"/>
  <c r="J3938" i="2"/>
  <c r="J3939" i="2"/>
  <c r="J3932" i="2"/>
  <c r="V3797" i="2"/>
  <c r="V3798" i="2"/>
  <c r="V3799" i="2"/>
  <c r="V3800" i="2"/>
  <c r="V3801" i="2"/>
  <c r="V3802" i="2"/>
  <c r="V3803" i="2"/>
  <c r="V3796" i="2"/>
  <c r="H3763" i="2"/>
  <c r="H3764" i="2"/>
  <c r="H3765" i="2"/>
  <c r="H3766" i="2"/>
  <c r="H3767" i="2"/>
  <c r="H3768" i="2"/>
  <c r="H3769" i="2"/>
  <c r="H3762" i="2"/>
  <c r="H2208" i="1"/>
  <c r="H2209" i="1"/>
  <c r="H2207" i="1"/>
  <c r="P2189" i="1"/>
  <c r="P2190" i="1"/>
  <c r="P2188" i="1"/>
  <c r="P3729" i="2"/>
  <c r="P3730" i="2"/>
  <c r="P3731" i="2"/>
  <c r="P3732" i="2"/>
  <c r="P3733" i="2"/>
  <c r="P3734" i="2"/>
  <c r="P3735" i="2"/>
  <c r="P3728" i="2"/>
  <c r="V3695" i="2"/>
  <c r="V3696" i="2"/>
  <c r="V3697" i="2"/>
  <c r="V3698" i="2"/>
  <c r="V3699" i="2"/>
  <c r="V3700" i="2"/>
  <c r="V3701" i="2"/>
  <c r="V3694" i="2"/>
  <c r="V2170" i="1"/>
  <c r="V2171" i="1"/>
  <c r="V2169" i="1"/>
  <c r="H2151" i="1"/>
  <c r="H2152" i="1"/>
  <c r="H2150" i="1"/>
  <c r="H3661" i="2"/>
  <c r="H3662" i="2"/>
  <c r="H3663" i="2"/>
  <c r="H3664" i="2"/>
  <c r="H3665" i="2"/>
  <c r="H3666" i="2"/>
  <c r="H3667" i="2"/>
  <c r="H3660" i="2"/>
  <c r="AK2115" i="1"/>
  <c r="AJ2115" i="1" s="1"/>
  <c r="AK2114" i="1"/>
  <c r="AJ2114" i="1" s="1"/>
  <c r="AK2113" i="1"/>
  <c r="AJ2113" i="1" s="1"/>
  <c r="AK2112" i="1"/>
  <c r="AJ2112" i="1" s="1"/>
  <c r="AK3600" i="2"/>
  <c r="AJ3600" i="2" s="1"/>
  <c r="AK3599" i="2"/>
  <c r="AH3599" i="2" s="1"/>
  <c r="AK3598" i="2"/>
  <c r="AJ3598" i="2" s="1"/>
  <c r="AK3597" i="2"/>
  <c r="AH3597" i="2" s="1"/>
  <c r="AK3596" i="2"/>
  <c r="AJ3596" i="2" s="1"/>
  <c r="AK3595" i="2"/>
  <c r="AH3595" i="2" s="1"/>
  <c r="AK3594" i="2"/>
  <c r="AJ3594" i="2" s="1"/>
  <c r="AK3593" i="2"/>
  <c r="AH3593" i="2" s="1"/>
  <c r="AK3592" i="2"/>
  <c r="AJ3592" i="2" s="1"/>
  <c r="P3560" i="2"/>
  <c r="P3561" i="2"/>
  <c r="P3562" i="2"/>
  <c r="P3563" i="2"/>
  <c r="P3564" i="2"/>
  <c r="P3565" i="2"/>
  <c r="P3566" i="2"/>
  <c r="P3559" i="2"/>
  <c r="P2095" i="1"/>
  <c r="P2096" i="1"/>
  <c r="P2094" i="1"/>
  <c r="J2076" i="1"/>
  <c r="J2077" i="1"/>
  <c r="J2075" i="1"/>
  <c r="J3526" i="2"/>
  <c r="J3527" i="2"/>
  <c r="J3528" i="2"/>
  <c r="J3529" i="2"/>
  <c r="J3530" i="2"/>
  <c r="J3531" i="2"/>
  <c r="J3532" i="2"/>
  <c r="J3525" i="2"/>
  <c r="H3458" i="2"/>
  <c r="H3459" i="2"/>
  <c r="H3460" i="2"/>
  <c r="H3461" i="2"/>
  <c r="H3462" i="2"/>
  <c r="H3463" i="2"/>
  <c r="H3464" i="2"/>
  <c r="H3457" i="2"/>
  <c r="H2038" i="1"/>
  <c r="H2039" i="1"/>
  <c r="H2037" i="1"/>
  <c r="H2019" i="1"/>
  <c r="H2020" i="1"/>
  <c r="H2018" i="1"/>
  <c r="H3424" i="2"/>
  <c r="H3425" i="2"/>
  <c r="H3426" i="2"/>
  <c r="H3427" i="2"/>
  <c r="H3428" i="2"/>
  <c r="H3429" i="2"/>
  <c r="H3430" i="2"/>
  <c r="H3423" i="2"/>
  <c r="L3390" i="2"/>
  <c r="L3391" i="2"/>
  <c r="L3392" i="2"/>
  <c r="L3393" i="2"/>
  <c r="L3394" i="2"/>
  <c r="L3395" i="2"/>
  <c r="L3396" i="2"/>
  <c r="L3389" i="2"/>
  <c r="L2000" i="1"/>
  <c r="L2001" i="1"/>
  <c r="L1999" i="1"/>
  <c r="J1945" i="1"/>
  <c r="J1946" i="1"/>
  <c r="J1944" i="1"/>
  <c r="E3306" i="2"/>
  <c r="G3306" i="2"/>
  <c r="I3306" i="2"/>
  <c r="J3306" i="2" s="1"/>
  <c r="C3306" i="2"/>
  <c r="J3290" i="2"/>
  <c r="J3291" i="2"/>
  <c r="J3292" i="2"/>
  <c r="J3293" i="2"/>
  <c r="J3294" i="2"/>
  <c r="J3295" i="2"/>
  <c r="J3296" i="2"/>
  <c r="J3289" i="2"/>
  <c r="C1856" i="1"/>
  <c r="E3272" i="2"/>
  <c r="G3272" i="2"/>
  <c r="I3272" i="2"/>
  <c r="K3272" i="2"/>
  <c r="M3272" i="2"/>
  <c r="O3272" i="2"/>
  <c r="Q3272" i="2"/>
  <c r="S3272" i="2"/>
  <c r="U3272" i="2"/>
  <c r="W3272" i="2"/>
  <c r="Y3272" i="2"/>
  <c r="AA3272" i="2"/>
  <c r="AC3272" i="2"/>
  <c r="AE3272" i="2"/>
  <c r="AG3272" i="2"/>
  <c r="AI3272" i="2"/>
  <c r="C3272" i="2"/>
  <c r="AK3262" i="2"/>
  <c r="AK3261" i="2"/>
  <c r="AK3260" i="2"/>
  <c r="AK3259" i="2"/>
  <c r="AK3258" i="2"/>
  <c r="AK3257" i="2"/>
  <c r="AK3256" i="2"/>
  <c r="AK3255" i="2"/>
  <c r="AK3254" i="2"/>
  <c r="AK1924" i="1"/>
  <c r="AL1927" i="1" s="1"/>
  <c r="X1907" i="1"/>
  <c r="X1908" i="1"/>
  <c r="X1906" i="1"/>
  <c r="X3222" i="2"/>
  <c r="X3223" i="2"/>
  <c r="X3224" i="2"/>
  <c r="X3225" i="2"/>
  <c r="X3226" i="2"/>
  <c r="X3227" i="2"/>
  <c r="X3228" i="2"/>
  <c r="X3221" i="2"/>
  <c r="L3188" i="2"/>
  <c r="L3189" i="2"/>
  <c r="L3190" i="2"/>
  <c r="L3191" i="2"/>
  <c r="L3192" i="2"/>
  <c r="L3193" i="2"/>
  <c r="L3194" i="2"/>
  <c r="L3187" i="2"/>
  <c r="L1888" i="1"/>
  <c r="L1889" i="1"/>
  <c r="L1887" i="1"/>
  <c r="N1869" i="1"/>
  <c r="N1870" i="1"/>
  <c r="N1868" i="1"/>
  <c r="E3136" i="2"/>
  <c r="G3136" i="2"/>
  <c r="I3136" i="2"/>
  <c r="K3136" i="2"/>
  <c r="M3136" i="2"/>
  <c r="N3136" i="2" s="1"/>
  <c r="C3136" i="2"/>
  <c r="H3086" i="2"/>
  <c r="H3087" i="2"/>
  <c r="H3088" i="2"/>
  <c r="H3089" i="2"/>
  <c r="H3090" i="2"/>
  <c r="H3091" i="2"/>
  <c r="H3092" i="2"/>
  <c r="H3085" i="2"/>
  <c r="H1831" i="1"/>
  <c r="H1832" i="1"/>
  <c r="H1830" i="1"/>
  <c r="N1812" i="1"/>
  <c r="N1813" i="1"/>
  <c r="N1811" i="1"/>
  <c r="N3052" i="2"/>
  <c r="N3053" i="2"/>
  <c r="N3054" i="2"/>
  <c r="N3055" i="2"/>
  <c r="N3056" i="2"/>
  <c r="N3057" i="2"/>
  <c r="N3058" i="2"/>
  <c r="N3051" i="2"/>
  <c r="H3018" i="2"/>
  <c r="H3019" i="2"/>
  <c r="H3020" i="2"/>
  <c r="H3021" i="2"/>
  <c r="H3022" i="2"/>
  <c r="H3023" i="2"/>
  <c r="H3024" i="2"/>
  <c r="H3017" i="2"/>
  <c r="H1793" i="1"/>
  <c r="H1794" i="1"/>
  <c r="H1792" i="1"/>
  <c r="V1774" i="1"/>
  <c r="V1775" i="1"/>
  <c r="V1773" i="1"/>
  <c r="V2984" i="2"/>
  <c r="V2985" i="2"/>
  <c r="V2986" i="2"/>
  <c r="V2987" i="2"/>
  <c r="V2988" i="2"/>
  <c r="V2989" i="2"/>
  <c r="V2990" i="2"/>
  <c r="V2983" i="2"/>
  <c r="H2950" i="2"/>
  <c r="H2951" i="2"/>
  <c r="H2952" i="2"/>
  <c r="H2953" i="2"/>
  <c r="H2954" i="2"/>
  <c r="H2955" i="2"/>
  <c r="H2956" i="2"/>
  <c r="H2949" i="2"/>
  <c r="H1755" i="1"/>
  <c r="H1756" i="1"/>
  <c r="H1754" i="1"/>
  <c r="H1736" i="1"/>
  <c r="H1737" i="1"/>
  <c r="H1735" i="1"/>
  <c r="H2916" i="2"/>
  <c r="H2917" i="2"/>
  <c r="H2918" i="2"/>
  <c r="H2919" i="2"/>
  <c r="H2920" i="2"/>
  <c r="H2921" i="2"/>
  <c r="H2922" i="2"/>
  <c r="H2915" i="2"/>
  <c r="L1717" i="1"/>
  <c r="L1718" i="1"/>
  <c r="L1716" i="1"/>
  <c r="L2882" i="2"/>
  <c r="L2883" i="2"/>
  <c r="L2884" i="2"/>
  <c r="L2885" i="2"/>
  <c r="L2886" i="2"/>
  <c r="L2887" i="2"/>
  <c r="L2888" i="2"/>
  <c r="L2881" i="2"/>
  <c r="P2848" i="2"/>
  <c r="P2849" i="2"/>
  <c r="P2850" i="2"/>
  <c r="P2851" i="2"/>
  <c r="P2852" i="2"/>
  <c r="P2853" i="2"/>
  <c r="P2854" i="2"/>
  <c r="P2847" i="2"/>
  <c r="P1698" i="1"/>
  <c r="P1699" i="1"/>
  <c r="P1697" i="1"/>
  <c r="P1677" i="1"/>
  <c r="P1678" i="1"/>
  <c r="P1676" i="1"/>
  <c r="P2812" i="2"/>
  <c r="P2813" i="2"/>
  <c r="P2814" i="2"/>
  <c r="P2815" i="2"/>
  <c r="P2816" i="2"/>
  <c r="P2817" i="2"/>
  <c r="P2818" i="2"/>
  <c r="P2811" i="2"/>
  <c r="T2778" i="2"/>
  <c r="T2779" i="2"/>
  <c r="T2780" i="2"/>
  <c r="T2781" i="2"/>
  <c r="T2782" i="2"/>
  <c r="T2783" i="2"/>
  <c r="T2784" i="2"/>
  <c r="T2777" i="2"/>
  <c r="T1658" i="1"/>
  <c r="T1659" i="1"/>
  <c r="T1657" i="1"/>
  <c r="H1639" i="1"/>
  <c r="H1640" i="1"/>
  <c r="H1638" i="1"/>
  <c r="H2735" i="2"/>
  <c r="H2736" i="2"/>
  <c r="H2737" i="2"/>
  <c r="H2738" i="2"/>
  <c r="H2739" i="2"/>
  <c r="H2740" i="2"/>
  <c r="H2741" i="2"/>
  <c r="H2734" i="2"/>
  <c r="H2744" i="2"/>
  <c r="H2745" i="2"/>
  <c r="H2746" i="2"/>
  <c r="H2747" i="2"/>
  <c r="H2748" i="2"/>
  <c r="H2749" i="2"/>
  <c r="H2750" i="2"/>
  <c r="H2743" i="2"/>
  <c r="N2710" i="2"/>
  <c r="N2711" i="2"/>
  <c r="N2712" i="2"/>
  <c r="N2713" i="2"/>
  <c r="N2714" i="2"/>
  <c r="N2715" i="2"/>
  <c r="N2716" i="2"/>
  <c r="N2709" i="2"/>
  <c r="N1620" i="1"/>
  <c r="N1621" i="1"/>
  <c r="N1619" i="1"/>
  <c r="T1601" i="1"/>
  <c r="T1602" i="1"/>
  <c r="T1600" i="1"/>
  <c r="T2676" i="2"/>
  <c r="T2677" i="2"/>
  <c r="T2678" i="2"/>
  <c r="T2679" i="2"/>
  <c r="T2680" i="2"/>
  <c r="T2681" i="2"/>
  <c r="T2682" i="2"/>
  <c r="T2675" i="2"/>
  <c r="J2642" i="2"/>
  <c r="J2643" i="2"/>
  <c r="J2644" i="2"/>
  <c r="J2645" i="2"/>
  <c r="J2646" i="2"/>
  <c r="J2647" i="2"/>
  <c r="J2648" i="2"/>
  <c r="J2641" i="2"/>
  <c r="J1582" i="1"/>
  <c r="J1583" i="1"/>
  <c r="J1581" i="1"/>
  <c r="H2574" i="2"/>
  <c r="H2575" i="2"/>
  <c r="H2576" i="2"/>
  <c r="H2577" i="2"/>
  <c r="H2578" i="2"/>
  <c r="H2579" i="2"/>
  <c r="H2580" i="2"/>
  <c r="H2573" i="2"/>
  <c r="H1544" i="1"/>
  <c r="H1545" i="1"/>
  <c r="H1543" i="1"/>
  <c r="BD1454" i="1"/>
  <c r="BD1455" i="1"/>
  <c r="BD1453" i="1"/>
  <c r="BD2538" i="2"/>
  <c r="BD2539" i="2"/>
  <c r="BD2540" i="2"/>
  <c r="BD2541" i="2"/>
  <c r="BD2542" i="2"/>
  <c r="BD2543" i="2"/>
  <c r="BD2544" i="2"/>
  <c r="BD2537" i="2"/>
  <c r="BD1435" i="1"/>
  <c r="BD1436" i="1"/>
  <c r="BD1434" i="1"/>
  <c r="BD2470" i="2"/>
  <c r="BD2471" i="2"/>
  <c r="BD2472" i="2"/>
  <c r="BD2473" i="2"/>
  <c r="BD2474" i="2"/>
  <c r="BD2475" i="2"/>
  <c r="BD2476" i="2"/>
  <c r="BD2469" i="2"/>
  <c r="BD2436" i="2"/>
  <c r="BD2437" i="2"/>
  <c r="BD2438" i="2"/>
  <c r="BD2439" i="2"/>
  <c r="BD2440" i="2"/>
  <c r="BD2441" i="2"/>
  <c r="BD2442" i="2"/>
  <c r="BD2435" i="2"/>
  <c r="BD1397" i="1"/>
  <c r="BD1398" i="1"/>
  <c r="BD1396" i="1"/>
  <c r="L1378" i="1"/>
  <c r="L1379" i="1"/>
  <c r="L1377" i="1"/>
  <c r="L2402" i="2"/>
  <c r="L2403" i="2"/>
  <c r="L2404" i="2"/>
  <c r="L2405" i="2"/>
  <c r="L2406" i="2"/>
  <c r="L2407" i="2"/>
  <c r="L2408" i="2"/>
  <c r="L2401" i="2"/>
  <c r="L2368" i="2"/>
  <c r="L2369" i="2"/>
  <c r="L2370" i="2"/>
  <c r="L2371" i="2"/>
  <c r="L2372" i="2"/>
  <c r="L2373" i="2"/>
  <c r="L2374" i="2"/>
  <c r="L2367" i="2"/>
  <c r="L1359" i="1"/>
  <c r="L1360" i="1"/>
  <c r="L1358" i="1"/>
  <c r="L2300" i="2"/>
  <c r="L2301" i="2"/>
  <c r="L2302" i="2"/>
  <c r="L2303" i="2"/>
  <c r="L2304" i="2"/>
  <c r="L2305" i="2"/>
  <c r="L2306" i="2"/>
  <c r="L2299" i="2"/>
  <c r="L1321" i="1"/>
  <c r="L1322" i="1"/>
  <c r="L1320" i="1"/>
  <c r="L1302" i="1"/>
  <c r="L1303" i="1"/>
  <c r="L1301" i="1"/>
  <c r="L2266" i="2"/>
  <c r="L2267" i="2"/>
  <c r="L2268" i="2"/>
  <c r="L2269" i="2"/>
  <c r="L2270" i="2"/>
  <c r="L2271" i="2"/>
  <c r="L2272" i="2"/>
  <c r="L2265" i="2"/>
  <c r="L2232" i="2"/>
  <c r="L2233" i="2"/>
  <c r="L2234" i="2"/>
  <c r="L2235" i="2"/>
  <c r="L2236" i="2"/>
  <c r="L2237" i="2"/>
  <c r="L2238" i="2"/>
  <c r="L2231" i="2"/>
  <c r="L1283" i="1"/>
  <c r="L1284" i="1"/>
  <c r="L1282" i="1"/>
  <c r="R2322" i="1" l="1"/>
  <c r="AH2322" i="1"/>
  <c r="N2322" i="1"/>
  <c r="J2322" i="1"/>
  <c r="Z2322" i="1"/>
  <c r="AD2322" i="1"/>
  <c r="F2322" i="1"/>
  <c r="D2321" i="1"/>
  <c r="L2321" i="1"/>
  <c r="T2321" i="1"/>
  <c r="AB2321" i="1"/>
  <c r="AJ2321" i="1"/>
  <c r="H2321" i="1"/>
  <c r="P2321" i="1"/>
  <c r="X2321" i="1"/>
  <c r="AF2321" i="1"/>
  <c r="AL2322" i="1"/>
  <c r="F2321" i="1"/>
  <c r="J2321" i="1"/>
  <c r="N2321" i="1"/>
  <c r="R2321" i="1"/>
  <c r="V2321" i="1"/>
  <c r="Z2321" i="1"/>
  <c r="AD2321" i="1"/>
  <c r="AL2323" i="1"/>
  <c r="AL2318" i="1"/>
  <c r="D2322" i="1"/>
  <c r="H2322" i="1"/>
  <c r="L2322" i="1"/>
  <c r="P2322" i="1"/>
  <c r="T2322" i="1"/>
  <c r="X2322" i="1"/>
  <c r="AB2322" i="1"/>
  <c r="AF2322" i="1"/>
  <c r="AJ2322" i="1"/>
  <c r="AL2321" i="1"/>
  <c r="F2320" i="1"/>
  <c r="J2320" i="1"/>
  <c r="N2320" i="1"/>
  <c r="P2320" i="1"/>
  <c r="T2320" i="1"/>
  <c r="V2320" i="1"/>
  <c r="Z2320" i="1"/>
  <c r="AD2320" i="1"/>
  <c r="AH2320" i="1"/>
  <c r="D2323" i="1"/>
  <c r="F2323" i="1"/>
  <c r="H2323" i="1"/>
  <c r="J2323" i="1"/>
  <c r="L2323" i="1"/>
  <c r="N2323" i="1"/>
  <c r="P2323" i="1"/>
  <c r="R2323" i="1"/>
  <c r="T2323" i="1"/>
  <c r="V2323" i="1"/>
  <c r="X2323" i="1"/>
  <c r="Z2323" i="1"/>
  <c r="AB2323" i="1"/>
  <c r="AD2323" i="1"/>
  <c r="AF2323" i="1"/>
  <c r="AH2323" i="1"/>
  <c r="AJ2323" i="1"/>
  <c r="D2320" i="1"/>
  <c r="H2320" i="1"/>
  <c r="L2320" i="1"/>
  <c r="R2320" i="1"/>
  <c r="X2320" i="1"/>
  <c r="AB2320" i="1"/>
  <c r="AF2320" i="1"/>
  <c r="AL2319" i="1"/>
  <c r="AL2317" i="1"/>
  <c r="F3956" i="2"/>
  <c r="J3956" i="2"/>
  <c r="N3956" i="2"/>
  <c r="R3956" i="2"/>
  <c r="V3956" i="2"/>
  <c r="Z3956" i="2"/>
  <c r="AD3956" i="2"/>
  <c r="AH3956" i="2"/>
  <c r="F3965" i="2"/>
  <c r="J3965" i="2"/>
  <c r="N3965" i="2"/>
  <c r="R3965" i="2"/>
  <c r="V3965" i="2"/>
  <c r="Z3965" i="2"/>
  <c r="AD3965" i="2"/>
  <c r="AH3965" i="2"/>
  <c r="D3956" i="2"/>
  <c r="H3956" i="2"/>
  <c r="L3956" i="2"/>
  <c r="P3956" i="2"/>
  <c r="T3956" i="2"/>
  <c r="X3956" i="2"/>
  <c r="AB3956" i="2"/>
  <c r="AF3956" i="2"/>
  <c r="D3965" i="2"/>
  <c r="H3965" i="2"/>
  <c r="L3965" i="2"/>
  <c r="P3965" i="2"/>
  <c r="T3965" i="2"/>
  <c r="X3965" i="2"/>
  <c r="AB3965" i="2"/>
  <c r="AF3965" i="2"/>
  <c r="AJ3965" i="2"/>
  <c r="F3961" i="2"/>
  <c r="J3961" i="2"/>
  <c r="F3963" i="2"/>
  <c r="AL3967" i="2"/>
  <c r="AJ3967" i="2"/>
  <c r="AH3967" i="2"/>
  <c r="AF3967" i="2"/>
  <c r="AD3967" i="2"/>
  <c r="AB3967" i="2"/>
  <c r="Z3967" i="2"/>
  <c r="X3967" i="2"/>
  <c r="V3967" i="2"/>
  <c r="T3967" i="2"/>
  <c r="R3967" i="2"/>
  <c r="P3967" i="2"/>
  <c r="N3967" i="2"/>
  <c r="L3967" i="2"/>
  <c r="J3967" i="2"/>
  <c r="H3967" i="2"/>
  <c r="F3967" i="2"/>
  <c r="D3967" i="2"/>
  <c r="AJ3969" i="2"/>
  <c r="AH3969" i="2"/>
  <c r="AF3969" i="2"/>
  <c r="AD3969" i="2"/>
  <c r="AB3969" i="2"/>
  <c r="Z3969" i="2"/>
  <c r="X3969" i="2"/>
  <c r="V3969" i="2"/>
  <c r="T3969" i="2"/>
  <c r="R3969" i="2"/>
  <c r="P3969" i="2"/>
  <c r="N3969" i="2"/>
  <c r="L3969" i="2"/>
  <c r="J3969" i="2"/>
  <c r="H3969" i="2"/>
  <c r="F3969" i="2"/>
  <c r="D3969" i="2"/>
  <c r="AJ3971" i="2"/>
  <c r="AH3971" i="2"/>
  <c r="AF3971" i="2"/>
  <c r="AD3971" i="2"/>
  <c r="AB3971" i="2"/>
  <c r="Z3971" i="2"/>
  <c r="X3971" i="2"/>
  <c r="V3971" i="2"/>
  <c r="T3971" i="2"/>
  <c r="R3971" i="2"/>
  <c r="P3971" i="2"/>
  <c r="N3971" i="2"/>
  <c r="L3971" i="2"/>
  <c r="J3971" i="2"/>
  <c r="H3971" i="2"/>
  <c r="F3971" i="2"/>
  <c r="D3971" i="2"/>
  <c r="AL3963" i="2"/>
  <c r="AH3963" i="2"/>
  <c r="AD3963" i="2"/>
  <c r="AJ3963" i="2"/>
  <c r="AF3963" i="2"/>
  <c r="AB3963" i="2"/>
  <c r="X3963" i="2"/>
  <c r="T3963" i="2"/>
  <c r="P3963" i="2"/>
  <c r="AL3961" i="2"/>
  <c r="AH3961" i="2"/>
  <c r="AD3961" i="2"/>
  <c r="AJ3961" i="2"/>
  <c r="AF3961" i="2"/>
  <c r="AB3961" i="2"/>
  <c r="X3961" i="2"/>
  <c r="T3961" i="2"/>
  <c r="P3961" i="2"/>
  <c r="D3961" i="2"/>
  <c r="D3963" i="2"/>
  <c r="F3958" i="2"/>
  <c r="F3962" i="2"/>
  <c r="H3961" i="2"/>
  <c r="H3963" i="2"/>
  <c r="J3958" i="2"/>
  <c r="J3962" i="2"/>
  <c r="L3961" i="2"/>
  <c r="L3963" i="2"/>
  <c r="N3958" i="2"/>
  <c r="N3963" i="2"/>
  <c r="P3958" i="2"/>
  <c r="P3962" i="2"/>
  <c r="R3963" i="2"/>
  <c r="T3958" i="2"/>
  <c r="T3962" i="2"/>
  <c r="V3963" i="2"/>
  <c r="Z3963" i="2"/>
  <c r="AL3966" i="2"/>
  <c r="AJ3966" i="2"/>
  <c r="AH3966" i="2"/>
  <c r="AF3966" i="2"/>
  <c r="AD3966" i="2"/>
  <c r="AB3966" i="2"/>
  <c r="Z3966" i="2"/>
  <c r="X3966" i="2"/>
  <c r="V3966" i="2"/>
  <c r="T3966" i="2"/>
  <c r="R3966" i="2"/>
  <c r="P3966" i="2"/>
  <c r="N3966" i="2"/>
  <c r="L3966" i="2"/>
  <c r="J3966" i="2"/>
  <c r="H3966" i="2"/>
  <c r="F3966" i="2"/>
  <c r="D3966" i="2"/>
  <c r="AL3968" i="2"/>
  <c r="AJ3968" i="2"/>
  <c r="AH3968" i="2"/>
  <c r="AF3968" i="2"/>
  <c r="AD3968" i="2"/>
  <c r="AB3968" i="2"/>
  <c r="Z3968" i="2"/>
  <c r="X3968" i="2"/>
  <c r="V3968" i="2"/>
  <c r="T3968" i="2"/>
  <c r="R3968" i="2"/>
  <c r="P3968" i="2"/>
  <c r="N3968" i="2"/>
  <c r="L3968" i="2"/>
  <c r="J3968" i="2"/>
  <c r="H3968" i="2"/>
  <c r="F3968" i="2"/>
  <c r="D3968" i="2"/>
  <c r="AL3970" i="2"/>
  <c r="AJ3970" i="2"/>
  <c r="AH3970" i="2"/>
  <c r="AF3970" i="2"/>
  <c r="AD3970" i="2"/>
  <c r="AB3970" i="2"/>
  <c r="Z3970" i="2"/>
  <c r="X3970" i="2"/>
  <c r="V3970" i="2"/>
  <c r="T3970" i="2"/>
  <c r="R3970" i="2"/>
  <c r="P3970" i="2"/>
  <c r="N3970" i="2"/>
  <c r="L3970" i="2"/>
  <c r="J3970" i="2"/>
  <c r="H3970" i="2"/>
  <c r="F3970" i="2"/>
  <c r="D3970" i="2"/>
  <c r="AL3972" i="2"/>
  <c r="AJ3972" i="2"/>
  <c r="AH3972" i="2"/>
  <c r="AF3972" i="2"/>
  <c r="AD3972" i="2"/>
  <c r="AB3972" i="2"/>
  <c r="Z3972" i="2"/>
  <c r="X3972" i="2"/>
  <c r="V3972" i="2"/>
  <c r="T3972" i="2"/>
  <c r="R3972" i="2"/>
  <c r="P3972" i="2"/>
  <c r="N3972" i="2"/>
  <c r="L3972" i="2"/>
  <c r="J3972" i="2"/>
  <c r="H3972" i="2"/>
  <c r="F3972" i="2"/>
  <c r="D3972" i="2"/>
  <c r="AL3962" i="2"/>
  <c r="AJ3962" i="2"/>
  <c r="AF3962" i="2"/>
  <c r="AB3962" i="2"/>
  <c r="AH3962" i="2"/>
  <c r="AD3962" i="2"/>
  <c r="Z3962" i="2"/>
  <c r="V3962" i="2"/>
  <c r="R3962" i="2"/>
  <c r="N3962" i="2"/>
  <c r="AL3958" i="2"/>
  <c r="AJ3958" i="2"/>
  <c r="AF3958" i="2"/>
  <c r="AB3958" i="2"/>
  <c r="AH3958" i="2"/>
  <c r="AD3958" i="2"/>
  <c r="Z3958" i="2"/>
  <c r="V3958" i="2"/>
  <c r="R3958" i="2"/>
  <c r="D3958" i="2"/>
  <c r="D3962" i="2"/>
  <c r="H3958" i="2"/>
  <c r="H3962" i="2"/>
  <c r="L3958" i="2"/>
  <c r="L3962" i="2"/>
  <c r="R3961" i="2"/>
  <c r="V3961" i="2"/>
  <c r="Z3961" i="2"/>
  <c r="AL3965" i="2"/>
  <c r="AL3973" i="2"/>
  <c r="AL3971" i="2"/>
  <c r="F3592" i="2"/>
  <c r="J3592" i="2"/>
  <c r="N3592" i="2"/>
  <c r="R3592" i="2"/>
  <c r="V3592" i="2"/>
  <c r="Z3592" i="2"/>
  <c r="AD3592" i="2"/>
  <c r="AH3592" i="2"/>
  <c r="D3592" i="2"/>
  <c r="H3592" i="2"/>
  <c r="L3592" i="2"/>
  <c r="P3592" i="2"/>
  <c r="T3592" i="2"/>
  <c r="X3592" i="2"/>
  <c r="AB3592" i="2"/>
  <c r="AF3592" i="2"/>
  <c r="AL3600" i="2"/>
  <c r="AL3598" i="2"/>
  <c r="AL3596" i="2"/>
  <c r="AL3594" i="2"/>
  <c r="D3593" i="2"/>
  <c r="D3595" i="2"/>
  <c r="D3597" i="2"/>
  <c r="D3599" i="2"/>
  <c r="F3594" i="2"/>
  <c r="F3596" i="2"/>
  <c r="F3598" i="2"/>
  <c r="F3600" i="2"/>
  <c r="H3593" i="2"/>
  <c r="H3595" i="2"/>
  <c r="H3597" i="2"/>
  <c r="H3599" i="2"/>
  <c r="J3594" i="2"/>
  <c r="J3596" i="2"/>
  <c r="J3598" i="2"/>
  <c r="J3600" i="2"/>
  <c r="L3593" i="2"/>
  <c r="L3595" i="2"/>
  <c r="L3597" i="2"/>
  <c r="L3599" i="2"/>
  <c r="N3594" i="2"/>
  <c r="N3596" i="2"/>
  <c r="N3598" i="2"/>
  <c r="N3600" i="2"/>
  <c r="P3593" i="2"/>
  <c r="P3595" i="2"/>
  <c r="P3597" i="2"/>
  <c r="P3599" i="2"/>
  <c r="R3594" i="2"/>
  <c r="R3596" i="2"/>
  <c r="R3598" i="2"/>
  <c r="R3600" i="2"/>
  <c r="T3593" i="2"/>
  <c r="T3595" i="2"/>
  <c r="T3597" i="2"/>
  <c r="T3599" i="2"/>
  <c r="V3594" i="2"/>
  <c r="V3596" i="2"/>
  <c r="V3598" i="2"/>
  <c r="V3600" i="2"/>
  <c r="X3593" i="2"/>
  <c r="X3595" i="2"/>
  <c r="X3597" i="2"/>
  <c r="X3599" i="2"/>
  <c r="Z3594" i="2"/>
  <c r="Z3596" i="2"/>
  <c r="Z3598" i="2"/>
  <c r="Z3600" i="2"/>
  <c r="AB3593" i="2"/>
  <c r="AB3595" i="2"/>
  <c r="AB3597" i="2"/>
  <c r="AB3599" i="2"/>
  <c r="AD3594" i="2"/>
  <c r="AD3596" i="2"/>
  <c r="AD3598" i="2"/>
  <c r="AD3600" i="2"/>
  <c r="AF3593" i="2"/>
  <c r="AF3595" i="2"/>
  <c r="AF3597" i="2"/>
  <c r="AF3599" i="2"/>
  <c r="AH3594" i="2"/>
  <c r="AH3596" i="2"/>
  <c r="AH3598" i="2"/>
  <c r="AH3600" i="2"/>
  <c r="AJ3593" i="2"/>
  <c r="AJ3595" i="2"/>
  <c r="AJ3597" i="2"/>
  <c r="AJ3599" i="2"/>
  <c r="AL3593" i="2"/>
  <c r="AL3599" i="2"/>
  <c r="AL3597" i="2"/>
  <c r="AL3595" i="2"/>
  <c r="D3594" i="2"/>
  <c r="D3596" i="2"/>
  <c r="D3598" i="2"/>
  <c r="D3600" i="2"/>
  <c r="F3593" i="2"/>
  <c r="F3595" i="2"/>
  <c r="F3597" i="2"/>
  <c r="F3599" i="2"/>
  <c r="H3594" i="2"/>
  <c r="H3596" i="2"/>
  <c r="H3598" i="2"/>
  <c r="H3600" i="2"/>
  <c r="J3593" i="2"/>
  <c r="J3595" i="2"/>
  <c r="J3597" i="2"/>
  <c r="J3599" i="2"/>
  <c r="L3594" i="2"/>
  <c r="L3596" i="2"/>
  <c r="L3598" i="2"/>
  <c r="L3600" i="2"/>
  <c r="N3593" i="2"/>
  <c r="N3595" i="2"/>
  <c r="N3597" i="2"/>
  <c r="N3599" i="2"/>
  <c r="P3594" i="2"/>
  <c r="P3596" i="2"/>
  <c r="P3598" i="2"/>
  <c r="P3600" i="2"/>
  <c r="R3593" i="2"/>
  <c r="R3595" i="2"/>
  <c r="R3597" i="2"/>
  <c r="R3599" i="2"/>
  <c r="T3594" i="2"/>
  <c r="T3596" i="2"/>
  <c r="T3598" i="2"/>
  <c r="T3600" i="2"/>
  <c r="V3593" i="2"/>
  <c r="V3595" i="2"/>
  <c r="V3597" i="2"/>
  <c r="V3599" i="2"/>
  <c r="X3594" i="2"/>
  <c r="X3596" i="2"/>
  <c r="X3598" i="2"/>
  <c r="X3600" i="2"/>
  <c r="Z3593" i="2"/>
  <c r="Z3595" i="2"/>
  <c r="Z3597" i="2"/>
  <c r="Z3599" i="2"/>
  <c r="AB3594" i="2"/>
  <c r="AB3596" i="2"/>
  <c r="AB3598" i="2"/>
  <c r="AB3600" i="2"/>
  <c r="AD3593" i="2"/>
  <c r="AD3595" i="2"/>
  <c r="AD3597" i="2"/>
  <c r="AD3599" i="2"/>
  <c r="AF3594" i="2"/>
  <c r="AF3596" i="2"/>
  <c r="AF3598" i="2"/>
  <c r="AF3600" i="2"/>
  <c r="AL2113" i="1"/>
  <c r="AL2115" i="1"/>
  <c r="D2113" i="1"/>
  <c r="D2115" i="1"/>
  <c r="F2113" i="1"/>
  <c r="F2115" i="1"/>
  <c r="H2113" i="1"/>
  <c r="H2115" i="1"/>
  <c r="J2113" i="1"/>
  <c r="J2115" i="1"/>
  <c r="L2113" i="1"/>
  <c r="L2115" i="1"/>
  <c r="N2113" i="1"/>
  <c r="N2115" i="1"/>
  <c r="P2113" i="1"/>
  <c r="P2115" i="1"/>
  <c r="R2113" i="1"/>
  <c r="R2115" i="1"/>
  <c r="T2113" i="1"/>
  <c r="T2115" i="1"/>
  <c r="V2113" i="1"/>
  <c r="V2115" i="1"/>
  <c r="X2113" i="1"/>
  <c r="X2115" i="1"/>
  <c r="Z2113" i="1"/>
  <c r="Z2115" i="1"/>
  <c r="AB2113" i="1"/>
  <c r="AB2115" i="1"/>
  <c r="AD2113" i="1"/>
  <c r="AD2115" i="1"/>
  <c r="AF2113" i="1"/>
  <c r="AF2115" i="1"/>
  <c r="AH2113" i="1"/>
  <c r="AH2115" i="1"/>
  <c r="AL2112" i="1"/>
  <c r="AL2114" i="1"/>
  <c r="D2112" i="1"/>
  <c r="D2114" i="1"/>
  <c r="F2112" i="1"/>
  <c r="F2114" i="1"/>
  <c r="H2112" i="1"/>
  <c r="H2114" i="1"/>
  <c r="J2112" i="1"/>
  <c r="J2114" i="1"/>
  <c r="L2112" i="1"/>
  <c r="L2114" i="1"/>
  <c r="N2112" i="1"/>
  <c r="N2114" i="1"/>
  <c r="P2112" i="1"/>
  <c r="P2114" i="1"/>
  <c r="R2112" i="1"/>
  <c r="R2114" i="1"/>
  <c r="T2112" i="1"/>
  <c r="T2114" i="1"/>
  <c r="V2112" i="1"/>
  <c r="V2114" i="1"/>
  <c r="X2112" i="1"/>
  <c r="X2114" i="1"/>
  <c r="Z2112" i="1"/>
  <c r="Z2114" i="1"/>
  <c r="AB2112" i="1"/>
  <c r="AB2114" i="1"/>
  <c r="AD2112" i="1"/>
  <c r="AD2114" i="1"/>
  <c r="AF2112" i="1"/>
  <c r="AF2114" i="1"/>
  <c r="AH2112" i="1"/>
  <c r="AH2114" i="1"/>
  <c r="D3136" i="2"/>
  <c r="AL1925" i="1"/>
  <c r="AL1926" i="1"/>
  <c r="AL3256" i="2"/>
  <c r="AL3258" i="2"/>
  <c r="AL3260" i="2"/>
  <c r="AL3262" i="2"/>
  <c r="F3306" i="2"/>
  <c r="D3306" i="2"/>
  <c r="AL3255" i="2"/>
  <c r="AL3257" i="2"/>
  <c r="AL3259" i="2"/>
  <c r="AL3261" i="2"/>
  <c r="H3306" i="2"/>
  <c r="J3136" i="2"/>
  <c r="F3136" i="2"/>
  <c r="L3136" i="2"/>
  <c r="H3136" i="2"/>
  <c r="L1264" i="1"/>
  <c r="L1265" i="1"/>
  <c r="L1263" i="1"/>
  <c r="L2198" i="2"/>
  <c r="L2199" i="2"/>
  <c r="L2200" i="2"/>
  <c r="L2201" i="2"/>
  <c r="L2202" i="2"/>
  <c r="L2203" i="2"/>
  <c r="L2204" i="2"/>
  <c r="L2197" i="2"/>
  <c r="L2164" i="2"/>
  <c r="L2165" i="2"/>
  <c r="L2166" i="2"/>
  <c r="L2167" i="2"/>
  <c r="L2168" i="2"/>
  <c r="L2169" i="2"/>
  <c r="L2170" i="2"/>
  <c r="L2163" i="2"/>
  <c r="L1245" i="1"/>
  <c r="L1246" i="1"/>
  <c r="L1244" i="1"/>
  <c r="L1226" i="1"/>
  <c r="L1227" i="1"/>
  <c r="L1225" i="1"/>
  <c r="L2130" i="2"/>
  <c r="L2131" i="2"/>
  <c r="L2132" i="2"/>
  <c r="L2133" i="2"/>
  <c r="L2134" i="2"/>
  <c r="L2135" i="2"/>
  <c r="L2136" i="2"/>
  <c r="L2129" i="2"/>
  <c r="L2096" i="2"/>
  <c r="L2097" i="2"/>
  <c r="L2098" i="2"/>
  <c r="L2099" i="2"/>
  <c r="L2100" i="2"/>
  <c r="L2101" i="2"/>
  <c r="L2102" i="2"/>
  <c r="L2095" i="2"/>
  <c r="L1207" i="1"/>
  <c r="L1208" i="1"/>
  <c r="L1206" i="1"/>
  <c r="L1188" i="1"/>
  <c r="L1189" i="1"/>
  <c r="L1187" i="1"/>
  <c r="L2062" i="2"/>
  <c r="L2063" i="2"/>
  <c r="L2064" i="2"/>
  <c r="L2065" i="2"/>
  <c r="L2066" i="2"/>
  <c r="L2067" i="2"/>
  <c r="L2068" i="2"/>
  <c r="L2061" i="2"/>
  <c r="L2028" i="2"/>
  <c r="L2029" i="2"/>
  <c r="L2030" i="2"/>
  <c r="L2031" i="2"/>
  <c r="L2032" i="2"/>
  <c r="L2033" i="2"/>
  <c r="L2034" i="2"/>
  <c r="L2027" i="2"/>
  <c r="L1169" i="1"/>
  <c r="L1170" i="1"/>
  <c r="L1168" i="1"/>
  <c r="L1150" i="1"/>
  <c r="L1151" i="1"/>
  <c r="L1149" i="1"/>
  <c r="L1994" i="2"/>
  <c r="L1995" i="2"/>
  <c r="L1996" i="2"/>
  <c r="L1997" i="2"/>
  <c r="L1998" i="2"/>
  <c r="L1999" i="2"/>
  <c r="L2000" i="2"/>
  <c r="L1993" i="2"/>
  <c r="L1985" i="2"/>
  <c r="L1986" i="2"/>
  <c r="L1987" i="2"/>
  <c r="L1988" i="2"/>
  <c r="L1989" i="2"/>
  <c r="L1990" i="2"/>
  <c r="L1991" i="2"/>
  <c r="L1984" i="2"/>
  <c r="L1960" i="2"/>
  <c r="L1961" i="2"/>
  <c r="L1962" i="2"/>
  <c r="L1963" i="2"/>
  <c r="L1964" i="2"/>
  <c r="L1965" i="2"/>
  <c r="L1966" i="2"/>
  <c r="L1959" i="2"/>
  <c r="L1131" i="1"/>
  <c r="L1132" i="1"/>
  <c r="L1130" i="1"/>
  <c r="L1112" i="1"/>
  <c r="L1113" i="1"/>
  <c r="L1111" i="1"/>
  <c r="L1926" i="2"/>
  <c r="L1927" i="2"/>
  <c r="L1928" i="2"/>
  <c r="L1929" i="2"/>
  <c r="L1930" i="2"/>
  <c r="L1931" i="2"/>
  <c r="L1932" i="2"/>
  <c r="L1925" i="2"/>
  <c r="L1892" i="2"/>
  <c r="L1893" i="2"/>
  <c r="L1894" i="2"/>
  <c r="L1895" i="2"/>
  <c r="L1896" i="2"/>
  <c r="L1897" i="2"/>
  <c r="L1898" i="2"/>
  <c r="L1891" i="2"/>
  <c r="L1093" i="1"/>
  <c r="L1094" i="1"/>
  <c r="L1092" i="1"/>
  <c r="L1858" i="2"/>
  <c r="L1859" i="2"/>
  <c r="L1860" i="2"/>
  <c r="L1861" i="2"/>
  <c r="L1862" i="2"/>
  <c r="L1863" i="2"/>
  <c r="L1864" i="2"/>
  <c r="L1857" i="2"/>
  <c r="L1074" i="1"/>
  <c r="L1075" i="1"/>
  <c r="L1073" i="1"/>
  <c r="L1055" i="1"/>
  <c r="L1056" i="1"/>
  <c r="L1054" i="1"/>
  <c r="L1036" i="1" l="1"/>
  <c r="L1037" i="1"/>
  <c r="L1035" i="1"/>
  <c r="L1790" i="2"/>
  <c r="L1791" i="2"/>
  <c r="L1792" i="2"/>
  <c r="L1793" i="2"/>
  <c r="L1794" i="2"/>
  <c r="L1795" i="2"/>
  <c r="L1796" i="2"/>
  <c r="L1789" i="2"/>
  <c r="L1756" i="2"/>
  <c r="L1757" i="2"/>
  <c r="L1758" i="2"/>
  <c r="L1759" i="2"/>
  <c r="L1760" i="2"/>
  <c r="L1761" i="2"/>
  <c r="L1762" i="2"/>
  <c r="L1755" i="2"/>
  <c r="L1017" i="1"/>
  <c r="L1018" i="1"/>
  <c r="L1016" i="1"/>
  <c r="L998" i="1"/>
  <c r="L999" i="1"/>
  <c r="L997" i="1"/>
  <c r="L1722" i="2"/>
  <c r="L1723" i="2"/>
  <c r="L1724" i="2"/>
  <c r="L1725" i="2"/>
  <c r="L1726" i="2"/>
  <c r="L1727" i="2"/>
  <c r="L1728" i="2"/>
  <c r="L1721" i="2"/>
  <c r="L1688" i="2"/>
  <c r="L1689" i="2"/>
  <c r="L1690" i="2"/>
  <c r="L1691" i="2"/>
  <c r="L1692" i="2"/>
  <c r="L1693" i="2"/>
  <c r="L1694" i="2"/>
  <c r="L1687" i="2"/>
  <c r="L979" i="1"/>
  <c r="L980" i="1"/>
  <c r="L978" i="1"/>
  <c r="L960" i="1"/>
  <c r="L961" i="1"/>
  <c r="L959" i="1"/>
  <c r="L1654" i="2"/>
  <c r="L1655" i="2"/>
  <c r="L1656" i="2"/>
  <c r="L1657" i="2"/>
  <c r="L1658" i="2"/>
  <c r="L1659" i="2"/>
  <c r="L1660" i="2"/>
  <c r="L1653" i="2"/>
  <c r="L1620" i="2"/>
  <c r="L1621" i="2"/>
  <c r="L1622" i="2"/>
  <c r="L1623" i="2"/>
  <c r="L1624" i="2"/>
  <c r="L1625" i="2"/>
  <c r="L1626" i="2"/>
  <c r="L1619" i="2"/>
  <c r="L1611" i="2"/>
  <c r="L1612" i="2"/>
  <c r="L1613" i="2"/>
  <c r="L1614" i="2"/>
  <c r="L1615" i="2"/>
  <c r="L1616" i="2"/>
  <c r="L1617" i="2"/>
  <c r="L1610" i="2"/>
  <c r="L941" i="1"/>
  <c r="L942" i="1"/>
  <c r="L940" i="1"/>
  <c r="L922" i="1"/>
  <c r="L923" i="1"/>
  <c r="L921" i="1"/>
  <c r="L1586" i="2"/>
  <c r="L1587" i="2"/>
  <c r="L1588" i="2"/>
  <c r="L1589" i="2"/>
  <c r="L1590" i="2"/>
  <c r="L1591" i="2"/>
  <c r="L1592" i="2"/>
  <c r="L1585" i="2"/>
  <c r="L1552" i="2"/>
  <c r="L1553" i="2"/>
  <c r="L1554" i="2"/>
  <c r="L1555" i="2"/>
  <c r="L1556" i="2"/>
  <c r="L1557" i="2"/>
  <c r="L1558" i="2"/>
  <c r="L1551" i="2"/>
  <c r="L904" i="1"/>
  <c r="L903" i="1"/>
  <c r="L902" i="1"/>
  <c r="E887" i="1"/>
  <c r="G887" i="1"/>
  <c r="I887" i="1"/>
  <c r="J887" i="1" s="1"/>
  <c r="C887" i="1"/>
  <c r="E1530" i="2"/>
  <c r="G1530" i="2"/>
  <c r="I1530" i="2"/>
  <c r="J1530" i="2" s="1"/>
  <c r="C1530" i="2"/>
  <c r="E1496" i="2"/>
  <c r="G1496" i="2"/>
  <c r="I1496" i="2"/>
  <c r="J1496" i="2" s="1"/>
  <c r="C1496" i="2"/>
  <c r="E868" i="1"/>
  <c r="G868" i="1"/>
  <c r="I868" i="1"/>
  <c r="J868" i="1" s="1"/>
  <c r="C868" i="1"/>
  <c r="E849" i="1"/>
  <c r="G849" i="1"/>
  <c r="I849" i="1"/>
  <c r="J849" i="1" s="1"/>
  <c r="C849" i="1"/>
  <c r="E1462" i="2"/>
  <c r="G1462" i="2"/>
  <c r="I1462" i="2"/>
  <c r="J1462" i="2" s="1"/>
  <c r="C1462" i="2"/>
  <c r="H805" i="1"/>
  <c r="H806" i="1"/>
  <c r="H804" i="1"/>
  <c r="H801" i="1"/>
  <c r="H802" i="1"/>
  <c r="H800" i="1"/>
  <c r="H1378" i="2"/>
  <c r="H1379" i="2"/>
  <c r="H1380" i="2"/>
  <c r="H1381" i="2"/>
  <c r="H1382" i="2"/>
  <c r="H1383" i="2"/>
  <c r="H1384" i="2"/>
  <c r="H1377" i="2"/>
  <c r="J1344" i="2"/>
  <c r="J1345" i="2"/>
  <c r="J1346" i="2"/>
  <c r="J1347" i="2"/>
  <c r="J1348" i="2"/>
  <c r="J1349" i="2"/>
  <c r="J1350" i="2"/>
  <c r="J1343" i="2"/>
  <c r="J786" i="1"/>
  <c r="J787" i="1"/>
  <c r="J785" i="1"/>
  <c r="J767" i="1"/>
  <c r="J768" i="1"/>
  <c r="J766" i="1"/>
  <c r="J1310" i="2"/>
  <c r="J1311" i="2"/>
  <c r="J1312" i="2"/>
  <c r="J1313" i="2"/>
  <c r="J1314" i="2"/>
  <c r="J1315" i="2"/>
  <c r="J1316" i="2"/>
  <c r="J1309" i="2"/>
  <c r="J1276" i="2"/>
  <c r="J1277" i="2"/>
  <c r="J1278" i="2"/>
  <c r="J1279" i="2"/>
  <c r="J1280" i="2"/>
  <c r="J1281" i="2"/>
  <c r="J1282" i="2"/>
  <c r="J1275" i="2"/>
  <c r="J749" i="1"/>
  <c r="J750" i="1"/>
  <c r="J748" i="1"/>
  <c r="J730" i="1"/>
  <c r="J731" i="1"/>
  <c r="J729" i="1"/>
  <c r="J1242" i="2"/>
  <c r="J1243" i="2"/>
  <c r="J1244" i="2"/>
  <c r="J1245" i="2"/>
  <c r="J1246" i="2"/>
  <c r="J1247" i="2"/>
  <c r="J1248" i="2"/>
  <c r="J1241" i="2"/>
  <c r="H1208" i="2"/>
  <c r="H1209" i="2"/>
  <c r="H1210" i="2"/>
  <c r="H1211" i="2"/>
  <c r="H1212" i="2"/>
  <c r="H1213" i="2"/>
  <c r="H1214" i="2"/>
  <c r="H1207" i="2"/>
  <c r="H711" i="1"/>
  <c r="H712" i="1"/>
  <c r="H710" i="1"/>
  <c r="J673" i="1"/>
  <c r="J674" i="1"/>
  <c r="J672" i="1"/>
  <c r="J1140" i="2"/>
  <c r="J1141" i="2"/>
  <c r="J1142" i="2"/>
  <c r="J1143" i="2"/>
  <c r="J1144" i="2"/>
  <c r="J1145" i="2"/>
  <c r="J1146" i="2"/>
  <c r="J1139" i="2"/>
  <c r="J1106" i="2"/>
  <c r="J1107" i="2"/>
  <c r="J1108" i="2"/>
  <c r="J1109" i="2"/>
  <c r="J1110" i="2"/>
  <c r="J1111" i="2"/>
  <c r="J1112" i="2"/>
  <c r="J1105" i="2"/>
  <c r="J1072" i="2"/>
  <c r="J1073" i="2"/>
  <c r="J1074" i="2"/>
  <c r="J1075" i="2"/>
  <c r="J1076" i="2"/>
  <c r="J1077" i="2"/>
  <c r="J1078" i="2"/>
  <c r="J1071" i="2"/>
  <c r="H1038" i="2"/>
  <c r="H1039" i="2"/>
  <c r="H1040" i="2"/>
  <c r="H1041" i="2"/>
  <c r="H1042" i="2"/>
  <c r="H1043" i="2"/>
  <c r="H1044" i="2"/>
  <c r="H1037" i="2"/>
  <c r="H616" i="1"/>
  <c r="H617" i="1"/>
  <c r="H615" i="1"/>
  <c r="J1004" i="2"/>
  <c r="J1005" i="2"/>
  <c r="J1006" i="2"/>
  <c r="J1007" i="2"/>
  <c r="J1008" i="2"/>
  <c r="J1009" i="2"/>
  <c r="J1010" i="2"/>
  <c r="J1003" i="2"/>
  <c r="J970" i="2"/>
  <c r="J971" i="2"/>
  <c r="J972" i="2"/>
  <c r="J973" i="2"/>
  <c r="J974" i="2"/>
  <c r="J975" i="2"/>
  <c r="J976" i="2"/>
  <c r="J969" i="2"/>
  <c r="J559" i="1"/>
  <c r="J560" i="1"/>
  <c r="J558" i="1"/>
  <c r="J936" i="2"/>
  <c r="J937" i="2"/>
  <c r="J938" i="2"/>
  <c r="J939" i="2"/>
  <c r="J940" i="2"/>
  <c r="J941" i="2"/>
  <c r="J942" i="2"/>
  <c r="J935" i="2"/>
  <c r="J902" i="2"/>
  <c r="J903" i="2"/>
  <c r="J904" i="2"/>
  <c r="J905" i="2"/>
  <c r="J906" i="2"/>
  <c r="J907" i="2"/>
  <c r="J908" i="2"/>
  <c r="J901" i="2"/>
  <c r="J540" i="1"/>
  <c r="J541" i="1"/>
  <c r="J539" i="1"/>
  <c r="H521" i="1"/>
  <c r="H522" i="1"/>
  <c r="H520" i="1"/>
  <c r="H517" i="1"/>
  <c r="H518" i="1"/>
  <c r="H516" i="1"/>
  <c r="H868" i="2"/>
  <c r="H869" i="2"/>
  <c r="H870" i="2"/>
  <c r="H871" i="2"/>
  <c r="H872" i="2"/>
  <c r="H873" i="2"/>
  <c r="H874" i="2"/>
  <c r="H867" i="2"/>
  <c r="J834" i="2"/>
  <c r="J835" i="2"/>
  <c r="J836" i="2"/>
  <c r="J837" i="2"/>
  <c r="J838" i="2"/>
  <c r="J839" i="2"/>
  <c r="J840" i="2"/>
  <c r="J833" i="2"/>
  <c r="J502" i="1"/>
  <c r="J503" i="1"/>
  <c r="J501" i="1"/>
  <c r="J498" i="1"/>
  <c r="J499" i="1"/>
  <c r="J497" i="1"/>
  <c r="J766" i="2"/>
  <c r="J767" i="2"/>
  <c r="J768" i="2"/>
  <c r="J769" i="2"/>
  <c r="J770" i="2"/>
  <c r="J771" i="2"/>
  <c r="J772" i="2"/>
  <c r="J765" i="2"/>
  <c r="J464" i="1"/>
  <c r="J465" i="1"/>
  <c r="J463" i="1"/>
  <c r="J445" i="1"/>
  <c r="J446" i="1"/>
  <c r="J444" i="1"/>
  <c r="J732" i="2"/>
  <c r="J733" i="2"/>
  <c r="J734" i="2"/>
  <c r="J735" i="2"/>
  <c r="J736" i="2"/>
  <c r="J737" i="2"/>
  <c r="J738" i="2"/>
  <c r="J731" i="2"/>
  <c r="H698" i="2"/>
  <c r="H699" i="2"/>
  <c r="H700" i="2"/>
  <c r="H701" i="2"/>
  <c r="H702" i="2"/>
  <c r="H703" i="2"/>
  <c r="H704" i="2"/>
  <c r="H697" i="2"/>
  <c r="H426" i="1"/>
  <c r="H427" i="1"/>
  <c r="H425" i="1"/>
  <c r="J407" i="1"/>
  <c r="J408" i="1"/>
  <c r="J406" i="1"/>
  <c r="J664" i="2"/>
  <c r="J665" i="2"/>
  <c r="J666" i="2"/>
  <c r="J667" i="2"/>
  <c r="J668" i="2"/>
  <c r="J669" i="2"/>
  <c r="J670" i="2"/>
  <c r="J663" i="2"/>
  <c r="J630" i="2"/>
  <c r="J631" i="2"/>
  <c r="J632" i="2"/>
  <c r="J633" i="2"/>
  <c r="J634" i="2"/>
  <c r="J635" i="2"/>
  <c r="J636" i="2"/>
  <c r="J629" i="2"/>
  <c r="J388" i="1"/>
  <c r="J389" i="1"/>
  <c r="J387" i="1"/>
  <c r="J384" i="1"/>
  <c r="J385" i="1"/>
  <c r="J383" i="1"/>
  <c r="J369" i="1"/>
  <c r="J370" i="1"/>
  <c r="J368" i="1"/>
  <c r="J562" i="2"/>
  <c r="J563" i="2"/>
  <c r="J564" i="2"/>
  <c r="J565" i="2"/>
  <c r="J566" i="2"/>
  <c r="J567" i="2"/>
  <c r="J568" i="2"/>
  <c r="J561" i="2"/>
  <c r="H528" i="2"/>
  <c r="H529" i="2"/>
  <c r="H530" i="2"/>
  <c r="H531" i="2"/>
  <c r="H532" i="2"/>
  <c r="H533" i="2"/>
  <c r="H534" i="2"/>
  <c r="H527" i="2"/>
  <c r="H331" i="1"/>
  <c r="H332" i="1"/>
  <c r="H330" i="1"/>
  <c r="J293" i="1"/>
  <c r="J294" i="1"/>
  <c r="J292" i="1"/>
  <c r="J460" i="2"/>
  <c r="J461" i="2"/>
  <c r="J462" i="2"/>
  <c r="J463" i="2"/>
  <c r="J464" i="2"/>
  <c r="J465" i="2"/>
  <c r="J466" i="2"/>
  <c r="J459" i="2"/>
  <c r="J494" i="2"/>
  <c r="J495" i="2"/>
  <c r="J496" i="2"/>
  <c r="J497" i="2"/>
  <c r="J498" i="2"/>
  <c r="J499" i="2"/>
  <c r="J500" i="2"/>
  <c r="J493" i="2"/>
  <c r="J312" i="1"/>
  <c r="J313" i="1"/>
  <c r="J311" i="1"/>
  <c r="J274" i="1"/>
  <c r="J275" i="1"/>
  <c r="J273" i="1"/>
  <c r="J426" i="2"/>
  <c r="J427" i="2"/>
  <c r="J428" i="2"/>
  <c r="J429" i="2"/>
  <c r="J430" i="2"/>
  <c r="J431" i="2"/>
  <c r="J432" i="2"/>
  <c r="J425" i="2"/>
  <c r="H236" i="1"/>
  <c r="H237" i="1"/>
  <c r="H235" i="1"/>
  <c r="H358" i="2"/>
  <c r="H359" i="2"/>
  <c r="H360" i="2"/>
  <c r="H361" i="2"/>
  <c r="H362" i="2"/>
  <c r="H363" i="2"/>
  <c r="H364" i="2"/>
  <c r="H357" i="2"/>
  <c r="J324" i="2"/>
  <c r="J325" i="2"/>
  <c r="J326" i="2"/>
  <c r="J327" i="2"/>
  <c r="J328" i="2"/>
  <c r="J329" i="2"/>
  <c r="J330" i="2"/>
  <c r="J323" i="2"/>
  <c r="J217" i="1"/>
  <c r="J218" i="1"/>
  <c r="J216" i="1"/>
  <c r="J199" i="1"/>
  <c r="J200" i="1"/>
  <c r="J198" i="1"/>
  <c r="J290" i="2"/>
  <c r="J291" i="2"/>
  <c r="J292" i="2"/>
  <c r="J293" i="2"/>
  <c r="J294" i="2"/>
  <c r="J295" i="2"/>
  <c r="J296" i="2"/>
  <c r="J289" i="2"/>
  <c r="J160" i="1"/>
  <c r="J161" i="1"/>
  <c r="J159" i="1"/>
  <c r="J156" i="1"/>
  <c r="J157" i="1"/>
  <c r="J155" i="1"/>
  <c r="J221" i="2"/>
  <c r="J222" i="2"/>
  <c r="J223" i="2"/>
  <c r="J224" i="2"/>
  <c r="J225" i="2"/>
  <c r="J226" i="2"/>
  <c r="J227" i="2"/>
  <c r="J220" i="2"/>
  <c r="H187" i="2"/>
  <c r="H188" i="2"/>
  <c r="H189" i="2"/>
  <c r="H190" i="2"/>
  <c r="H191" i="2"/>
  <c r="H192" i="2"/>
  <c r="H193" i="2"/>
  <c r="H186" i="2"/>
  <c r="H140" i="1"/>
  <c r="H141" i="1"/>
  <c r="H139" i="1"/>
  <c r="H178" i="2"/>
  <c r="H179" i="2"/>
  <c r="H180" i="2"/>
  <c r="H181" i="2"/>
  <c r="H182" i="2"/>
  <c r="H183" i="2"/>
  <c r="H184" i="2"/>
  <c r="H177" i="2"/>
  <c r="H120" i="1"/>
  <c r="H121" i="1"/>
  <c r="H119" i="1"/>
  <c r="H153" i="2"/>
  <c r="H154" i="2"/>
  <c r="H155" i="2"/>
  <c r="H156" i="2"/>
  <c r="H157" i="2"/>
  <c r="H158" i="2"/>
  <c r="H159" i="2"/>
  <c r="H152" i="2"/>
  <c r="T118" i="2"/>
  <c r="T119" i="2"/>
  <c r="T120" i="2"/>
  <c r="T121" i="2"/>
  <c r="T122" i="2"/>
  <c r="T123" i="2"/>
  <c r="T124" i="2"/>
  <c r="T117" i="2"/>
  <c r="T109" i="2"/>
  <c r="T110" i="2"/>
  <c r="T111" i="2"/>
  <c r="T112" i="2"/>
  <c r="T113" i="2"/>
  <c r="T114" i="2"/>
  <c r="T115" i="2"/>
  <c r="T108" i="2"/>
  <c r="P84" i="2"/>
  <c r="P85" i="2"/>
  <c r="P86" i="2"/>
  <c r="P87" i="2"/>
  <c r="P88" i="2"/>
  <c r="P89" i="2"/>
  <c r="P90" i="2"/>
  <c r="P83" i="2"/>
  <c r="P42" i="1"/>
  <c r="P43" i="1"/>
  <c r="P41" i="1"/>
  <c r="P46" i="1"/>
  <c r="P47" i="1"/>
  <c r="P45" i="1"/>
  <c r="H15" i="2"/>
  <c r="H16" i="2"/>
  <c r="H17" i="2"/>
  <c r="H18" i="2"/>
  <c r="H19" i="2"/>
  <c r="H20" i="2"/>
  <c r="H21" i="2"/>
  <c r="H14" i="2"/>
  <c r="H10" i="1"/>
  <c r="H11" i="1"/>
  <c r="H9" i="1"/>
  <c r="D8" i="1"/>
  <c r="L1849" i="2"/>
  <c r="L1850" i="2"/>
  <c r="L1851" i="2"/>
  <c r="L1852" i="2"/>
  <c r="L1853" i="2"/>
  <c r="L1854" i="2"/>
  <c r="L1855" i="2"/>
  <c r="L1848" i="2"/>
  <c r="J3517" i="2"/>
  <c r="J3518" i="2"/>
  <c r="J3519" i="2"/>
  <c r="J3520" i="2"/>
  <c r="J3521" i="2"/>
  <c r="J3522" i="2"/>
  <c r="J3523" i="2"/>
  <c r="J3516" i="2"/>
  <c r="H4769" i="2"/>
  <c r="H4770" i="2"/>
  <c r="H4771" i="2"/>
  <c r="H4772" i="2"/>
  <c r="H4773" i="2"/>
  <c r="H4774" i="2"/>
  <c r="H4775" i="2"/>
  <c r="H4768" i="2"/>
  <c r="T4735" i="2"/>
  <c r="T4736" i="2"/>
  <c r="T4737" i="2"/>
  <c r="T4738" i="2"/>
  <c r="T4739" i="2"/>
  <c r="T4740" i="2"/>
  <c r="T4741" i="2"/>
  <c r="T4734" i="2"/>
  <c r="J4701" i="2"/>
  <c r="J4702" i="2"/>
  <c r="J4703" i="2"/>
  <c r="J4704" i="2"/>
  <c r="J4705" i="2"/>
  <c r="J4706" i="2"/>
  <c r="J4707" i="2"/>
  <c r="J4700" i="2"/>
  <c r="R4667" i="2"/>
  <c r="R4668" i="2"/>
  <c r="R4669" i="2"/>
  <c r="R4670" i="2"/>
  <c r="R4671" i="2"/>
  <c r="R4672" i="2"/>
  <c r="R4673" i="2"/>
  <c r="R4666" i="2"/>
  <c r="R4633" i="2"/>
  <c r="R4634" i="2"/>
  <c r="R4635" i="2"/>
  <c r="R4636" i="2"/>
  <c r="R4637" i="2"/>
  <c r="R4638" i="2"/>
  <c r="R4639" i="2"/>
  <c r="R4632" i="2"/>
  <c r="H4599" i="2"/>
  <c r="H4600" i="2"/>
  <c r="H4601" i="2"/>
  <c r="H4602" i="2"/>
  <c r="H4603" i="2"/>
  <c r="H4604" i="2"/>
  <c r="H4605" i="2"/>
  <c r="H4598" i="2"/>
  <c r="L4565" i="2"/>
  <c r="L4566" i="2"/>
  <c r="L4567" i="2"/>
  <c r="L4568" i="2"/>
  <c r="L4569" i="2"/>
  <c r="L4570" i="2"/>
  <c r="L4571" i="2"/>
  <c r="L4564" i="2"/>
  <c r="J4531" i="2"/>
  <c r="J4532" i="2"/>
  <c r="J4533" i="2"/>
  <c r="J4534" i="2"/>
  <c r="J4535" i="2"/>
  <c r="J4536" i="2"/>
  <c r="J4537" i="2"/>
  <c r="J4530" i="2"/>
  <c r="N4497" i="2"/>
  <c r="N4498" i="2"/>
  <c r="N4499" i="2"/>
  <c r="N4500" i="2"/>
  <c r="N4501" i="2"/>
  <c r="N4502" i="2"/>
  <c r="N4503" i="2"/>
  <c r="N4496" i="2"/>
  <c r="T4463" i="2"/>
  <c r="T4464" i="2"/>
  <c r="T4465" i="2"/>
  <c r="T4466" i="2"/>
  <c r="T4467" i="2"/>
  <c r="T4468" i="2"/>
  <c r="T4469" i="2"/>
  <c r="T4462" i="2"/>
  <c r="J4429" i="2"/>
  <c r="J4430" i="2"/>
  <c r="J4431" i="2"/>
  <c r="J4432" i="2"/>
  <c r="J4433" i="2"/>
  <c r="J4434" i="2"/>
  <c r="J4435" i="2"/>
  <c r="J4428" i="2"/>
  <c r="H4362" i="2"/>
  <c r="H4363" i="2"/>
  <c r="H4364" i="2"/>
  <c r="H4365" i="2"/>
  <c r="H4366" i="2"/>
  <c r="H4367" i="2"/>
  <c r="H4368" i="2"/>
  <c r="H4361" i="2"/>
  <c r="H4328" i="2"/>
  <c r="H4329" i="2"/>
  <c r="H4330" i="2"/>
  <c r="H4331" i="2"/>
  <c r="H4332" i="2"/>
  <c r="H4333" i="2"/>
  <c r="H4334" i="2"/>
  <c r="H4327" i="2"/>
  <c r="H4294" i="2"/>
  <c r="H4295" i="2"/>
  <c r="H4296" i="2"/>
  <c r="H4297" i="2"/>
  <c r="H4298" i="2"/>
  <c r="H4299" i="2"/>
  <c r="H4300" i="2"/>
  <c r="H4293" i="2"/>
  <c r="J4260" i="2"/>
  <c r="J4261" i="2"/>
  <c r="J4262" i="2"/>
  <c r="J4263" i="2"/>
  <c r="J4264" i="2"/>
  <c r="J4265" i="2"/>
  <c r="J4266" i="2"/>
  <c r="J4259" i="2"/>
  <c r="T4226" i="2"/>
  <c r="T4227" i="2"/>
  <c r="T4228" i="2"/>
  <c r="T4229" i="2"/>
  <c r="T4230" i="2"/>
  <c r="T4231" i="2"/>
  <c r="T4232" i="2"/>
  <c r="T4225" i="2"/>
  <c r="L4192" i="2"/>
  <c r="L4193" i="2"/>
  <c r="L4194" i="2"/>
  <c r="L4195" i="2"/>
  <c r="L4196" i="2"/>
  <c r="L4197" i="2"/>
  <c r="L4198" i="2"/>
  <c r="L4191" i="2"/>
  <c r="H4158" i="2"/>
  <c r="H4159" i="2"/>
  <c r="H4160" i="2"/>
  <c r="H4161" i="2"/>
  <c r="H4162" i="2"/>
  <c r="H4163" i="2"/>
  <c r="H4164" i="2"/>
  <c r="H4157" i="2"/>
  <c r="L4124" i="2"/>
  <c r="L4125" i="2"/>
  <c r="L4126" i="2"/>
  <c r="L4127" i="2"/>
  <c r="L4128" i="2"/>
  <c r="L4129" i="2"/>
  <c r="L4130" i="2"/>
  <c r="L4123" i="2"/>
  <c r="L4090" i="2"/>
  <c r="L4091" i="2"/>
  <c r="L4092" i="2"/>
  <c r="L4093" i="2"/>
  <c r="L4094" i="2"/>
  <c r="L4095" i="2"/>
  <c r="L4096" i="2"/>
  <c r="L4089" i="2"/>
  <c r="L4056" i="2"/>
  <c r="L4057" i="2"/>
  <c r="L4058" i="2"/>
  <c r="L4059" i="2"/>
  <c r="L4060" i="2"/>
  <c r="L4061" i="2"/>
  <c r="L4062" i="2"/>
  <c r="L4055" i="2"/>
  <c r="J3924" i="2"/>
  <c r="J3925" i="2"/>
  <c r="J3926" i="2"/>
  <c r="J3927" i="2"/>
  <c r="J3928" i="2"/>
  <c r="J3929" i="2"/>
  <c r="J3930" i="2"/>
  <c r="J3923" i="2"/>
  <c r="N3856" i="2"/>
  <c r="N3857" i="2"/>
  <c r="N3858" i="2"/>
  <c r="N3859" i="2"/>
  <c r="N3860" i="2"/>
  <c r="N3861" i="2"/>
  <c r="N3862" i="2"/>
  <c r="N3855" i="2"/>
  <c r="H3822" i="2"/>
  <c r="H3823" i="2"/>
  <c r="H3824" i="2"/>
  <c r="H3825" i="2"/>
  <c r="H3826" i="2"/>
  <c r="H3827" i="2"/>
  <c r="H3828" i="2"/>
  <c r="H3821" i="2"/>
  <c r="D1530" i="2" l="1"/>
  <c r="H1530" i="2"/>
  <c r="F1530" i="2"/>
  <c r="D1462" i="2"/>
  <c r="D1496" i="2"/>
  <c r="H1496" i="2"/>
  <c r="H1462" i="2"/>
  <c r="F1496" i="2"/>
  <c r="F1462" i="2"/>
  <c r="D887" i="1"/>
  <c r="D849" i="1"/>
  <c r="D868" i="1"/>
  <c r="H868" i="1"/>
  <c r="H887" i="1"/>
  <c r="F849" i="1"/>
  <c r="H849" i="1"/>
  <c r="F868" i="1"/>
  <c r="F887" i="1"/>
  <c r="H2771" i="1"/>
  <c r="H2772" i="1"/>
  <c r="H2770" i="1"/>
  <c r="T2752" i="1"/>
  <c r="T2753" i="1"/>
  <c r="T2751" i="1"/>
  <c r="L2411" i="1"/>
  <c r="L2412" i="1"/>
  <c r="L2410" i="1"/>
  <c r="H2015" i="1"/>
  <c r="H2016" i="1"/>
  <c r="H2014" i="1"/>
  <c r="N1808" i="1" l="1"/>
  <c r="N1809" i="1"/>
  <c r="N1807" i="1"/>
  <c r="H1732" i="1"/>
  <c r="H1733" i="1"/>
  <c r="H1731" i="1"/>
  <c r="R2714" i="1" l="1"/>
  <c r="R2715" i="1"/>
  <c r="R2713" i="1"/>
  <c r="R2695" i="1"/>
  <c r="R2696" i="1"/>
  <c r="R2694" i="1"/>
  <c r="H2676" i="1"/>
  <c r="H2677" i="1"/>
  <c r="H2675" i="1"/>
  <c r="L2657" i="1"/>
  <c r="L2658" i="1"/>
  <c r="L2656" i="1"/>
  <c r="J2638" i="1"/>
  <c r="J2639" i="1"/>
  <c r="J2637" i="1"/>
  <c r="N2619" i="1"/>
  <c r="N2620" i="1"/>
  <c r="N2618" i="1"/>
  <c r="T2600" i="1"/>
  <c r="T2601" i="1"/>
  <c r="T2599" i="1"/>
  <c r="J2581" i="1"/>
  <c r="J2582" i="1"/>
  <c r="J2580" i="1"/>
  <c r="H2544" i="1"/>
  <c r="H2545" i="1"/>
  <c r="H2543" i="1"/>
  <c r="H2525" i="1"/>
  <c r="H2526" i="1"/>
  <c r="H2524" i="1"/>
  <c r="H2506" i="1"/>
  <c r="H2507" i="1"/>
  <c r="H2505" i="1"/>
  <c r="J2487" i="1"/>
  <c r="J2488" i="1"/>
  <c r="J2486" i="1"/>
  <c r="T2468" i="1"/>
  <c r="T2469" i="1"/>
  <c r="T2467" i="1"/>
  <c r="L2449" i="1"/>
  <c r="L2450" i="1"/>
  <c r="L2448" i="1"/>
  <c r="H2430" i="1"/>
  <c r="H2431" i="1"/>
  <c r="H2429" i="1"/>
  <c r="L2392" i="1"/>
  <c r="L2393" i="1"/>
  <c r="L2391" i="1"/>
  <c r="L2373" i="1"/>
  <c r="L2374" i="1"/>
  <c r="L2372" i="1"/>
  <c r="J2299" i="1"/>
  <c r="J2300" i="1"/>
  <c r="J2298" i="1"/>
  <c r="N2261" i="1"/>
  <c r="N2262" i="1"/>
  <c r="N2260" i="1"/>
  <c r="H2242" i="1"/>
  <c r="H2243" i="1"/>
  <c r="H2241" i="1"/>
  <c r="V2223" i="1"/>
  <c r="V2224" i="1"/>
  <c r="V2222" i="1"/>
  <c r="V3788" i="2"/>
  <c r="V3789" i="2"/>
  <c r="V3790" i="2"/>
  <c r="V3791" i="2"/>
  <c r="V3792" i="2"/>
  <c r="V3793" i="2"/>
  <c r="V3794" i="2"/>
  <c r="V3787" i="2"/>
  <c r="H3754" i="2"/>
  <c r="H3755" i="2"/>
  <c r="H3756" i="2"/>
  <c r="H3757" i="2"/>
  <c r="H3758" i="2"/>
  <c r="H3759" i="2"/>
  <c r="H3760" i="2"/>
  <c r="H3753" i="2"/>
  <c r="H2204" i="1"/>
  <c r="H2205" i="1"/>
  <c r="H2203" i="1"/>
  <c r="P2185" i="1"/>
  <c r="P2186" i="1"/>
  <c r="P2184" i="1"/>
  <c r="P3720" i="2"/>
  <c r="P3721" i="2"/>
  <c r="P3722" i="2"/>
  <c r="P3723" i="2"/>
  <c r="P3724" i="2"/>
  <c r="P3725" i="2"/>
  <c r="P3726" i="2"/>
  <c r="P3719" i="2"/>
  <c r="V3686" i="2"/>
  <c r="V3687" i="2"/>
  <c r="V3688" i="2"/>
  <c r="V3689" i="2"/>
  <c r="V3690" i="2"/>
  <c r="V3691" i="2"/>
  <c r="V3692" i="2"/>
  <c r="V3685" i="2"/>
  <c r="V2167" i="1"/>
  <c r="V2166" i="1"/>
  <c r="V2165" i="1"/>
  <c r="H3415" i="2"/>
  <c r="H3416" i="2"/>
  <c r="H3417" i="2"/>
  <c r="H3418" i="2"/>
  <c r="H3419" i="2"/>
  <c r="H3420" i="2"/>
  <c r="H3421" i="2"/>
  <c r="H3414" i="2"/>
  <c r="H3652" i="2"/>
  <c r="H3653" i="2"/>
  <c r="H3654" i="2"/>
  <c r="H3655" i="2"/>
  <c r="H3656" i="2"/>
  <c r="H3657" i="2"/>
  <c r="H3658" i="2"/>
  <c r="H3651" i="2"/>
  <c r="H2148" i="1"/>
  <c r="H2147" i="1"/>
  <c r="H2146" i="1"/>
  <c r="AK3585" i="2"/>
  <c r="AK3586" i="2"/>
  <c r="AK3587" i="2"/>
  <c r="AK3588" i="2"/>
  <c r="AK3589" i="2"/>
  <c r="AK3590" i="2"/>
  <c r="AK3591" i="2"/>
  <c r="AK3584" i="2"/>
  <c r="AK3583" i="2"/>
  <c r="AK3610" i="2" s="1"/>
  <c r="AK2110" i="1"/>
  <c r="AK2111" i="1"/>
  <c r="AK2109" i="1"/>
  <c r="AK2108" i="1"/>
  <c r="P2091" i="1"/>
  <c r="P2092" i="1"/>
  <c r="P2090" i="1"/>
  <c r="P3551" i="2"/>
  <c r="P3552" i="2"/>
  <c r="P3553" i="2"/>
  <c r="P3554" i="2"/>
  <c r="P3555" i="2"/>
  <c r="P3556" i="2"/>
  <c r="P3557" i="2"/>
  <c r="P3550" i="2"/>
  <c r="J2072" i="1"/>
  <c r="J2073" i="1"/>
  <c r="J2071" i="1"/>
  <c r="N2053" i="1"/>
  <c r="N2054" i="1"/>
  <c r="N2052" i="1"/>
  <c r="N3483" i="2"/>
  <c r="N3484" i="2"/>
  <c r="N3485" i="2"/>
  <c r="N3486" i="2"/>
  <c r="N3487" i="2"/>
  <c r="N3488" i="2"/>
  <c r="N3489" i="2"/>
  <c r="N3482" i="2"/>
  <c r="H3449" i="2"/>
  <c r="H3450" i="2"/>
  <c r="H3451" i="2"/>
  <c r="H3452" i="2"/>
  <c r="H3453" i="2"/>
  <c r="H3454" i="2"/>
  <c r="H3455" i="2"/>
  <c r="H3448" i="2"/>
  <c r="H2034" i="1"/>
  <c r="H2035" i="1"/>
  <c r="H2033" i="1"/>
  <c r="L1996" i="1"/>
  <c r="L1997" i="1"/>
  <c r="L1995" i="1"/>
  <c r="L3381" i="2"/>
  <c r="L3382" i="2"/>
  <c r="L3383" i="2"/>
  <c r="L3384" i="2"/>
  <c r="L3385" i="2"/>
  <c r="L3386" i="2"/>
  <c r="L3387" i="2"/>
  <c r="L3380" i="2"/>
  <c r="J3281" i="2"/>
  <c r="J3282" i="2"/>
  <c r="J3283" i="2"/>
  <c r="J3284" i="2"/>
  <c r="J3285" i="2"/>
  <c r="J3286" i="2"/>
  <c r="J3287" i="2"/>
  <c r="J3280" i="2"/>
  <c r="J1941" i="1"/>
  <c r="J1942" i="1"/>
  <c r="J1940" i="1"/>
  <c r="AK1922" i="1"/>
  <c r="AK1923" i="1"/>
  <c r="AK1921" i="1"/>
  <c r="AK1920" i="1"/>
  <c r="AK3245" i="2"/>
  <c r="AK3272" i="2" s="1"/>
  <c r="X3213" i="2"/>
  <c r="X3214" i="2"/>
  <c r="X3215" i="2"/>
  <c r="X3216" i="2"/>
  <c r="X3217" i="2"/>
  <c r="X3218" i="2"/>
  <c r="X3219" i="2"/>
  <c r="X3212" i="2"/>
  <c r="X1903" i="1"/>
  <c r="X1904" i="1"/>
  <c r="X1902" i="1"/>
  <c r="L3179" i="2"/>
  <c r="L3180" i="2"/>
  <c r="L3181" i="2"/>
  <c r="L3182" i="2"/>
  <c r="L3183" i="2"/>
  <c r="L3184" i="2"/>
  <c r="L3185" i="2"/>
  <c r="L3178" i="2"/>
  <c r="L1884" i="1"/>
  <c r="L1885" i="1"/>
  <c r="L1883" i="1"/>
  <c r="N3145" i="2"/>
  <c r="N3146" i="2"/>
  <c r="N3147" i="2"/>
  <c r="N3148" i="2"/>
  <c r="N3149" i="2"/>
  <c r="N3150" i="2"/>
  <c r="N3151" i="2"/>
  <c r="N3144" i="2"/>
  <c r="N3111" i="2"/>
  <c r="N3112" i="2"/>
  <c r="N3113" i="2"/>
  <c r="N3114" i="2"/>
  <c r="N3115" i="2"/>
  <c r="N3116" i="2"/>
  <c r="N3117" i="2"/>
  <c r="N3110" i="2"/>
  <c r="N1846" i="1"/>
  <c r="N1847" i="1"/>
  <c r="N1845" i="1"/>
  <c r="H1827" i="1"/>
  <c r="H1828" i="1"/>
  <c r="H1826" i="1"/>
  <c r="H3077" i="2"/>
  <c r="H3078" i="2"/>
  <c r="H3079" i="2"/>
  <c r="H3080" i="2"/>
  <c r="H3081" i="2"/>
  <c r="H3082" i="2"/>
  <c r="H3083" i="2"/>
  <c r="H3076" i="2"/>
  <c r="N3043" i="2"/>
  <c r="N3044" i="2"/>
  <c r="N3045" i="2"/>
  <c r="N3046" i="2"/>
  <c r="N3047" i="2"/>
  <c r="N3048" i="2"/>
  <c r="N3049" i="2"/>
  <c r="N3042" i="2"/>
  <c r="H1789" i="1"/>
  <c r="H1790" i="1"/>
  <c r="H1788" i="1"/>
  <c r="H3009" i="2"/>
  <c r="H3010" i="2"/>
  <c r="H3011" i="2"/>
  <c r="H3012" i="2"/>
  <c r="H3013" i="2"/>
  <c r="H3014" i="2"/>
  <c r="H3015" i="2"/>
  <c r="H3008" i="2"/>
  <c r="V2975" i="2"/>
  <c r="V2976" i="2"/>
  <c r="V2977" i="2"/>
  <c r="V2978" i="2"/>
  <c r="V2979" i="2"/>
  <c r="V2980" i="2"/>
  <c r="V2981" i="2"/>
  <c r="V2974" i="2"/>
  <c r="V1770" i="1"/>
  <c r="V1771" i="1"/>
  <c r="V1769" i="1"/>
  <c r="H1751" i="1"/>
  <c r="H1752" i="1"/>
  <c r="H1750" i="1"/>
  <c r="H2941" i="2"/>
  <c r="H2942" i="2"/>
  <c r="H2943" i="2"/>
  <c r="H2944" i="2"/>
  <c r="H2945" i="2"/>
  <c r="H2946" i="2"/>
  <c r="H2947" i="2"/>
  <c r="H2940" i="2"/>
  <c r="H2907" i="2"/>
  <c r="H2908" i="2"/>
  <c r="H2909" i="2"/>
  <c r="H2910" i="2"/>
  <c r="H2911" i="2"/>
  <c r="H2912" i="2"/>
  <c r="H2913" i="2"/>
  <c r="H2906" i="2"/>
  <c r="L1713" i="1"/>
  <c r="L1714" i="1"/>
  <c r="L1712" i="1"/>
  <c r="L2873" i="2"/>
  <c r="L2874" i="2"/>
  <c r="L2875" i="2"/>
  <c r="L2876" i="2"/>
  <c r="L2877" i="2"/>
  <c r="L2878" i="2"/>
  <c r="L2879" i="2"/>
  <c r="L2872" i="2"/>
  <c r="P2839" i="2"/>
  <c r="P2840" i="2"/>
  <c r="P2841" i="2"/>
  <c r="P2842" i="2"/>
  <c r="P2843" i="2"/>
  <c r="P2844" i="2"/>
  <c r="P2845" i="2"/>
  <c r="P2838" i="2"/>
  <c r="P1694" i="1"/>
  <c r="P1695" i="1"/>
  <c r="P1693" i="1"/>
  <c r="P1673" i="1"/>
  <c r="P1674" i="1"/>
  <c r="P1672" i="1"/>
  <c r="P2803" i="2"/>
  <c r="P2804" i="2"/>
  <c r="P2805" i="2"/>
  <c r="P2806" i="2"/>
  <c r="P2807" i="2"/>
  <c r="P2808" i="2"/>
  <c r="P2809" i="2"/>
  <c r="P2802" i="2"/>
  <c r="T2769" i="2"/>
  <c r="T2770" i="2"/>
  <c r="T2771" i="2"/>
  <c r="T2772" i="2"/>
  <c r="T2773" i="2"/>
  <c r="T2774" i="2"/>
  <c r="T2775" i="2"/>
  <c r="T2768" i="2"/>
  <c r="T1654" i="1"/>
  <c r="T1655" i="1"/>
  <c r="T1653" i="1"/>
  <c r="H1635" i="1"/>
  <c r="H1636" i="1"/>
  <c r="H1634" i="1"/>
  <c r="N2701" i="2"/>
  <c r="N2702" i="2"/>
  <c r="N2703" i="2"/>
  <c r="N2704" i="2"/>
  <c r="N2705" i="2"/>
  <c r="N2706" i="2"/>
  <c r="N2707" i="2"/>
  <c r="N2700" i="2"/>
  <c r="R3610" i="2" l="1"/>
  <c r="N3610" i="2"/>
  <c r="AD3610" i="2"/>
  <c r="J3610" i="2"/>
  <c r="AJ3610" i="2"/>
  <c r="V3610" i="2"/>
  <c r="AF3610" i="2"/>
  <c r="AB3610" i="2"/>
  <c r="P3610" i="2"/>
  <c r="X3610" i="2"/>
  <c r="T3610" i="2"/>
  <c r="F3610" i="2"/>
  <c r="Z3610" i="2"/>
  <c r="D3610" i="2"/>
  <c r="AL3610" i="2"/>
  <c r="L3610" i="2"/>
  <c r="AH3610" i="2"/>
  <c r="H3610" i="2"/>
  <c r="AL3272" i="2"/>
  <c r="D3272" i="2"/>
  <c r="AF3272" i="2"/>
  <c r="X3272" i="2"/>
  <c r="P3272" i="2"/>
  <c r="H3272" i="2"/>
  <c r="AD3272" i="2"/>
  <c r="V3272" i="2"/>
  <c r="N3272" i="2"/>
  <c r="F3272" i="2"/>
  <c r="AJ3272" i="2"/>
  <c r="AB3272" i="2"/>
  <c r="T3272" i="2"/>
  <c r="L3272" i="2"/>
  <c r="AH3272" i="2"/>
  <c r="Z3272" i="2"/>
  <c r="R3272" i="2"/>
  <c r="J3272" i="2"/>
  <c r="V2316" i="1"/>
  <c r="X2316" i="1"/>
  <c r="H2316" i="1"/>
  <c r="AH2316" i="1"/>
  <c r="Z2316" i="1"/>
  <c r="R2316" i="1"/>
  <c r="J2316" i="1"/>
  <c r="AJ2316" i="1"/>
  <c r="AB2316" i="1"/>
  <c r="T2316" i="1"/>
  <c r="L2316" i="1"/>
  <c r="D2316" i="1"/>
  <c r="AD2316" i="1"/>
  <c r="N2316" i="1"/>
  <c r="F2316" i="1"/>
  <c r="AF2316" i="1"/>
  <c r="P2316" i="1"/>
  <c r="AD2318" i="1"/>
  <c r="N2318" i="1"/>
  <c r="T2318" i="1"/>
  <c r="D2318" i="1"/>
  <c r="AH2318" i="1"/>
  <c r="Z2318" i="1"/>
  <c r="R2318" i="1"/>
  <c r="J2318" i="1"/>
  <c r="AF2318" i="1"/>
  <c r="X2318" i="1"/>
  <c r="P2318" i="1"/>
  <c r="H2318" i="1"/>
  <c r="V2318" i="1"/>
  <c r="F2318" i="1"/>
  <c r="AJ2318" i="1"/>
  <c r="AB2318" i="1"/>
  <c r="L2318" i="1"/>
  <c r="AL2111" i="1"/>
  <c r="X2319" i="1"/>
  <c r="H2319" i="1"/>
  <c r="AD2319" i="1"/>
  <c r="N2319" i="1"/>
  <c r="AJ2319" i="1"/>
  <c r="AB2319" i="1"/>
  <c r="T2319" i="1"/>
  <c r="L2319" i="1"/>
  <c r="D2319" i="1"/>
  <c r="AH2319" i="1"/>
  <c r="Z2319" i="1"/>
  <c r="R2319" i="1"/>
  <c r="J2319" i="1"/>
  <c r="AF2319" i="1"/>
  <c r="P2319" i="1"/>
  <c r="V2319" i="1"/>
  <c r="F2319" i="1"/>
  <c r="AJ2317" i="1"/>
  <c r="T2317" i="1"/>
  <c r="D2317" i="1"/>
  <c r="AH2317" i="1"/>
  <c r="Z2317" i="1"/>
  <c r="J2317" i="1"/>
  <c r="AF2317" i="1"/>
  <c r="X2317" i="1"/>
  <c r="P2317" i="1"/>
  <c r="H2317" i="1"/>
  <c r="AD2317" i="1"/>
  <c r="V2317" i="1"/>
  <c r="N2317" i="1"/>
  <c r="F2317" i="1"/>
  <c r="AB2317" i="1"/>
  <c r="L2317" i="1"/>
  <c r="R2317" i="1"/>
  <c r="AL2109" i="1"/>
  <c r="AL2110" i="1"/>
  <c r="AL3584" i="2"/>
  <c r="AL3590" i="2"/>
  <c r="AL3588" i="2"/>
  <c r="AL3586" i="2"/>
  <c r="AL3591" i="2"/>
  <c r="AL3589" i="2"/>
  <c r="AL3587" i="2"/>
  <c r="AL3585" i="2"/>
  <c r="AL1921" i="1"/>
  <c r="AL1922" i="1"/>
  <c r="AL1923" i="1"/>
  <c r="T1597" i="1" l="1"/>
  <c r="T1598" i="1"/>
  <c r="T1596" i="1"/>
  <c r="T2667" i="2"/>
  <c r="T2668" i="2"/>
  <c r="T2669" i="2"/>
  <c r="T2670" i="2"/>
  <c r="T2671" i="2"/>
  <c r="T2672" i="2"/>
  <c r="T2673" i="2"/>
  <c r="T2666" i="2"/>
  <c r="J2633" i="2"/>
  <c r="J2634" i="2"/>
  <c r="J2635" i="2"/>
  <c r="J2636" i="2"/>
  <c r="J2637" i="2"/>
  <c r="J2638" i="2"/>
  <c r="J2639" i="2"/>
  <c r="J2632" i="2"/>
  <c r="J1578" i="1"/>
  <c r="J1579" i="1"/>
  <c r="J1577" i="1"/>
  <c r="H1540" i="1"/>
  <c r="H1541" i="1"/>
  <c r="H1539" i="1"/>
  <c r="BD2427" i="2"/>
  <c r="BD2428" i="2"/>
  <c r="BD2429" i="2"/>
  <c r="BD2430" i="2"/>
  <c r="BD2431" i="2"/>
  <c r="BD2432" i="2"/>
  <c r="BD2433" i="2"/>
  <c r="BD2426" i="2"/>
  <c r="L1241" i="1" l="1"/>
  <c r="L1242" i="1"/>
  <c r="L1240" i="1"/>
  <c r="L2155" i="2"/>
  <c r="L2156" i="2"/>
  <c r="L2157" i="2"/>
  <c r="L2158" i="2"/>
  <c r="L2159" i="2"/>
  <c r="L2160" i="2"/>
  <c r="L2161" i="2"/>
  <c r="L2154" i="2"/>
  <c r="L2121" i="2"/>
  <c r="L2122" i="2"/>
  <c r="L2123" i="2"/>
  <c r="L2124" i="2"/>
  <c r="L2125" i="2"/>
  <c r="L2126" i="2"/>
  <c r="L2127" i="2"/>
  <c r="L2120" i="2"/>
  <c r="L1222" i="1"/>
  <c r="L1223" i="1"/>
  <c r="L1221" i="1"/>
  <c r="L1203" i="1"/>
  <c r="L1204" i="1"/>
  <c r="L1202" i="1"/>
  <c r="L2087" i="2"/>
  <c r="L2088" i="2"/>
  <c r="L2089" i="2"/>
  <c r="L2090" i="2"/>
  <c r="L2091" i="2"/>
  <c r="L2092" i="2"/>
  <c r="L2093" i="2"/>
  <c r="L2086" i="2"/>
  <c r="L2053" i="2"/>
  <c r="L2054" i="2"/>
  <c r="L2055" i="2"/>
  <c r="L2056" i="2"/>
  <c r="L2057" i="2"/>
  <c r="L2058" i="2"/>
  <c r="L2059" i="2"/>
  <c r="L2052" i="2"/>
  <c r="L1184" i="1"/>
  <c r="L1185" i="1"/>
  <c r="L1183" i="1"/>
  <c r="L1165" i="1"/>
  <c r="L1166" i="1"/>
  <c r="L1164" i="1"/>
  <c r="L2025" i="2"/>
  <c r="L2019" i="2"/>
  <c r="L2020" i="2"/>
  <c r="L2021" i="2"/>
  <c r="L2022" i="2"/>
  <c r="L2023" i="2"/>
  <c r="L2024" i="2"/>
  <c r="L2018" i="2"/>
  <c r="L1146" i="1"/>
  <c r="L1147" i="1"/>
  <c r="L1145" i="1"/>
  <c r="L1951" i="2"/>
  <c r="L1952" i="2"/>
  <c r="L1953" i="2"/>
  <c r="L1954" i="2"/>
  <c r="L1955" i="2"/>
  <c r="L1956" i="2"/>
  <c r="L1957" i="2"/>
  <c r="L1950" i="2"/>
  <c r="L1127" i="1"/>
  <c r="L1128" i="1"/>
  <c r="L1126" i="1"/>
  <c r="L1108" i="1" l="1"/>
  <c r="L1109" i="1"/>
  <c r="L1107" i="1"/>
  <c r="L1917" i="2"/>
  <c r="L1918" i="2"/>
  <c r="L1919" i="2"/>
  <c r="L1920" i="2"/>
  <c r="L1921" i="2"/>
  <c r="L1922" i="2"/>
  <c r="L1923" i="2"/>
  <c r="L1916" i="2"/>
  <c r="L1883" i="2"/>
  <c r="L1884" i="2"/>
  <c r="L1885" i="2"/>
  <c r="L1886" i="2"/>
  <c r="L1887" i="2"/>
  <c r="L1888" i="2"/>
  <c r="L1889" i="2"/>
  <c r="L1882" i="2"/>
  <c r="L1089" i="1"/>
  <c r="L1090" i="1"/>
  <c r="L1088" i="1"/>
  <c r="L1070" i="1"/>
  <c r="L1071" i="1"/>
  <c r="L1069" i="1"/>
  <c r="L1815" i="2"/>
  <c r="L1816" i="2"/>
  <c r="L1817" i="2"/>
  <c r="L1818" i="2"/>
  <c r="L1819" i="2"/>
  <c r="L1820" i="2"/>
  <c r="L1821" i="2"/>
  <c r="L1814" i="2"/>
  <c r="L1051" i="1"/>
  <c r="L1052" i="1"/>
  <c r="L1050" i="1"/>
  <c r="L1032" i="1"/>
  <c r="L1033" i="1"/>
  <c r="L1031" i="1"/>
  <c r="L1781" i="2"/>
  <c r="L1782" i="2"/>
  <c r="L1783" i="2"/>
  <c r="L1784" i="2"/>
  <c r="L1785" i="2"/>
  <c r="L1786" i="2"/>
  <c r="L1787" i="2"/>
  <c r="L1780" i="2"/>
  <c r="L1747" i="2"/>
  <c r="L1748" i="2"/>
  <c r="L1749" i="2"/>
  <c r="L1750" i="2"/>
  <c r="L1751" i="2"/>
  <c r="L1752" i="2"/>
  <c r="L1753" i="2"/>
  <c r="L1746" i="2"/>
  <c r="L1013" i="1"/>
  <c r="L1014" i="1"/>
  <c r="L1012" i="1"/>
  <c r="L994" i="1"/>
  <c r="L995" i="1"/>
  <c r="L993" i="1"/>
  <c r="L1713" i="2"/>
  <c r="L1714" i="2"/>
  <c r="L1715" i="2"/>
  <c r="L1716" i="2"/>
  <c r="L1717" i="2"/>
  <c r="L1718" i="2"/>
  <c r="L1719" i="2"/>
  <c r="L1712" i="2"/>
  <c r="L1679" i="2"/>
  <c r="L1680" i="2"/>
  <c r="L1681" i="2"/>
  <c r="L1682" i="2"/>
  <c r="L1683" i="2"/>
  <c r="L1684" i="2"/>
  <c r="L1685" i="2"/>
  <c r="L1678" i="2"/>
  <c r="L975" i="1"/>
  <c r="L976" i="1"/>
  <c r="L974" i="1"/>
  <c r="L956" i="1"/>
  <c r="L957" i="1"/>
  <c r="L955" i="1"/>
  <c r="L1645" i="2"/>
  <c r="L1646" i="2"/>
  <c r="L1647" i="2"/>
  <c r="L1648" i="2"/>
  <c r="L1649" i="2"/>
  <c r="L1650" i="2"/>
  <c r="L1651" i="2"/>
  <c r="L1644" i="2"/>
  <c r="L937" i="1"/>
  <c r="L938" i="1"/>
  <c r="L936" i="1"/>
  <c r="L918" i="1"/>
  <c r="L919" i="1"/>
  <c r="L917" i="1"/>
  <c r="L1577" i="2"/>
  <c r="L1578" i="2"/>
  <c r="L1579" i="2"/>
  <c r="L1580" i="2"/>
  <c r="L1581" i="2"/>
  <c r="L1582" i="2"/>
  <c r="L1583" i="2"/>
  <c r="L1576" i="2"/>
  <c r="L1543" i="2"/>
  <c r="L1544" i="2"/>
  <c r="L1545" i="2"/>
  <c r="L1546" i="2"/>
  <c r="L1547" i="2"/>
  <c r="L1548" i="2"/>
  <c r="L1549" i="2"/>
  <c r="L1542" i="2"/>
  <c r="L899" i="1"/>
  <c r="L900" i="1"/>
  <c r="L898" i="1"/>
  <c r="J1403" i="2" l="1"/>
  <c r="J1404" i="2"/>
  <c r="J1405" i="2"/>
  <c r="J1406" i="2"/>
  <c r="J1407" i="2"/>
  <c r="J1408" i="2"/>
  <c r="J1409" i="2"/>
  <c r="J1402" i="2"/>
  <c r="H1369" i="2" l="1"/>
  <c r="H1370" i="2"/>
  <c r="H1371" i="2"/>
  <c r="H1372" i="2"/>
  <c r="H1373" i="2"/>
  <c r="H1374" i="2"/>
  <c r="H1375" i="2"/>
  <c r="H1368" i="2"/>
  <c r="J782" i="1" l="1"/>
  <c r="J783" i="1"/>
  <c r="J781" i="1"/>
  <c r="J1335" i="2"/>
  <c r="J1336" i="2"/>
  <c r="J1337" i="2"/>
  <c r="J1338" i="2"/>
  <c r="J1339" i="2"/>
  <c r="J1340" i="2"/>
  <c r="J1341" i="2"/>
  <c r="J1334" i="2"/>
  <c r="J1301" i="2"/>
  <c r="J1302" i="2"/>
  <c r="J1303" i="2"/>
  <c r="J1304" i="2"/>
  <c r="J1305" i="2"/>
  <c r="J1306" i="2"/>
  <c r="J1307" i="2"/>
  <c r="J1300" i="2"/>
  <c r="J763" i="1"/>
  <c r="J764" i="1"/>
  <c r="J762" i="1"/>
  <c r="J745" i="1"/>
  <c r="J746" i="1"/>
  <c r="J744" i="1"/>
  <c r="J1267" i="2"/>
  <c r="J1268" i="2"/>
  <c r="J1269" i="2"/>
  <c r="J1270" i="2"/>
  <c r="J1271" i="2"/>
  <c r="J1272" i="2"/>
  <c r="J1273" i="2"/>
  <c r="J1266" i="2"/>
  <c r="J1233" i="2"/>
  <c r="J1234" i="2"/>
  <c r="J1235" i="2"/>
  <c r="J1236" i="2"/>
  <c r="J1237" i="2"/>
  <c r="J1238" i="2"/>
  <c r="J1239" i="2"/>
  <c r="J1232" i="2"/>
  <c r="J726" i="1"/>
  <c r="J727" i="1"/>
  <c r="J725" i="1"/>
  <c r="H707" i="1"/>
  <c r="H708" i="1"/>
  <c r="H706" i="1"/>
  <c r="H1199" i="2"/>
  <c r="H1200" i="2"/>
  <c r="H1201" i="2"/>
  <c r="H1202" i="2"/>
  <c r="H1203" i="2"/>
  <c r="H1204" i="2"/>
  <c r="H1205" i="2"/>
  <c r="H1198" i="2"/>
  <c r="J1131" i="2"/>
  <c r="J1132" i="2"/>
  <c r="J1133" i="2"/>
  <c r="J1134" i="2"/>
  <c r="J1135" i="2"/>
  <c r="J1136" i="2"/>
  <c r="J1137" i="2"/>
  <c r="J1130" i="2"/>
  <c r="J669" i="1"/>
  <c r="J670" i="1"/>
  <c r="J668" i="1"/>
  <c r="J650" i="1"/>
  <c r="J651" i="1"/>
  <c r="J649" i="1"/>
  <c r="J1097" i="2"/>
  <c r="J1098" i="2"/>
  <c r="J1099" i="2"/>
  <c r="J1100" i="2"/>
  <c r="J1101" i="2"/>
  <c r="J1102" i="2"/>
  <c r="J1103" i="2"/>
  <c r="J1096" i="2"/>
  <c r="J1063" i="2"/>
  <c r="J1064" i="2"/>
  <c r="J1065" i="2"/>
  <c r="J1066" i="2"/>
  <c r="J1067" i="2"/>
  <c r="J1068" i="2"/>
  <c r="J1069" i="2"/>
  <c r="J1062" i="2"/>
  <c r="H612" i="1"/>
  <c r="H613" i="1"/>
  <c r="H611" i="1"/>
  <c r="J995" i="2"/>
  <c r="J996" i="2"/>
  <c r="J997" i="2"/>
  <c r="J998" i="2"/>
  <c r="J999" i="2"/>
  <c r="J1000" i="2"/>
  <c r="J1001" i="2"/>
  <c r="J994" i="2"/>
  <c r="J961" i="2"/>
  <c r="J962" i="2"/>
  <c r="J963" i="2"/>
  <c r="J964" i="2"/>
  <c r="J965" i="2"/>
  <c r="J966" i="2"/>
  <c r="J967" i="2"/>
  <c r="J960" i="2"/>
  <c r="J593" i="1"/>
  <c r="J594" i="1"/>
  <c r="J592" i="1"/>
  <c r="J555" i="1"/>
  <c r="J556" i="1"/>
  <c r="J554" i="1"/>
  <c r="J927" i="2"/>
  <c r="J928" i="2"/>
  <c r="J929" i="2"/>
  <c r="J930" i="2"/>
  <c r="J931" i="2"/>
  <c r="J932" i="2"/>
  <c r="J933" i="2"/>
  <c r="J926" i="2"/>
  <c r="J893" i="2"/>
  <c r="J894" i="2"/>
  <c r="J895" i="2"/>
  <c r="J896" i="2"/>
  <c r="J897" i="2"/>
  <c r="J898" i="2"/>
  <c r="J899" i="2"/>
  <c r="J892" i="2"/>
  <c r="J536" i="1"/>
  <c r="J537" i="1"/>
  <c r="J535" i="1"/>
  <c r="H859" i="2"/>
  <c r="H860" i="2"/>
  <c r="H861" i="2"/>
  <c r="H862" i="2"/>
  <c r="H863" i="2"/>
  <c r="H864" i="2"/>
  <c r="H865" i="2"/>
  <c r="H858" i="2"/>
  <c r="J825" i="2"/>
  <c r="J826" i="2"/>
  <c r="J827" i="2"/>
  <c r="J828" i="2"/>
  <c r="J829" i="2"/>
  <c r="J830" i="2"/>
  <c r="J831" i="2"/>
  <c r="J824" i="2"/>
  <c r="J791" i="2"/>
  <c r="J792" i="2"/>
  <c r="J793" i="2"/>
  <c r="J794" i="2"/>
  <c r="J795" i="2"/>
  <c r="J796" i="2"/>
  <c r="J797" i="2"/>
  <c r="J790" i="2"/>
  <c r="J757" i="2"/>
  <c r="J758" i="2"/>
  <c r="J759" i="2"/>
  <c r="J760" i="2"/>
  <c r="J761" i="2"/>
  <c r="J762" i="2"/>
  <c r="J763" i="2"/>
  <c r="J756" i="2"/>
  <c r="J460" i="1"/>
  <c r="J461" i="1"/>
  <c r="J459" i="1"/>
  <c r="J441" i="1"/>
  <c r="J442" i="1"/>
  <c r="J440" i="1"/>
  <c r="J723" i="2"/>
  <c r="J724" i="2"/>
  <c r="J725" i="2"/>
  <c r="J726" i="2"/>
  <c r="J727" i="2"/>
  <c r="J728" i="2"/>
  <c r="J729" i="2"/>
  <c r="J722" i="2"/>
  <c r="H689" i="2"/>
  <c r="H690" i="2"/>
  <c r="H691" i="2"/>
  <c r="H692" i="2"/>
  <c r="H693" i="2"/>
  <c r="H694" i="2"/>
  <c r="H695" i="2"/>
  <c r="H688" i="2"/>
  <c r="H422" i="1"/>
  <c r="H423" i="1"/>
  <c r="H421" i="1"/>
  <c r="J403" i="1" l="1"/>
  <c r="J404" i="1"/>
  <c r="J402" i="1"/>
  <c r="J655" i="2"/>
  <c r="J656" i="2"/>
  <c r="J657" i="2"/>
  <c r="J658" i="2"/>
  <c r="J659" i="2"/>
  <c r="J660" i="2"/>
  <c r="J661" i="2"/>
  <c r="J654" i="2"/>
  <c r="J621" i="2"/>
  <c r="J622" i="2"/>
  <c r="J623" i="2"/>
  <c r="J624" i="2"/>
  <c r="J625" i="2"/>
  <c r="J626" i="2"/>
  <c r="J627" i="2"/>
  <c r="J620" i="2"/>
  <c r="J365" i="1"/>
  <c r="J366" i="1"/>
  <c r="J364" i="1"/>
  <c r="J587" i="2"/>
  <c r="J588" i="2"/>
  <c r="J589" i="2"/>
  <c r="J590" i="2"/>
  <c r="J591" i="2"/>
  <c r="J592" i="2"/>
  <c r="J593" i="2"/>
  <c r="J586" i="2"/>
  <c r="J553" i="2"/>
  <c r="J554" i="2"/>
  <c r="J555" i="2"/>
  <c r="J556" i="2"/>
  <c r="J557" i="2"/>
  <c r="J558" i="2"/>
  <c r="J559" i="2"/>
  <c r="J552" i="2"/>
  <c r="H327" i="1"/>
  <c r="H328" i="1"/>
  <c r="H326" i="1"/>
  <c r="H519" i="2"/>
  <c r="H520" i="2"/>
  <c r="H521" i="2"/>
  <c r="H522" i="2"/>
  <c r="H523" i="2"/>
  <c r="H524" i="2"/>
  <c r="H525" i="2"/>
  <c r="H518" i="2"/>
  <c r="J485" i="2"/>
  <c r="J486" i="2"/>
  <c r="J487" i="2"/>
  <c r="J488" i="2"/>
  <c r="J489" i="2"/>
  <c r="J490" i="2"/>
  <c r="J491" i="2"/>
  <c r="J484" i="2"/>
  <c r="J308" i="1"/>
  <c r="J309" i="1"/>
  <c r="J307" i="1"/>
  <c r="J289" i="1"/>
  <c r="J290" i="1"/>
  <c r="J288" i="1"/>
  <c r="J451" i="2"/>
  <c r="J452" i="2"/>
  <c r="J453" i="2"/>
  <c r="J454" i="2"/>
  <c r="J455" i="2"/>
  <c r="J456" i="2"/>
  <c r="J457" i="2"/>
  <c r="J450" i="2"/>
  <c r="J417" i="2"/>
  <c r="J418" i="2"/>
  <c r="J419" i="2"/>
  <c r="J420" i="2"/>
  <c r="J421" i="2"/>
  <c r="J422" i="2"/>
  <c r="J423" i="2"/>
  <c r="J416" i="2"/>
  <c r="J270" i="1"/>
  <c r="J271" i="1"/>
  <c r="J269" i="1"/>
  <c r="J251" i="1"/>
  <c r="J252" i="1"/>
  <c r="J250" i="1"/>
  <c r="J383" i="2"/>
  <c r="J384" i="2"/>
  <c r="J385" i="2"/>
  <c r="J386" i="2"/>
  <c r="J387" i="2"/>
  <c r="J388" i="2"/>
  <c r="J389" i="2"/>
  <c r="J382" i="2"/>
  <c r="H349" i="2"/>
  <c r="H350" i="2"/>
  <c r="H351" i="2"/>
  <c r="H352" i="2"/>
  <c r="H353" i="2"/>
  <c r="H354" i="2"/>
  <c r="H355" i="2"/>
  <c r="H348" i="2"/>
  <c r="H232" i="1"/>
  <c r="H233" i="1"/>
  <c r="H231" i="1"/>
  <c r="J213" i="1"/>
  <c r="J214" i="1"/>
  <c r="J212" i="1"/>
  <c r="J315" i="2"/>
  <c r="J316" i="2"/>
  <c r="J317" i="2"/>
  <c r="J318" i="2"/>
  <c r="J319" i="2"/>
  <c r="J320" i="2"/>
  <c r="J321" i="2"/>
  <c r="J314" i="2"/>
  <c r="J281" i="2"/>
  <c r="J282" i="2"/>
  <c r="J283" i="2"/>
  <c r="J284" i="2"/>
  <c r="J285" i="2"/>
  <c r="J286" i="2"/>
  <c r="J287" i="2"/>
  <c r="J280" i="2"/>
  <c r="J195" i="1"/>
  <c r="J196" i="1"/>
  <c r="J194" i="1"/>
  <c r="J247" i="2" l="1"/>
  <c r="J248" i="2"/>
  <c r="J249" i="2"/>
  <c r="J250" i="2"/>
  <c r="J251" i="2"/>
  <c r="J252" i="2"/>
  <c r="J253" i="2"/>
  <c r="J246" i="2"/>
  <c r="J176" i="1"/>
  <c r="J177" i="1"/>
  <c r="J175" i="1"/>
  <c r="J212" i="2" l="1"/>
  <c r="J213" i="2"/>
  <c r="J214" i="2"/>
  <c r="J215" i="2"/>
  <c r="J216" i="2"/>
  <c r="J217" i="2"/>
  <c r="J218" i="2"/>
  <c r="J211" i="2"/>
  <c r="H136" i="1"/>
  <c r="H137" i="1"/>
  <c r="H135" i="1"/>
  <c r="H144" i="2"/>
  <c r="H145" i="2"/>
  <c r="H146" i="2"/>
  <c r="H147" i="2"/>
  <c r="H148" i="2"/>
  <c r="H149" i="2"/>
  <c r="H150" i="2"/>
  <c r="H143" i="2"/>
  <c r="H116" i="1"/>
  <c r="H117" i="1"/>
  <c r="H115" i="1"/>
  <c r="P75" i="2"/>
  <c r="P76" i="2"/>
  <c r="P77" i="2"/>
  <c r="P78" i="2"/>
  <c r="P79" i="2"/>
  <c r="P80" i="2"/>
  <c r="P81" i="2"/>
  <c r="P74" i="2"/>
  <c r="H6" i="2"/>
  <c r="H7" i="2"/>
  <c r="H8" i="2"/>
  <c r="H9" i="2"/>
  <c r="H10" i="2"/>
  <c r="H11" i="2"/>
  <c r="H12" i="2"/>
  <c r="H5" i="2"/>
  <c r="H6" i="1"/>
  <c r="H7" i="1"/>
  <c r="H5" i="1"/>
  <c r="AK3957" i="2" l="1"/>
  <c r="AL3957" i="2" s="1"/>
  <c r="AK3959" i="2"/>
  <c r="AK3960" i="2"/>
  <c r="AK3964" i="2"/>
  <c r="AL3964" i="2" s="1"/>
  <c r="AJ3960" i="2" l="1"/>
  <c r="AF3960" i="2"/>
  <c r="AB3960" i="2"/>
  <c r="AH3960" i="2"/>
  <c r="AD3960" i="2"/>
  <c r="Z3960" i="2"/>
  <c r="V3960" i="2"/>
  <c r="R3960" i="2"/>
  <c r="X3960" i="2"/>
  <c r="T3960" i="2"/>
  <c r="P3960" i="2"/>
  <c r="L3960" i="2"/>
  <c r="H3960" i="2"/>
  <c r="D3960" i="2"/>
  <c r="N3960" i="2"/>
  <c r="J3960" i="2"/>
  <c r="F3960" i="2"/>
  <c r="AL3959" i="2"/>
  <c r="AH3959" i="2"/>
  <c r="AD3959" i="2"/>
  <c r="AJ3959" i="2"/>
  <c r="AF3959" i="2"/>
  <c r="AB3959" i="2"/>
  <c r="X3959" i="2"/>
  <c r="T3959" i="2"/>
  <c r="P3959" i="2"/>
  <c r="N3959" i="2"/>
  <c r="J3959" i="2"/>
  <c r="F3959" i="2"/>
  <c r="Z3959" i="2"/>
  <c r="V3959" i="2"/>
  <c r="R3959" i="2"/>
  <c r="L3959" i="2"/>
  <c r="H3959" i="2"/>
  <c r="D3959" i="2"/>
  <c r="AL3960" i="2"/>
</calcChain>
</file>

<file path=xl/sharedStrings.xml><?xml version="1.0" encoding="utf-8"?>
<sst xmlns="http://schemas.openxmlformats.org/spreadsheetml/2006/main" count="11496" uniqueCount="587">
  <si>
    <t>Preg. 1A EStado civil actual</t>
  </si>
  <si>
    <t>Soltero(a)</t>
  </si>
  <si>
    <t>Casado(a) / Unión libre</t>
  </si>
  <si>
    <t>Total</t>
  </si>
  <si>
    <t>MOMENTO 1</t>
  </si>
  <si>
    <t>FORMACION TECNICA PROFESIONAL</t>
  </si>
  <si>
    <t>TECNOLOGICA</t>
  </si>
  <si>
    <t>UNIVERSITARIA</t>
  </si>
  <si>
    <t>MOMENTO 3</t>
  </si>
  <si>
    <t>MOMENTO 5</t>
  </si>
  <si>
    <t>MOMENTO / MODALIDAD</t>
  </si>
  <si>
    <t>SUMA</t>
  </si>
  <si>
    <t>%</t>
  </si>
  <si>
    <t>%M</t>
  </si>
  <si>
    <t>AGRONOMIA, VETERINARIA Y AFINES</t>
  </si>
  <si>
    <t>BELLAS ARTES</t>
  </si>
  <si>
    <t>CIENCIAS DE LA EDUCACION</t>
  </si>
  <si>
    <t>CIENCIAS DE LA SALUD</t>
  </si>
  <si>
    <t>CIENCIAS SOCIALES Y HUMANAS</t>
  </si>
  <si>
    <t>ECONOMIA, ADMINISTRACION, CONTADURIA Y AFINES</t>
  </si>
  <si>
    <t>INGENIERIA, ARQUITECTURA, URBANISMO Y AFINES</t>
  </si>
  <si>
    <t>MATEMATICAS Y CIENCIAS NATURALES</t>
  </si>
  <si>
    <t>MOMENTO / AREAS DE CONOCIMIENTO</t>
  </si>
  <si>
    <t>Preg. 2A Número de Hijos</t>
  </si>
  <si>
    <t>Media</t>
  </si>
  <si>
    <t>Error típico de la media</t>
  </si>
  <si>
    <t>Desviación típica</t>
  </si>
  <si>
    <t>N total</t>
  </si>
  <si>
    <t>.</t>
  </si>
  <si>
    <t>MOMENTO /MODALIDAD</t>
  </si>
  <si>
    <t>Preg. 3A La vivienda donde vide actualmente es:</t>
  </si>
  <si>
    <t>en arriendo</t>
  </si>
  <si>
    <t>propia y la esta pagando</t>
  </si>
  <si>
    <t>propia totalmente pagada</t>
  </si>
  <si>
    <t>de un familiar sin pagar arriendo</t>
  </si>
  <si>
    <t>de un tercero sin pagar arriendo</t>
  </si>
  <si>
    <t>otra</t>
  </si>
  <si>
    <t>Moverse o caminar</t>
  </si>
  <si>
    <t>Usar sus brazos y manos</t>
  </si>
  <si>
    <t>Ver, a pesar de usar lentes o gafas</t>
  </si>
  <si>
    <t>Oir, aún con aparatos especiales</t>
  </si>
  <si>
    <t>Hablar</t>
  </si>
  <si>
    <t>Entender o aprender</t>
  </si>
  <si>
    <t>Relacionarse con los demás por problemas mentales o emocionales</t>
  </si>
  <si>
    <t>Otra limitación permanente</t>
  </si>
  <si>
    <t>Preg. 5A  ¿De las anteriores limitaciones ¿cuál es la que mas afecta su desempeño diario?</t>
  </si>
  <si>
    <t>Idioma ninguno Seleccionado</t>
  </si>
  <si>
    <t>Preg.1B ¿Cuál(es) idioma(s) ha estudiado? Segundo Idioma</t>
  </si>
  <si>
    <t>Seleccionado</t>
  </si>
  <si>
    <t>Preg.1B Idioma Ingles estudiado</t>
  </si>
  <si>
    <t>Idioma No Seleccionado</t>
  </si>
  <si>
    <t>Idioma Inglés Seleccionado</t>
  </si>
  <si>
    <t>Preg. 2B ¿Cómo califica su nivel de competencia en HABLA? INGLES</t>
  </si>
  <si>
    <t>Bajo</t>
  </si>
  <si>
    <t>Medio</t>
  </si>
  <si>
    <t>Alto</t>
  </si>
  <si>
    <t>Preg. 3B ¿Cómo califica su nivel de competenica en ESCUCHA? INGLES</t>
  </si>
  <si>
    <t>Preg. 4B  ¿Cómo califica su nivel de competenica en LECTURA? INGLES</t>
  </si>
  <si>
    <t>Preg. 5B  ¿Cómo califica su nivel de competenica en ESCRITURA? INGLES</t>
  </si>
  <si>
    <t>Preg.1B Idioma FRANCES  estudiado</t>
  </si>
  <si>
    <t>Idioma Francés Seleccionado</t>
  </si>
  <si>
    <t>Preg. 2B  ¿Cómo califica su nivel de competencia en HABLA?FRANCES</t>
  </si>
  <si>
    <t>Preg. 3B  ¿Cómo califica su nivel de competenica en ESCUCHA?  FRANCES</t>
  </si>
  <si>
    <t>Preg. 4B  ¿Cómo califica su nivel de competenica en LECTURA?  FRANCES</t>
  </si>
  <si>
    <t>Preg. 5B  ¿Cómo califica su nivel de competenica en ESCRITURA?  FRANCES</t>
  </si>
  <si>
    <t>Preg.1B Idioma  ITALIANO  estudiado</t>
  </si>
  <si>
    <t>Idioma Italiano Seleccionado</t>
  </si>
  <si>
    <t>Preg. 2B  ¿Cómo califica su nivel de competencia en HABLA?ITALIANO</t>
  </si>
  <si>
    <t>Preg. 3B  ¿Cómo califica su nivel de competenica en ESCUCHA?ITALIANO</t>
  </si>
  <si>
    <t>Preg. 4B  ¿Cómo califica su nivel de competenica en LECTURA?ITALIANO</t>
  </si>
  <si>
    <t>Preg. 5B  ¿Cómo califica su nivel de competenica en ESCRITURA?ITALIANO</t>
  </si>
  <si>
    <t>Preg.1B Idioma  PORTUGUÉS  estudiado</t>
  </si>
  <si>
    <t>Idioma Portugués Seleccionado</t>
  </si>
  <si>
    <t>Preg. 2B  ¿Cómo califica su nivel de competencia en HABLA?PORTUGUÉS</t>
  </si>
  <si>
    <t>Preg. 3B  ¿Cómo califica su nivel de competenica en ESCUCHA?PORTUGUÉS</t>
  </si>
  <si>
    <t>Preg. 5B  ¿Cómo califica su nivel de competenica en ESCRITURA?PORTUGUÉS</t>
  </si>
  <si>
    <t>Preg.1B Idioma  MANDARIN  estudiado</t>
  </si>
  <si>
    <t>Idioma Mandarín Seleccionado</t>
  </si>
  <si>
    <t>Preg. 2B  ¿Cómo califica su nivel de competencia en HABLA?MANDARIN</t>
  </si>
  <si>
    <t>Preg. 3B  ¿Cómo califica su nivel de competenica en ESCUCHA?MANDARIN</t>
  </si>
  <si>
    <t>Preg. 5B  ¿Cómo califica su nivel de competenica en ESCRITURA?MANDARIN</t>
  </si>
  <si>
    <t>Preg. 4B  ¿Cómo califica su nivel de competenica en LECTURA?MANDARIN</t>
  </si>
  <si>
    <t>Preg.1B Idioma  ALEMAN   estudiado</t>
  </si>
  <si>
    <t>Idioma Alemán Seleccionado</t>
  </si>
  <si>
    <t>Preg. 2B  ¿Cómo califica su nivel de competencia en HABLA?ALEMAN</t>
  </si>
  <si>
    <t>Preg. 3B  ¿Cómo califica su nivel de competenica en ESCUCHA?ALEMAN</t>
  </si>
  <si>
    <t>Preg. 4B  ¿Cómo califica su nivel de competenica en LECTURA?ALEMAN</t>
  </si>
  <si>
    <t>Preg.1B Idioma  JAPONES    estudiado</t>
  </si>
  <si>
    <t>Idioma Japonés Seleccionado</t>
  </si>
  <si>
    <t>Preg. 2B  ¿Cómo califica su nivel de competencia en HABLA?JAPONES</t>
  </si>
  <si>
    <t>Preg. 3B  ¿Cómo califica su nivel de competenica en ESCUCHA?JAPONES</t>
  </si>
  <si>
    <t>Preg. 4B  ¿Cómo califica su nivel de competenica en LECTURA?JAPONES</t>
  </si>
  <si>
    <t>Preg. 5B  ¿Cómo califica su nivel de competenica en ESCRITURA?JAPONES</t>
  </si>
  <si>
    <t>Preg.1B Idioma ARABE  estudiado</t>
  </si>
  <si>
    <t>Idioma Árabe Seleccionado</t>
  </si>
  <si>
    <t>Preg. 2B  ¿Cómo califica su nivel de competencia en HABLA?ARABE</t>
  </si>
  <si>
    <t>Preg. 3B  ¿Cómo califica su nivel de competenica en ESCUCHA?ARABE</t>
  </si>
  <si>
    <t>Preg. 4B  ¿Cómo califica su nivel de competenica en LECTURA?ARABE</t>
  </si>
  <si>
    <t>Preg. 5B  ¿Cómo califica su nivel de competenica en ESCRITURA?ARABE</t>
  </si>
  <si>
    <t>COMPETENCIAS GENERALES</t>
  </si>
  <si>
    <t>COMPETENCIAS GENERALES Preg.1B Exponer ideas por medios escritos</t>
  </si>
  <si>
    <t>Muy Insatisfecho</t>
  </si>
  <si>
    <t>Insatisfecho</t>
  </si>
  <si>
    <t>Satisfecho</t>
  </si>
  <si>
    <t>Muy satisfecho</t>
  </si>
  <si>
    <t>COMPETENCIAS GENERALES Preg.2B Comunicarse oralmente con claridad</t>
  </si>
  <si>
    <t>COMPETENCIAS GENERALES Preg.3B Persuadir y convercer a sus interlocutores</t>
  </si>
  <si>
    <t>COMPETENCIAS GENERALES Preg.4B Identificar y utilizar simbolos para comunicarse</t>
  </si>
  <si>
    <t>COMPETENCIAS GENERALES Preg.5B Aceptar las diferencias y trabajar en contexto multiculturales</t>
  </si>
  <si>
    <t>COMPETENCIAS GENERALES Preg.6B Utilizar herramientas informáticas básicas (procesadores de texto, hojas de calculo, correo electronico,etc)</t>
  </si>
  <si>
    <t>COMPETENCIAS GENERALES Preg.7B Aprender y mantenerse actualizado</t>
  </si>
  <si>
    <t>COMPETENCIAS GENERALES Preg.8B Ser creativo e innovador</t>
  </si>
  <si>
    <t>COMPETENCIAS GENERALES Preg.9B Buscar, analizar, administrar y compartir informacion</t>
  </si>
  <si>
    <t>COMPETENCIAS GENERALES Preg.10B Crear, investigar y adoptar tecnología</t>
  </si>
  <si>
    <t>COMPETENCIAS GENERALES Preg.11B Diseñar e implementar soluciones con el apoyo de tecnología</t>
  </si>
  <si>
    <t>COMPETENCIAS GENERALES Preg.12B Identificar, plantear y resolver problemas</t>
  </si>
  <si>
    <t>COMPETENCIAS GENERALES Preg.13B  Capacidad de abstraccion análisis y síntesis</t>
  </si>
  <si>
    <t>COMPETENCIAS GENERALES Preg.14B  Comprender la realidad que lo rodea</t>
  </si>
  <si>
    <t>COMPETENCIAS GENERALES Preg.15B  Asumir una cultura de conviviencia</t>
  </si>
  <si>
    <t>COMPETENCIAS GENERALES Preg.16B  Asumir responsabilidades y tomar decisiones</t>
  </si>
  <si>
    <t>COMPETENCIAS GENERALES Preg.17B  Planificar y utilizar el tiempo de manera efectividad de tal forma que se logra los objetivos planteados</t>
  </si>
  <si>
    <t>COMPETENCIAS GENERALES Preg.18B  Utilizar herramientas informaticas especializadas (paquetes estadísticos, software de diseño, etc)</t>
  </si>
  <si>
    <t>COMPETENCIAS GENERALES Preg.19B  Formular y ejecutar proyectos</t>
  </si>
  <si>
    <t>COMPETENCIAS GENERALES Preg.20B  Trabjar en equipo para alcanzar metas comunes</t>
  </si>
  <si>
    <t>COMPETENCIAS GENERALES Preg.21B  Trabajar de manera independiente sin supervision permanente</t>
  </si>
  <si>
    <t>COMPETENCIAS GENERALES Preg.22B  Aplicar valores y ética profesional en el desempeño laboral</t>
  </si>
  <si>
    <t>COMPETENCIAS GENERALES Preg.23B  Adaptarse a los cambios (trabajar en contextos nuevos y diversos)</t>
  </si>
  <si>
    <t>COMPETENCIAS GENERALES Preg.24B  Trabajar bajo presión</t>
  </si>
  <si>
    <t>COMPETENCIAS GENERALES Preg.25B  Ser capaz de asumir riesgos</t>
  </si>
  <si>
    <t>COMPETENCIAS GENERALES Preg.26B  Identificar oportunidades y recursos del entorno</t>
  </si>
  <si>
    <t>COMPETENCIAS GENERALES Preg.27B  De acuerdo a la contribucion de la institución que lo formó,¿Cuál de las competencias antes mencionadas considera que es la mas fuerte?</t>
  </si>
  <si>
    <t>Exponer las ideas por medios escritos</t>
  </si>
  <si>
    <t>Comunicarse oralmente con claridad</t>
  </si>
  <si>
    <t>Persuadir y convercer a sus interlocutores</t>
  </si>
  <si>
    <t>Identificar y utilizar símbolos para comunicarse</t>
  </si>
  <si>
    <t>Aceptar las diferencias y  trabajar en contextos multiculturales</t>
  </si>
  <si>
    <t>Utilizar herramientas informáticas básicas</t>
  </si>
  <si>
    <t>Aprender y mantenerse actualizado</t>
  </si>
  <si>
    <t>Ser creativo e innovador</t>
  </si>
  <si>
    <t>Buscar, analizar, administrar y compartir información</t>
  </si>
  <si>
    <t>Crear, investigar y adoptar tecnología</t>
  </si>
  <si>
    <t>Diseñar e implementar soluciones con el apoyo de tecnología</t>
  </si>
  <si>
    <t>Identificar, plantear y resolver problemas</t>
  </si>
  <si>
    <t>Capacidad de abstracción análisis y síntesis</t>
  </si>
  <si>
    <t>Comprender la realidad que lo rodea</t>
  </si>
  <si>
    <t>Asumir una cultura de convivencia</t>
  </si>
  <si>
    <t>Asumir responsabilidades y tomar decisiones</t>
  </si>
  <si>
    <t>Planificar y utilizar el tiempo de manera efectiva de tal forma que se logran los objetivos planeado</t>
  </si>
  <si>
    <t>Utilizar herramientas informáticas especializadas</t>
  </si>
  <si>
    <t>Formular y ejecutar proyectos</t>
  </si>
  <si>
    <t>Trabajar en equipo para alcanzar metas comunes</t>
  </si>
  <si>
    <t>Trabajar de manera independiente sin supervición permanente</t>
  </si>
  <si>
    <t>Aplicar valores y ética profesional en el desempeño laboral</t>
  </si>
  <si>
    <t>Adaptarse a los cambios</t>
  </si>
  <si>
    <t>Trabajar bajo presión</t>
  </si>
  <si>
    <t>Ser capaz para asumir riesgos</t>
  </si>
  <si>
    <t>Identificar oportunidades y recursos en el entorno</t>
  </si>
  <si>
    <t>COMPETENCIAS GENERALES Preg.28B  De acuerdo a la contribucion de la institución que lo formó,¿Cuál de las competencias antes mencionadas considera que es la mas débil?</t>
  </si>
  <si>
    <t>Preg. 1D ¿Ha residido en el extranjero después de terminar la carrera?</t>
  </si>
  <si>
    <t>Si</t>
  </si>
  <si>
    <t>No</t>
  </si>
  <si>
    <t>ARGENTINA</t>
  </si>
  <si>
    <t>AUSTRALIA</t>
  </si>
  <si>
    <t>COSTA RICA</t>
  </si>
  <si>
    <t>ESTADOS UNIDOS</t>
  </si>
  <si>
    <t>NICARAGUA</t>
  </si>
  <si>
    <t>REINO UNIDO</t>
  </si>
  <si>
    <t>VENEZUELA</t>
  </si>
  <si>
    <t>Preg. 2D ¿Cuál ha sido el principal motivo por el cual residió en el extranjero?</t>
  </si>
  <si>
    <t>Para estudiar</t>
  </si>
  <si>
    <t>Por cuestiones de trabajo</t>
  </si>
  <si>
    <t>Otros</t>
  </si>
  <si>
    <t>Preg. 3D ¿Cuál fue el nivel de estudios más alto que alcanzó?</t>
  </si>
  <si>
    <t>Seminarios / Cursos</t>
  </si>
  <si>
    <t>Técnico laboral</t>
  </si>
  <si>
    <t>Técnico profesional</t>
  </si>
  <si>
    <t>Tecnológico</t>
  </si>
  <si>
    <t>Universitario</t>
  </si>
  <si>
    <t>Especialización</t>
  </si>
  <si>
    <t>Maestría</t>
  </si>
  <si>
    <t>Doctorado</t>
  </si>
  <si>
    <t>Preg. 4D ¿Qué tipo de trabajo realizó?</t>
  </si>
  <si>
    <t>Empleado de una empresa particular</t>
  </si>
  <si>
    <t>Empleado del gobierno</t>
  </si>
  <si>
    <t>Trabajador independiente (Sector público o privado)</t>
  </si>
  <si>
    <t>Empresario / Empleador</t>
  </si>
  <si>
    <t>Empleado de empresa familiar sin remuneración</t>
  </si>
  <si>
    <t>Preg. 5D ¿Actualmente, ¿Usted reside en la misma ciudad donde realizó sus estudios de educación superior?</t>
  </si>
  <si>
    <t>Sí</t>
  </si>
  <si>
    <t>Preg. 6D ¿Cuál fue la razón principal por la que usted se fue a vivir a esa ciudad?</t>
  </si>
  <si>
    <t>Encontró trabajo relacionado con el programa que estudió</t>
  </si>
  <si>
    <t>Encontró trabajo no relacionado con el programa que estudió</t>
  </si>
  <si>
    <t>Identificó una oportunidad para crear empresa</t>
  </si>
  <si>
    <t>Para continuar estudios académicos</t>
  </si>
  <si>
    <t>Por razones de salud</t>
  </si>
  <si>
    <t>Por conflicto armado o motivos de seguridad</t>
  </si>
  <si>
    <t>Traslado de su hogar o regreso a su lugar de origen</t>
  </si>
  <si>
    <t>Preg. 7D ¿Qué tipo de mejora le representó este trabajo?</t>
  </si>
  <si>
    <t>Salarial</t>
  </si>
  <si>
    <t>Horario/Jornada laboral</t>
  </si>
  <si>
    <t>Oportunidad de estudiar</t>
  </si>
  <si>
    <t>Crecimiento profesional</t>
  </si>
  <si>
    <t>Calidad de vida</t>
  </si>
  <si>
    <t>Otras</t>
  </si>
  <si>
    <t>Preg. 1E ¿En la actualidad, en qué actividad ocupa la mayor parte de su tiempo?</t>
  </si>
  <si>
    <t>Trabajando</t>
  </si>
  <si>
    <t>Buscando trabajo</t>
  </si>
  <si>
    <t>Estudiando</t>
  </si>
  <si>
    <t>Oficios del hogar</t>
  </si>
  <si>
    <t>Incapacitado permanente para trabajar</t>
  </si>
  <si>
    <t>Otra actividad</t>
  </si>
  <si>
    <t>Preg. 2E ¿Además de lo anterior, realiza alguna actividad remunerada?</t>
  </si>
  <si>
    <t>Si, tengo una empresa/negocio/finca</t>
  </si>
  <si>
    <t>Si, trabajo como empleado</t>
  </si>
  <si>
    <t>Si, trabajo en un negocio familiar sin remuneración</t>
  </si>
  <si>
    <t xml:space="preserve">% </t>
  </si>
  <si>
    <t>% M</t>
  </si>
  <si>
    <t>Preg. 3E ¿En el último mes ha hecho alguna diligencia para conseguir un trabajo o instalar un negocio?</t>
  </si>
  <si>
    <t>SI</t>
  </si>
  <si>
    <t>Preg. 4E ¿Desea conseguir un trabajo o instalar un negocio?</t>
  </si>
  <si>
    <t>Preg. 5E ¿Aunque desea trabjar/instalar negocio por qué motivo no hizo diligencias durante el último año?</t>
  </si>
  <si>
    <t>Ya encontró trabajo</t>
  </si>
  <si>
    <t>No hay trabajo disponible</t>
  </si>
  <si>
    <t>Está esperando que lo llamen</t>
  </si>
  <si>
    <t>Está cansado de buscar</t>
  </si>
  <si>
    <t>No sabe cómo buscarlo</t>
  </si>
  <si>
    <t>Los empleadores lo consideran muy joven</t>
  </si>
  <si>
    <t>Responsabilidades familiares</t>
  </si>
  <si>
    <t>Problemas de salud</t>
  </si>
  <si>
    <t>Está estudiando</t>
  </si>
  <si>
    <t>Preg. 6E   Si le hubiera resultado algún trabajo remunerado, ¿estaba disponible la semana pasada para empezar a trabajar?</t>
  </si>
  <si>
    <t>Preg. 7E  En esa acitividad usted es:</t>
  </si>
  <si>
    <t>Preg. 8E  ¿Este es su primer empleo?</t>
  </si>
  <si>
    <t>Ya venía trabajando</t>
  </si>
  <si>
    <t>Menos de tres meses</t>
  </si>
  <si>
    <t>Entre 3 y 6 meses</t>
  </si>
  <si>
    <t>Entre 7 y 12 meses</t>
  </si>
  <si>
    <t>Más de 12 meses</t>
  </si>
  <si>
    <t>Preg. 9E ¿A los cuántos meses después de graduarse obtuvo su primer empleo?   MOMENTO 1</t>
  </si>
  <si>
    <t>Medios de comunicación</t>
  </si>
  <si>
    <t>Bolsa de empleo de la institución donde estudió</t>
  </si>
  <si>
    <t>Otras bolsas de empleo (cajas de compensacion, internet,head-hunter)</t>
  </si>
  <si>
    <t>Redes sociales (familia, amigos, etc.)</t>
  </si>
  <si>
    <t>Servicio Público de Empleo (SPE) SENA</t>
  </si>
  <si>
    <t>Contrato a término fijo</t>
  </si>
  <si>
    <t>Contrato a término indefinido</t>
  </si>
  <si>
    <t>Contrato de prestación de servicios</t>
  </si>
  <si>
    <t>Otro tipo de contrato</t>
  </si>
  <si>
    <t>Dirección y Gerencia</t>
  </si>
  <si>
    <t>Ocupaciones en Finanzas y Administración</t>
  </si>
  <si>
    <t>Ocupaciones en Cie cias naturales, Aplicadas y relacionadas</t>
  </si>
  <si>
    <t>Ocupaciones en Salud</t>
  </si>
  <si>
    <t>Ocupaciones en Ciencias Soicales, Educación, Servicios Gubernamentales y Religión</t>
  </si>
  <si>
    <t>Ocupaciones en Arte, Cultura, Esparcimiento y Deporte</t>
  </si>
  <si>
    <t>Ocupaciones en ventas y servicios</t>
  </si>
  <si>
    <t>Ocupaciones de la explotación primaria y extractiva</t>
  </si>
  <si>
    <t>Ocupaciones de la operación de equipos, del transporte y oficios</t>
  </si>
  <si>
    <t>Ocupaciones de procesamiento, fabricación y ensamble</t>
  </si>
  <si>
    <t>AGRICULTURA, GANADERÍA, CAZA Y SILVICUTURA</t>
  </si>
  <si>
    <t>PESCA</t>
  </si>
  <si>
    <t>EXPLOTACIÓN DE MINAS Y CANTERAS</t>
  </si>
  <si>
    <t>INDUSTRIAS MANUFACTURERAS</t>
  </si>
  <si>
    <t>SUMINISTROS DE ELECTRICIDAD, GAS Y AGUA</t>
  </si>
  <si>
    <t>CONSTRUCCIÓN</t>
  </si>
  <si>
    <t>COMERCIO AL MAYOR Y  MENOR, REPARACIÓN AUTOMOTORES, MOTOCICLETAS, EFECTOS PERSONALES Y ENSERES DOMÉSTICOS</t>
  </si>
  <si>
    <t>HOTELES Y RESTAURANTES</t>
  </si>
  <si>
    <t>TRANSPORTE, ALMACENAMIENTO Y COMUNICACIONES</t>
  </si>
  <si>
    <t>INTERMEDIACIÓN FINANCIERA</t>
  </si>
  <si>
    <t>ACTIVADES INMOBILIARIAS DE ALQUILER Y EMPRESARIALES Y DE ALQUILER</t>
  </si>
  <si>
    <t>ADMINISTRACIÓN PÚBLICA Y DEFENSA, SEGURIDAD SOCIAL DE AFILIACIÓN OBLIGATORIA</t>
  </si>
  <si>
    <t>EDUCACIÓN</t>
  </si>
  <si>
    <t>SERVICIOS SOCIALES Y DE SALUD</t>
  </si>
  <si>
    <t>OTRAS ACTIVIDADES DE SERVICIOS COMUNITARIOS, SOCIALES Y PERSONALES</t>
  </si>
  <si>
    <t>HOGARES PRIVADOS CON SERVICIO DOMÉSTICO</t>
  </si>
  <si>
    <t>ORGANIZACIONES Y ÓRGANOS EXTRATERRITORIALES</t>
  </si>
  <si>
    <t>Directamente relacionado</t>
  </si>
  <si>
    <t>Indirectamente relacionado</t>
  </si>
  <si>
    <t>Nada relacionado</t>
  </si>
  <si>
    <t>MODALIDAD / MOMENTO</t>
  </si>
  <si>
    <t>Local (a nivel municipio)</t>
  </si>
  <si>
    <t>Regional (a nivel departamento)</t>
  </si>
  <si>
    <t>Nacional</t>
  </si>
  <si>
    <t>Multinacional</t>
  </si>
  <si>
    <t>Preg. 20E  ¿A los cuántos meses después de graduarse comenzó a trabajar de maenra independiente?  MOMENTO 1</t>
  </si>
  <si>
    <t>Prestación de servicios</t>
  </si>
  <si>
    <t>Trabajo por obra</t>
  </si>
  <si>
    <t>Trabajo por piezas o a destajo</t>
  </si>
  <si>
    <t>Trabajo por comisión</t>
  </si>
  <si>
    <t>Venta por catálogo</t>
  </si>
  <si>
    <t>Se dedica a un oficio</t>
  </si>
  <si>
    <t>No estar seguro si la idea pueda convertirse en un negocio exitoso</t>
  </si>
  <si>
    <t>Falta de recursos económicos propios</t>
  </si>
  <si>
    <t>No poder encontrar socios de confianza</t>
  </si>
  <si>
    <t>No tener conocimientos para la creación de una empresa</t>
  </si>
  <si>
    <t>Dificil acceso a las entidades financieras</t>
  </si>
  <si>
    <t>Falta de apoyo del gobierno</t>
  </si>
  <si>
    <t>La costumbre de tener un salario fijo</t>
  </si>
  <si>
    <t>Miedo para asumir el riesgo</t>
  </si>
  <si>
    <t>Recibió formación sobre emprendimiento en la institución donde estudió</t>
  </si>
  <si>
    <t>Oportunidades o facilidades de apoyo por parte del gobierno</t>
  </si>
  <si>
    <t>Facilidades en el acceso a recursos por parte de entidades financieras</t>
  </si>
  <si>
    <t>No tiene otra alternativa de ingresos</t>
  </si>
  <si>
    <t>Identificó una oportunidad de negocio en el mercado</t>
  </si>
  <si>
    <t>Cursos obligatorios o electivos sobre emprendimiento</t>
  </si>
  <si>
    <t>Simposios, conferencias, foros u otros eventos</t>
  </si>
  <si>
    <t>Talleres de cazatendencias o prospectiva</t>
  </si>
  <si>
    <t>Talleres de prototipado o producto mínimo viable</t>
  </si>
  <si>
    <t>Simuladores empresariales</t>
  </si>
  <si>
    <t>Asesorías de planes de negocio</t>
  </si>
  <si>
    <t>Proyecto de grado en temas de emprendimiento</t>
  </si>
  <si>
    <t>Ninguna</t>
  </si>
  <si>
    <t>Preg. 30E ¿Es este su primer trabajo? MOMENTO 1</t>
  </si>
  <si>
    <t>Preg. 31E ¿A los cuantos meses después de graduarse empezó a trabajar en su empresa?  MOMENTO 1</t>
  </si>
  <si>
    <t>Menos de 3 meses</t>
  </si>
  <si>
    <t>Preg. 33E ACTIVIDAD ECONOMICA PROPIETARIOS</t>
  </si>
  <si>
    <t>Mejor de lo que esperaba</t>
  </si>
  <si>
    <t>Igual a lo que esperaba</t>
  </si>
  <si>
    <t>Peor de lo que esperaba</t>
  </si>
  <si>
    <t>No tenía ninguna expectativa</t>
  </si>
  <si>
    <t>Muy útiles</t>
  </si>
  <si>
    <t>Útiles</t>
  </si>
  <si>
    <t>Poco útiles</t>
  </si>
  <si>
    <t>Nada útiles</t>
  </si>
  <si>
    <t>Muy insatisfecho</t>
  </si>
  <si>
    <t>Básico</t>
  </si>
  <si>
    <t>Bachiller</t>
  </si>
  <si>
    <t>Técnico</t>
  </si>
  <si>
    <t>No aplica</t>
  </si>
  <si>
    <t>Primera vez</t>
  </si>
  <si>
    <t>Trabajó antes</t>
  </si>
  <si>
    <t>No sabe</t>
  </si>
  <si>
    <t>No hay trabajo disponible en la ciudad en donde vive</t>
  </si>
  <si>
    <t>No encuentra el trabajo apropiado en su oficio o profesión</t>
  </si>
  <si>
    <t>Carece de la experiencia necesaria</t>
  </si>
  <si>
    <t>Los empleadores lo ven muy joven</t>
  </si>
  <si>
    <t>Carece de las competencias requeridas</t>
  </si>
  <si>
    <t>El salario que le ofrecen es muy bajo</t>
  </si>
  <si>
    <t>Otra</t>
  </si>
  <si>
    <t>Preg. 1F ¿Cómo calificaría su sentido de pertenencia con la institución de Educación Superior donde estudió?</t>
  </si>
  <si>
    <t>Preg. 2F De acuerdo con su experiencia, ¿cómo evalúa sus posibilidades laborales derivadas de su consición de graduado de la institución de educación superior que lo formó?</t>
  </si>
  <si>
    <t>Pocas</t>
  </si>
  <si>
    <t>Moderadas</t>
  </si>
  <si>
    <t>Buenas</t>
  </si>
  <si>
    <t>Preg. 4F ¿Cuál sería la principal razón para volver a esta institución?</t>
  </si>
  <si>
    <t>Calidad de la formación</t>
  </si>
  <si>
    <t>Calidad de los profesores</t>
  </si>
  <si>
    <t>Reconocimiento de la institución</t>
  </si>
  <si>
    <t>Fundamentación para crear empresa</t>
  </si>
  <si>
    <t>Los recursos de apoyo al proceso de formación</t>
  </si>
  <si>
    <t>Posibilidad de encontrar empleo rápidamente</t>
  </si>
  <si>
    <t>Preg. 5F ¿Cuál sería la principal razón para no querer volver a esta institución?</t>
  </si>
  <si>
    <t>Baja calidad en la formación</t>
  </si>
  <si>
    <t>Los docentes no cuentan con la preparación adecuada</t>
  </si>
  <si>
    <t>Poco reconocimiento de la institución</t>
  </si>
  <si>
    <t>Poca fundamentación para crear empresa</t>
  </si>
  <si>
    <t>La institución no cuenta con los recursos necesarios para apoyar el proceso de formación</t>
  </si>
  <si>
    <t>Valor de los programas supera la disponibilidad de recursos</t>
  </si>
  <si>
    <t>Preg. 6F ¿En el futuro, le gustaría cursar otros estudios en esta institución?</t>
  </si>
  <si>
    <t>Si me gustaría</t>
  </si>
  <si>
    <t>No me gustaría</t>
  </si>
  <si>
    <t>Ya estoy cursando otros estudios en esta institución</t>
  </si>
  <si>
    <t>Preg. 7F ¿Principalmente, qué otros estudios le gustaría cursar en esta institución?</t>
  </si>
  <si>
    <t>Diplomados</t>
  </si>
  <si>
    <t>Técnicos</t>
  </si>
  <si>
    <t>Tecnológicos</t>
  </si>
  <si>
    <t>Universitarios</t>
  </si>
  <si>
    <t>Preg. 8F ¿Recomendaría a un bachiller seleccionar el programa que estudió en esta institución?</t>
  </si>
  <si>
    <t>Preg. 5E ¿Aunque desea trabajar/instalar negocio por qué motivo no hizo diligencias durante el último año?</t>
  </si>
  <si>
    <t>Preg. 7E  En esa actividad usted es:</t>
  </si>
  <si>
    <t>Preg. 3F Si tuviera la oportunidad de cursar de nuevo sus estudios de pregrado ¿volvería nuevamente a estudiar en esta institución?</t>
  </si>
  <si>
    <r>
      <rPr>
        <sz val="9"/>
        <color indexed="8"/>
        <rFont val="Arial"/>
        <family val="2"/>
      </rPr>
      <t>Si</t>
    </r>
  </si>
  <si>
    <r>
      <rPr>
        <sz val="9"/>
        <color indexed="8"/>
        <rFont val="Arial"/>
        <family val="2"/>
      </rPr>
      <t>No</t>
    </r>
  </si>
  <si>
    <r>
      <rPr>
        <sz val="9"/>
        <color indexed="8"/>
        <rFont val="Arial"/>
        <family val="2"/>
      </rPr>
      <t>Total</t>
    </r>
  </si>
  <si>
    <r>
      <rPr>
        <sz val="9"/>
        <color indexed="8"/>
        <rFont val="Arial"/>
        <family val="2"/>
      </rPr>
      <t>MOMENTO 1</t>
    </r>
  </si>
  <si>
    <r>
      <rPr>
        <sz val="9"/>
        <color indexed="8"/>
        <rFont val="Arial"/>
        <family val="2"/>
      </rPr>
      <t>MOMENTO 3</t>
    </r>
  </si>
  <si>
    <r>
      <rPr>
        <sz val="9"/>
        <color indexed="8"/>
        <rFont val="Arial"/>
        <family val="2"/>
      </rPr>
      <t>MOMENTO 5</t>
    </r>
  </si>
  <si>
    <r>
      <rPr>
        <sz val="9"/>
        <color indexed="8"/>
        <rFont val="Arial"/>
        <family val="2"/>
      </rPr>
      <t>Preg. 31E ¿A los cuantos meses después de graduarse empezó a trabajar en su empresa?  MOMENTO 1</t>
    </r>
  </si>
  <si>
    <r>
      <rPr>
        <sz val="9"/>
        <color indexed="8"/>
        <rFont val="Arial"/>
        <family val="2"/>
      </rPr>
      <t>Ya venía trabajando</t>
    </r>
  </si>
  <si>
    <r>
      <rPr>
        <sz val="9"/>
        <color indexed="8"/>
        <rFont val="Arial"/>
        <family val="2"/>
      </rPr>
      <t>Menos de 3 meses</t>
    </r>
  </si>
  <si>
    <r>
      <rPr>
        <sz val="9"/>
        <color indexed="8"/>
        <rFont val="Arial"/>
        <family val="2"/>
      </rPr>
      <t>Entre 3 y 6 meses</t>
    </r>
  </si>
  <si>
    <r>
      <rPr>
        <sz val="9"/>
        <color indexed="8"/>
        <rFont val="Arial"/>
        <family val="2"/>
      </rPr>
      <t>Entre 7 y 12 meses</t>
    </r>
  </si>
  <si>
    <r>
      <rPr>
        <sz val="9"/>
        <color indexed="8"/>
        <rFont val="Arial"/>
        <family val="2"/>
      </rPr>
      <t>Más de 12 meses</t>
    </r>
  </si>
  <si>
    <r>
      <rPr>
        <sz val="9"/>
        <color indexed="8"/>
        <rFont val="Arial"/>
        <family val="2"/>
      </rPr>
      <t>Total</t>
    </r>
  </si>
  <si>
    <r>
      <rPr>
        <sz val="9"/>
        <color indexed="8"/>
        <rFont val="Arial"/>
        <family val="2"/>
      </rPr>
      <t>MOMENTO 1</t>
    </r>
  </si>
  <si>
    <r>
      <rPr>
        <sz val="9"/>
        <color indexed="8"/>
        <rFont val="Arial"/>
        <family val="2"/>
      </rPr>
      <t>MOMENTO 3</t>
    </r>
  </si>
  <si>
    <r>
      <rPr>
        <sz val="9"/>
        <color indexed="8"/>
        <rFont val="Arial"/>
        <family val="2"/>
      </rPr>
      <t>MOMENTO 5</t>
    </r>
  </si>
  <si>
    <r>
      <rPr>
        <sz val="9"/>
        <color indexed="8"/>
        <rFont val="Arial"/>
        <family val="2"/>
      </rPr>
      <t>Directamente relacionado</t>
    </r>
  </si>
  <si>
    <r>
      <rPr>
        <sz val="9"/>
        <color indexed="8"/>
        <rFont val="Arial"/>
        <family val="2"/>
      </rPr>
      <t>Indirectamente relacionado</t>
    </r>
  </si>
  <si>
    <r>
      <rPr>
        <sz val="9"/>
        <color indexed="8"/>
        <rFont val="Arial"/>
        <family val="2"/>
      </rPr>
      <t>Nada relacionado</t>
    </r>
  </si>
  <si>
    <r>
      <rPr>
        <sz val="9"/>
        <color indexed="8"/>
        <rFont val="Arial"/>
        <family val="2"/>
      </rPr>
      <t>Media</t>
    </r>
  </si>
  <si>
    <r>
      <rPr>
        <sz val="9"/>
        <color indexed="8"/>
        <rFont val="Arial"/>
        <family val="2"/>
      </rPr>
      <t>Error típico de la media</t>
    </r>
  </si>
  <si>
    <r>
      <rPr>
        <sz val="9"/>
        <color indexed="8"/>
        <rFont val="Arial"/>
        <family val="2"/>
      </rPr>
      <t>Desviación típica</t>
    </r>
  </si>
  <si>
    <r>
      <rPr>
        <sz val="9"/>
        <color indexed="8"/>
        <rFont val="Arial"/>
        <family val="2"/>
      </rPr>
      <t>N total</t>
    </r>
  </si>
  <si>
    <r>
      <rPr>
        <sz val="9"/>
        <color indexed="8"/>
        <rFont val="Arial"/>
        <family val="2"/>
      </rPr>
      <t>FORMACION TECNICA PROFESIONAL</t>
    </r>
  </si>
  <si>
    <r>
      <rPr>
        <sz val="9"/>
        <color indexed="8"/>
        <rFont val="Arial"/>
        <family val="2"/>
      </rPr>
      <t>TECNOLOGICA</t>
    </r>
  </si>
  <si>
    <r>
      <rPr>
        <sz val="9"/>
        <color indexed="8"/>
        <rFont val="Arial"/>
        <family val="2"/>
      </rPr>
      <t>UNIVERSITARIA</t>
    </r>
  </si>
  <si>
    <r>
      <rPr>
        <sz val="9"/>
        <color indexed="8"/>
        <rFont val="Arial"/>
        <family val="2"/>
      </rPr>
      <t>Mejor de lo que esperaba</t>
    </r>
  </si>
  <si>
    <r>
      <rPr>
        <sz val="9"/>
        <color indexed="8"/>
        <rFont val="Arial"/>
        <family val="2"/>
      </rPr>
      <t>Igual a lo que esperaba</t>
    </r>
  </si>
  <si>
    <r>
      <rPr>
        <sz val="9"/>
        <color indexed="8"/>
        <rFont val="Arial"/>
        <family val="2"/>
      </rPr>
      <t>Peor de lo que esperaba</t>
    </r>
  </si>
  <si>
    <r>
      <rPr>
        <sz val="9"/>
        <color indexed="8"/>
        <rFont val="Arial"/>
        <family val="2"/>
      </rPr>
      <t>No tenía ninguna expectativa</t>
    </r>
  </si>
  <si>
    <r>
      <rPr>
        <sz val="9"/>
        <color indexed="8"/>
        <rFont val="Arial"/>
        <family val="2"/>
      </rPr>
      <t>Muy útiles</t>
    </r>
  </si>
  <si>
    <r>
      <rPr>
        <sz val="9"/>
        <color indexed="8"/>
        <rFont val="Arial"/>
        <family val="2"/>
      </rPr>
      <t>Útiles</t>
    </r>
  </si>
  <si>
    <r>
      <rPr>
        <sz val="9"/>
        <color indexed="8"/>
        <rFont val="Arial"/>
        <family val="2"/>
      </rPr>
      <t>Poco útiles</t>
    </r>
  </si>
  <si>
    <r>
      <rPr>
        <sz val="9"/>
        <color indexed="8"/>
        <rFont val="Arial"/>
        <family val="2"/>
      </rPr>
      <t>Nada útiles</t>
    </r>
  </si>
  <si>
    <r>
      <rPr>
        <sz val="9"/>
        <color indexed="8"/>
        <rFont val="Arial"/>
        <family val="2"/>
      </rPr>
      <t>Si</t>
    </r>
  </si>
  <si>
    <r>
      <rPr>
        <sz val="9"/>
        <color indexed="8"/>
        <rFont val="Arial"/>
        <family val="2"/>
      </rPr>
      <t>No</t>
    </r>
  </si>
  <si>
    <r>
      <rPr>
        <sz val="9"/>
        <color indexed="8"/>
        <rFont val="Arial"/>
        <family val="2"/>
      </rPr>
      <t>Muy insatisfecho</t>
    </r>
  </si>
  <si>
    <r>
      <rPr>
        <sz val="9"/>
        <color indexed="8"/>
        <rFont val="Arial"/>
        <family val="2"/>
      </rPr>
      <t>Insatisfecho</t>
    </r>
  </si>
  <si>
    <r>
      <rPr>
        <sz val="9"/>
        <color indexed="8"/>
        <rFont val="Arial"/>
        <family val="2"/>
      </rPr>
      <t>Satisfecho</t>
    </r>
  </si>
  <si>
    <r>
      <rPr>
        <sz val="9"/>
        <color indexed="8"/>
        <rFont val="Arial"/>
        <family val="2"/>
      </rPr>
      <t>Muy satisfecho</t>
    </r>
  </si>
  <si>
    <r>
      <rPr>
        <sz val="9"/>
        <color indexed="8"/>
        <rFont val="Arial"/>
        <family val="2"/>
      </rPr>
      <t>Básico</t>
    </r>
  </si>
  <si>
    <r>
      <rPr>
        <sz val="9"/>
        <color indexed="8"/>
        <rFont val="Arial"/>
        <family val="2"/>
      </rPr>
      <t>Bachiller</t>
    </r>
  </si>
  <si>
    <r>
      <rPr>
        <sz val="9"/>
        <color indexed="8"/>
        <rFont val="Arial"/>
        <family val="2"/>
      </rPr>
      <t>Técnico</t>
    </r>
  </si>
  <si>
    <r>
      <rPr>
        <sz val="9"/>
        <color indexed="8"/>
        <rFont val="Arial"/>
        <family val="2"/>
      </rPr>
      <t>Tecnológico</t>
    </r>
  </si>
  <si>
    <r>
      <rPr>
        <sz val="9"/>
        <color indexed="8"/>
        <rFont val="Arial"/>
        <family val="2"/>
      </rPr>
      <t>Universitario</t>
    </r>
  </si>
  <si>
    <r>
      <rPr>
        <sz val="9"/>
        <color indexed="8"/>
        <rFont val="Arial"/>
        <family val="2"/>
      </rPr>
      <t>Especialización</t>
    </r>
  </si>
  <si>
    <r>
      <rPr>
        <sz val="9"/>
        <color indexed="8"/>
        <rFont val="Arial"/>
        <family val="2"/>
      </rPr>
      <t>Maestría</t>
    </r>
  </si>
  <si>
    <r>
      <rPr>
        <sz val="9"/>
        <color indexed="8"/>
        <rFont val="Arial"/>
        <family val="2"/>
      </rPr>
      <t>Doctorado</t>
    </r>
  </si>
  <si>
    <r>
      <rPr>
        <sz val="9"/>
        <color indexed="8"/>
        <rFont val="Arial"/>
        <family val="2"/>
      </rPr>
      <t>No aplica</t>
    </r>
  </si>
  <si>
    <r>
      <rPr>
        <sz val="9"/>
        <color indexed="8"/>
        <rFont val="Arial"/>
        <family val="2"/>
      </rPr>
      <t>Primera vez</t>
    </r>
  </si>
  <si>
    <r>
      <rPr>
        <sz val="9"/>
        <color indexed="8"/>
        <rFont val="Arial"/>
        <family val="2"/>
      </rPr>
      <t>Trabajó antes</t>
    </r>
  </si>
  <si>
    <r>
      <rPr>
        <sz val="9"/>
        <color indexed="8"/>
        <rFont val="Arial"/>
        <family val="2"/>
      </rPr>
      <t>No sabe</t>
    </r>
  </si>
  <si>
    <r>
      <rPr>
        <sz val="9"/>
        <color indexed="8"/>
        <rFont val="Arial"/>
        <family val="2"/>
      </rPr>
      <t>Preg. 1F ¿Cómo calificaría su sentido de pertenencia con la institución de Educación Superior donde estudió?</t>
    </r>
  </si>
  <si>
    <r>
      <rPr>
        <sz val="9"/>
        <color indexed="8"/>
        <rFont val="Arial"/>
        <family val="2"/>
      </rPr>
      <t>Bajo</t>
    </r>
  </si>
  <si>
    <r>
      <rPr>
        <sz val="9"/>
        <color indexed="8"/>
        <rFont val="Arial"/>
        <family val="2"/>
      </rPr>
      <t>Medio</t>
    </r>
  </si>
  <si>
    <r>
      <rPr>
        <sz val="9"/>
        <color indexed="8"/>
        <rFont val="Arial"/>
        <family val="2"/>
      </rPr>
      <t>Alto</t>
    </r>
  </si>
  <si>
    <r>
      <rPr>
        <sz val="9"/>
        <color indexed="8"/>
        <rFont val="Arial"/>
        <family val="2"/>
      </rPr>
      <t>Preg. 2F De acuerdo con su experiencia, ¿cómo evalúa sus posibilidades laborales derivadas de su consición de graduado de la institución de educación superior que lo formó?</t>
    </r>
  </si>
  <si>
    <r>
      <rPr>
        <sz val="9"/>
        <color indexed="8"/>
        <rFont val="Arial"/>
        <family val="2"/>
      </rPr>
      <t>Ninguna</t>
    </r>
  </si>
  <si>
    <r>
      <rPr>
        <sz val="9"/>
        <color indexed="8"/>
        <rFont val="Arial"/>
        <family val="2"/>
      </rPr>
      <t>Pocas</t>
    </r>
  </si>
  <si>
    <r>
      <rPr>
        <sz val="9"/>
        <color indexed="8"/>
        <rFont val="Arial"/>
        <family val="2"/>
      </rPr>
      <t>Moderadas</t>
    </r>
  </si>
  <si>
    <r>
      <rPr>
        <sz val="9"/>
        <color indexed="8"/>
        <rFont val="Arial"/>
        <family val="2"/>
      </rPr>
      <t>Buenas</t>
    </r>
  </si>
  <si>
    <r>
      <rPr>
        <sz val="9"/>
        <color indexed="8"/>
        <rFont val="Arial"/>
        <family val="2"/>
      </rPr>
      <t>Preg. 3F Si tuviera la oportunidad de cursar de nuevo sus estudios de pregrado ¿volvería nuevamente a estudiar en esta institcuón?</t>
    </r>
  </si>
  <si>
    <r>
      <rPr>
        <sz val="9"/>
        <color indexed="8"/>
        <rFont val="Arial"/>
        <family val="2"/>
      </rPr>
      <t>Preg. 4F ¿Cuál sería la principal razón para volver a esta institución?</t>
    </r>
  </si>
  <si>
    <r>
      <rPr>
        <sz val="9"/>
        <color indexed="8"/>
        <rFont val="Arial"/>
        <family val="2"/>
      </rPr>
      <t>Preg. 5F ¿Cuál sería la principal razón para no querer volver a esta institución?</t>
    </r>
  </si>
  <si>
    <r>
      <rPr>
        <sz val="9"/>
        <color indexed="8"/>
        <rFont val="Arial"/>
        <family val="2"/>
      </rPr>
      <t>Preg. 6F ¿En el futuro, le gustaría cursar otros estudios en esta institución?</t>
    </r>
  </si>
  <si>
    <r>
      <rPr>
        <sz val="9"/>
        <color indexed="8"/>
        <rFont val="Arial"/>
        <family val="2"/>
      </rPr>
      <t>Preg. 7F ¿Principalmente, qué otros estudios le gustaría cursar en esta institución?</t>
    </r>
  </si>
  <si>
    <r>
      <rPr>
        <sz val="9"/>
        <color indexed="8"/>
        <rFont val="Arial"/>
        <family val="2"/>
      </rPr>
      <t>Seminarios / Cursos</t>
    </r>
  </si>
  <si>
    <r>
      <rPr>
        <sz val="9"/>
        <color indexed="8"/>
        <rFont val="Arial"/>
        <family val="2"/>
      </rPr>
      <t>Diplomados</t>
    </r>
  </si>
  <si>
    <r>
      <rPr>
        <sz val="9"/>
        <color indexed="8"/>
        <rFont val="Arial"/>
        <family val="2"/>
      </rPr>
      <t>Técnicos</t>
    </r>
  </si>
  <si>
    <r>
      <rPr>
        <sz val="9"/>
        <color indexed="8"/>
        <rFont val="Arial"/>
        <family val="2"/>
      </rPr>
      <t>Tecnológicos</t>
    </r>
  </si>
  <si>
    <r>
      <rPr>
        <sz val="9"/>
        <color indexed="8"/>
        <rFont val="Arial"/>
        <family val="2"/>
      </rPr>
      <t>Universitarios</t>
    </r>
  </si>
  <si>
    <r>
      <rPr>
        <sz val="9"/>
        <color indexed="8"/>
        <rFont val="Arial"/>
        <family val="2"/>
      </rPr>
      <t>Preg. 8F ¿Recomendaría a un bachiller seleccionar el programa que estudió en esta institución?</t>
    </r>
  </si>
  <si>
    <t>COMPETENCIAS GENERALES Preg.20B  Trabajar en equipo para alcanzar metas comunes</t>
  </si>
  <si>
    <r>
      <rPr>
        <sz val="9"/>
        <color indexed="8"/>
        <rFont val="Arial"/>
        <family val="2"/>
      </rPr>
      <t>Tipo de instrumento - Encuesta</t>
    </r>
  </si>
  <si>
    <r>
      <rPr>
        <sz val="9"/>
        <color indexed="8"/>
        <rFont val="Arial"/>
        <family val="2"/>
      </rPr>
      <t>No tengo</t>
    </r>
  </si>
  <si>
    <r>
      <rPr>
        <sz val="9"/>
        <color indexed="8"/>
        <rFont val="Arial"/>
        <family val="2"/>
      </rPr>
      <t>% dentro de $LIMITACIONES</t>
    </r>
  </si>
  <si>
    <t>% dentro de MOMENTO</t>
  </si>
  <si>
    <r>
      <rPr>
        <sz val="9"/>
        <color indexed="8"/>
        <rFont val="Arial"/>
        <family val="2"/>
      </rPr>
      <t>Moverse o caminar</t>
    </r>
  </si>
  <si>
    <r>
      <rPr>
        <sz val="9"/>
        <color indexed="8"/>
        <rFont val="Arial"/>
        <family val="2"/>
      </rPr>
      <t>Usar sus brazos y manos</t>
    </r>
  </si>
  <si>
    <r>
      <rPr>
        <sz val="9"/>
        <color indexed="8"/>
        <rFont val="Arial"/>
        <family val="2"/>
      </rPr>
      <t>Ver, a pesar de usar lentes o gafas</t>
    </r>
  </si>
  <si>
    <r>
      <rPr>
        <sz val="9"/>
        <color indexed="8"/>
        <rFont val="Arial"/>
        <family val="2"/>
      </rPr>
      <t>Oir, aún con aparatos especiales</t>
    </r>
  </si>
  <si>
    <r>
      <rPr>
        <sz val="9"/>
        <color indexed="8"/>
        <rFont val="Arial"/>
        <family val="2"/>
      </rPr>
      <t>Hablar</t>
    </r>
  </si>
  <si>
    <r>
      <rPr>
        <sz val="9"/>
        <color indexed="8"/>
        <rFont val="Arial"/>
        <family val="2"/>
      </rPr>
      <t>Entender o aprender</t>
    </r>
  </si>
  <si>
    <r>
      <rPr>
        <sz val="9"/>
        <color indexed="8"/>
        <rFont val="Arial"/>
        <family val="2"/>
      </rPr>
      <t>Relacionarse con los demás por problemas mentales o emocionales</t>
    </r>
  </si>
  <si>
    <r>
      <rPr>
        <sz val="9"/>
        <color indexed="8"/>
        <rFont val="Arial"/>
        <family val="2"/>
      </rPr>
      <t>Otra limitación permanente</t>
    </r>
  </si>
  <si>
    <t>COMPETENCIAS GENERALES Preg.29B  De acuerdo a las competencias nombradas ¿Cuál considera que ha sido la mas útil en su trayectoria laboral? MOMENTO 3-5</t>
  </si>
  <si>
    <t>COMPETENCIAS GENERALES Preg.30B  De acuerdo a las competencias nombradas ¿Cuál considera que ha sido la menos útil en su trayectoria laboral? MOMENTO 3-5</t>
  </si>
  <si>
    <t>Preg. 2C Desde el momento del primer grado de Educación Superior, cuáles actividades de formacion ha realizado?</t>
  </si>
  <si>
    <t>MOVILIDAD INTERNA Y EXTERNA</t>
  </si>
  <si>
    <t>GUATEMALA</t>
  </si>
  <si>
    <t>NUEVA ZELANDIA</t>
  </si>
  <si>
    <t>PAÍSES BAJOS</t>
  </si>
  <si>
    <t>SITUACION LABORAL</t>
  </si>
  <si>
    <t>Preg. 9E  ¿Qué canal de busqueda le permitió conseguir el empleo actual?</t>
  </si>
  <si>
    <t>Preg. 10E  ¿Qué tipo de vinculación tiene con esta empresa/institución?</t>
  </si>
  <si>
    <t>Preg. 11E   OCUPACION ACTUAL -  EMPLEADO</t>
  </si>
  <si>
    <t>Preg. 12 E   ACTIVIDAD ECONOMICA EMPLEADO</t>
  </si>
  <si>
    <t>Preg. 12 E  ACTIVIDAD ECONOMICA EMPLEADO</t>
  </si>
  <si>
    <t>Preg. 13E ¿Qué tan relacionado está su empleo con la carrera que estudió?</t>
  </si>
  <si>
    <t xml:space="preserve">Preg. 14E ¿Cuál fue su ingreso laboral en el mes pasado? </t>
  </si>
  <si>
    <t>TOTAL</t>
  </si>
  <si>
    <t>MOMENTO3</t>
  </si>
  <si>
    <t>Preg. 15E ¿En promedio, cuántas horas a la semana le dedica a este empleo?</t>
  </si>
  <si>
    <t>Preg. 16E ¿Cómo clasificaría el ámbito de las actividades de la empresa donde labora?</t>
  </si>
  <si>
    <t>Preg.17E ¿Existen vínculos entre la institución donde estudió y la organización en donde labora?</t>
  </si>
  <si>
    <t>Preg. 18E ¿Este es su primer trabajo?</t>
  </si>
  <si>
    <t>Preg. 19E ¿Qué tan relacionado están las actividades que realiza por cuenta propia con la carrera que estudió?</t>
  </si>
  <si>
    <t>Preg. 20E ¿Cuál de las siguientes formas de trabajo realiza en las actividades que desempeña por su cuenta?</t>
  </si>
  <si>
    <t>Preg. 21E  ACTIVIDAD ECONOMICA CUENTA PROPIA</t>
  </si>
  <si>
    <t>Preg. 22E ¿En promedio, cuál es el ingreso mensual que percibe por las actividades que realiza por cuenta propia?</t>
  </si>
  <si>
    <t>Preg. 23E ¿Tiene interés por crear empresa?</t>
  </si>
  <si>
    <t>Preg. 24E ¿Cuál considera que es la principal dificultad en la creación de una empresa?</t>
  </si>
  <si>
    <t>Preg. 25E ¿Cuál es la principal causa que lo motiva para ser propietario/socio de una empresa, finca o negocio particular?</t>
  </si>
  <si>
    <t>Preg. 26E ¿Recibió apoyo de la institución donde estudió en la formulación o ejecución de su emprendimiento?</t>
  </si>
  <si>
    <t>Preg. 27E ¿Cuál de las siguientes actividades de formación le pareció más efectiva en el momento de comenzar un negocio?</t>
  </si>
  <si>
    <t>Preg. 28E ¿Hace cuánto tiempo tiene esta empresa?</t>
  </si>
  <si>
    <t>Menos de 1 mes</t>
  </si>
  <si>
    <t>Entre 1 y 6 meses</t>
  </si>
  <si>
    <t>Entre 7 meses y 1 año</t>
  </si>
  <si>
    <t>Entre 1 y 2 años</t>
  </si>
  <si>
    <t>Entre 2 y 3 años</t>
  </si>
  <si>
    <t>Más de 3 años</t>
  </si>
  <si>
    <t>Preg. 29E ¿Qué tan relacionadas están las actividades que realiza en su empresa con la carrera que estudió?</t>
  </si>
  <si>
    <t>Preg. 30E ACTIVIDAD ECONOMICA PROPIETARIOS</t>
  </si>
  <si>
    <t>Preg. 31E ¿Cuál es el ingreso promedio mensual que le corresponde por las actividades de su empresa?</t>
  </si>
  <si>
    <t>Preg. 32E ¿Cuántos meses de experiencia laboral tiene?</t>
  </si>
  <si>
    <t>Preg. 33E Teniendo en cuenta todos los aspectos, hasta qué punto su actual situación laboral coincide con las expectativas que tenía cuando empezó sus estudios?</t>
  </si>
  <si>
    <r>
      <t>Preg. 34E ¿Qué tan útiles han sido los conocimientos, habilidades y destrezas aprendidas en su carrera en los siguientes dos aspectos?</t>
    </r>
    <r>
      <rPr>
        <b/>
        <u/>
        <sz val="9"/>
        <color indexed="8"/>
        <rFont val="Arial"/>
        <family val="2"/>
      </rPr>
      <t>En su trabajo</t>
    </r>
  </si>
  <si>
    <r>
      <t>Preg. 34E ¿Qué tan útiles han sido los conocimientos, habilidades y destrezas aprendidas en su carrera en los siguientes dos aspectos?</t>
    </r>
    <r>
      <rPr>
        <b/>
        <u/>
        <sz val="9"/>
        <color indexed="8"/>
        <rFont val="Arial"/>
        <family val="2"/>
      </rPr>
      <t>Otros aspectos de la vida</t>
    </r>
  </si>
  <si>
    <t>Preg. 35E ¿Su trabajo actual está contribuyendo a su desarrollo y crecimiento personal?</t>
  </si>
  <si>
    <t>Preg. 36E ¿Cómo calificaría su satisfacción con el trabajo actual?</t>
  </si>
  <si>
    <t>Preg.37E ¿En su opinión, para el trabajo que está desempeñando, realmente qué nivel de estudios se requiere?</t>
  </si>
  <si>
    <t>Preg. 37E ¿En su opinión, para el trabajo que está desempeñando, realmente qué nivel de estudios se requiere?</t>
  </si>
  <si>
    <t>Preg. 38E ¿Está interesado en trabajar horas adicionales?</t>
  </si>
  <si>
    <t>Preg. 39E ¿Ud. Considera que debería estar en otro trabajo en donde pudiera desarrollar mejor sus competencias profesionales?</t>
  </si>
  <si>
    <t>Preg. 40E  Ud. Considera que teniendo en cuenta sus competencias debería estar ganando mejores ingresos?</t>
  </si>
  <si>
    <t>Preg. 41E ¿Busca trabajo por primera vez o había trabajado antes por lo menos durante dos semanas consecutivas?</t>
  </si>
  <si>
    <t>Preg. 42E ¿Cuántos meses ha estado buscando trabajo desde el momento en que se graduó de pregrado?</t>
  </si>
  <si>
    <t>Preg. 43E ¿Considera que será fácil conseguir el empleo que busca?</t>
  </si>
  <si>
    <t>Preg. 44E ¿Cuál considera la principal dificultad a la hora de conseguir el trabajo que busca?</t>
  </si>
  <si>
    <t>Preg. 45E ¿Cuál es el canal de búsqueda de empleo que considera podría se el más efectivo?</t>
  </si>
  <si>
    <r>
      <rPr>
        <sz val="9"/>
        <color indexed="8"/>
        <rFont val="Arial"/>
        <family val="2"/>
      </rPr>
      <t>AGRONOMIA, VETERINARIA Y AFINES</t>
    </r>
  </si>
  <si>
    <r>
      <rPr>
        <sz val="9"/>
        <color indexed="8"/>
        <rFont val="Arial"/>
        <family val="2"/>
      </rPr>
      <t>BELLAS ARTES</t>
    </r>
  </si>
  <si>
    <r>
      <rPr>
        <sz val="9"/>
        <color indexed="8"/>
        <rFont val="Arial"/>
        <family val="2"/>
      </rPr>
      <t>CIENCIAS DE LA EDUCACION</t>
    </r>
  </si>
  <si>
    <r>
      <rPr>
        <sz val="9"/>
        <color indexed="8"/>
        <rFont val="Arial"/>
        <family val="2"/>
      </rPr>
      <t>CIENCIAS DE LA SALUD</t>
    </r>
  </si>
  <si>
    <r>
      <rPr>
        <sz val="9"/>
        <color indexed="8"/>
        <rFont val="Arial"/>
        <family val="2"/>
      </rPr>
      <t>CIENCIAS SOCIALES Y HUMANAS</t>
    </r>
  </si>
  <si>
    <r>
      <rPr>
        <sz val="9"/>
        <color indexed="8"/>
        <rFont val="Arial"/>
        <family val="2"/>
      </rPr>
      <t>ECONOMIA, ADMINISTRACION, CONTADURIA Y AFINES</t>
    </r>
  </si>
  <si>
    <r>
      <rPr>
        <sz val="9"/>
        <color indexed="8"/>
        <rFont val="Arial"/>
        <family val="2"/>
      </rPr>
      <t>MATEMATICAS Y CIENCIAS NATURALES</t>
    </r>
  </si>
  <si>
    <r>
      <rPr>
        <sz val="9"/>
        <color indexed="8"/>
        <rFont val="Arial"/>
        <family val="2"/>
      </rPr>
      <t>Los porcentajes y los totales se basan en las respuestas.</t>
    </r>
  </si>
  <si>
    <t>MOMENTO / PLAN DE VIDA</t>
  </si>
  <si>
    <t>Preg. 4B  ¿Cómo califica su nivel de competenica en LECTURA?PORTUGUÉS</t>
  </si>
  <si>
    <r>
      <rPr>
        <sz val="9"/>
        <color indexed="8"/>
        <rFont val="Arial"/>
        <family val="2"/>
      </rPr>
      <t>% dentro de ID_ENCFI</t>
    </r>
  </si>
  <si>
    <t>LIMITACIONES / MOMENTO</t>
  </si>
  <si>
    <t>RESPUESTA MULTIPLE LIMITACIONES POR MOMENTO</t>
  </si>
  <si>
    <t>|</t>
  </si>
  <si>
    <r>
      <rPr>
        <sz val="9"/>
        <color indexed="8"/>
        <rFont val="Arial"/>
      </rPr>
      <t>Total</t>
    </r>
  </si>
  <si>
    <r>
      <rPr>
        <sz val="9"/>
        <color indexed="8"/>
        <rFont val="Arial"/>
      </rPr>
      <t>Tipo de instrumento - Encuesta</t>
    </r>
  </si>
  <si>
    <r>
      <rPr>
        <sz val="9"/>
        <color indexed="8"/>
        <rFont val="Arial"/>
      </rPr>
      <t>MOMENTO 1</t>
    </r>
  </si>
  <si>
    <r>
      <rPr>
        <sz val="9"/>
        <color indexed="8"/>
        <rFont val="Arial"/>
      </rPr>
      <t>MOMENTO 3</t>
    </r>
  </si>
  <si>
    <r>
      <rPr>
        <sz val="9"/>
        <color indexed="8"/>
        <rFont val="Arial"/>
      </rPr>
      <t>MOMENTO 5</t>
    </r>
  </si>
  <si>
    <r>
      <rPr>
        <sz val="9"/>
        <color indexed="8"/>
        <rFont val="Arial"/>
      </rPr>
      <t>Iniciar una nueva carrera técnica</t>
    </r>
  </si>
  <si>
    <r>
      <rPr>
        <sz val="9"/>
        <color indexed="8"/>
        <rFont val="Arial"/>
      </rPr>
      <t>% dentro de $PLANVIDA</t>
    </r>
  </si>
  <si>
    <r>
      <rPr>
        <sz val="9"/>
        <color indexed="8"/>
        <rFont val="Arial"/>
      </rPr>
      <t>% dentro de ID_ENCFI</t>
    </r>
  </si>
  <si>
    <r>
      <rPr>
        <sz val="9"/>
        <color indexed="8"/>
        <rFont val="Arial"/>
      </rPr>
      <t>Iniciar una nueva carrera tecnológica</t>
    </r>
  </si>
  <si>
    <r>
      <rPr>
        <sz val="9"/>
        <color indexed="8"/>
        <rFont val="Arial"/>
      </rPr>
      <t>Iniciar una nueva carrera universitaria</t>
    </r>
  </si>
  <si>
    <r>
      <rPr>
        <sz val="9"/>
        <color indexed="8"/>
        <rFont val="Arial"/>
      </rPr>
      <t>Estudiar un posgrado en Colombia</t>
    </r>
  </si>
  <si>
    <r>
      <rPr>
        <sz val="9"/>
        <color indexed="8"/>
        <rFont val="Arial"/>
      </rPr>
      <t>Estudiar un posgrado fuera de Colombia</t>
    </r>
  </si>
  <si>
    <r>
      <rPr>
        <sz val="9"/>
        <color indexed="8"/>
        <rFont val="Arial"/>
      </rPr>
      <t>Trabajar en Colombia</t>
    </r>
  </si>
  <si>
    <r>
      <rPr>
        <sz val="9"/>
        <color indexed="8"/>
        <rFont val="Arial"/>
      </rPr>
      <t>Trabajar fuera de Colombia</t>
    </r>
  </si>
  <si>
    <r>
      <rPr>
        <sz val="9"/>
        <color indexed="8"/>
        <rFont val="Arial"/>
      </rPr>
      <t>Crear una empresa</t>
    </r>
  </si>
  <si>
    <r>
      <rPr>
        <sz val="9"/>
        <color indexed="8"/>
        <rFont val="Arial"/>
      </rPr>
      <t>Otro</t>
    </r>
  </si>
  <si>
    <t>PLAN DE VIDA POR MOMENTOS RESPUESTA MULTIPLE</t>
  </si>
  <si>
    <r>
      <rPr>
        <sz val="9"/>
        <color indexed="8"/>
        <rFont val="Arial"/>
        <family val="2"/>
      </rPr>
      <t>% dentro de $ACTIVIDADES</t>
    </r>
  </si>
  <si>
    <t>ACTIVIDADES / MOMENTOS</t>
  </si>
  <si>
    <r>
      <rPr>
        <sz val="9"/>
        <color indexed="8"/>
        <rFont val="Arial"/>
        <family val="2"/>
      </rPr>
      <t>Nombre del país residencia en el extranjero</t>
    </r>
  </si>
  <si>
    <r>
      <rPr>
        <sz val="9"/>
        <color indexed="8"/>
        <rFont val="Arial"/>
        <family val="2"/>
      </rPr>
      <t>ALEMANIA</t>
    </r>
  </si>
  <si>
    <r>
      <rPr>
        <sz val="9"/>
        <color indexed="8"/>
        <rFont val="Arial"/>
        <family val="2"/>
      </rPr>
      <t>ANTILLAS</t>
    </r>
  </si>
  <si>
    <r>
      <rPr>
        <sz val="9"/>
        <color indexed="8"/>
        <rFont val="Arial"/>
        <family val="2"/>
      </rPr>
      <t>AUSTRIA</t>
    </r>
  </si>
  <si>
    <r>
      <rPr>
        <sz val="9"/>
        <color indexed="8"/>
        <rFont val="Arial"/>
        <family val="2"/>
      </rPr>
      <t>BÉLGICA</t>
    </r>
  </si>
  <si>
    <r>
      <rPr>
        <sz val="9"/>
        <color indexed="8"/>
        <rFont val="Arial"/>
        <family val="2"/>
      </rPr>
      <t>BOLIVIA</t>
    </r>
  </si>
  <si>
    <r>
      <rPr>
        <sz val="9"/>
        <color indexed="8"/>
        <rFont val="Arial"/>
        <family val="2"/>
      </rPr>
      <t>BRASIL</t>
    </r>
  </si>
  <si>
    <r>
      <rPr>
        <sz val="9"/>
        <color indexed="8"/>
        <rFont val="Arial"/>
        <family val="2"/>
      </rPr>
      <t>BULGARIA</t>
    </r>
  </si>
  <si>
    <r>
      <rPr>
        <sz val="9"/>
        <color indexed="8"/>
        <rFont val="Arial"/>
        <family val="2"/>
      </rPr>
      <t>CANADÁ</t>
    </r>
  </si>
  <si>
    <r>
      <rPr>
        <sz val="9"/>
        <color indexed="8"/>
        <rFont val="Arial"/>
        <family val="2"/>
      </rPr>
      <t>CHILE</t>
    </r>
  </si>
  <si>
    <r>
      <rPr>
        <sz val="9"/>
        <color indexed="8"/>
        <rFont val="Arial"/>
        <family val="2"/>
      </rPr>
      <t>CHINA</t>
    </r>
  </si>
  <si>
    <r>
      <rPr>
        <sz val="9"/>
        <color indexed="8"/>
        <rFont val="Arial"/>
        <family val="2"/>
      </rPr>
      <t>CUBA</t>
    </r>
  </si>
  <si>
    <r>
      <rPr>
        <sz val="9"/>
        <color indexed="8"/>
        <rFont val="Arial"/>
        <family val="2"/>
      </rPr>
      <t>ECUADOR</t>
    </r>
  </si>
  <si>
    <r>
      <rPr>
        <sz val="9"/>
        <color indexed="8"/>
        <rFont val="Arial"/>
        <family val="2"/>
      </rPr>
      <t>ESPAÑA</t>
    </r>
  </si>
  <si>
    <r>
      <rPr>
        <sz val="9"/>
        <color indexed="8"/>
        <rFont val="Arial"/>
        <family val="2"/>
      </rPr>
      <t>ESTONIA</t>
    </r>
  </si>
  <si>
    <r>
      <rPr>
        <sz val="9"/>
        <color indexed="8"/>
        <rFont val="Arial"/>
        <family val="2"/>
      </rPr>
      <t>FRANCIA</t>
    </r>
  </si>
  <si>
    <r>
      <rPr>
        <sz val="9"/>
        <color indexed="8"/>
        <rFont val="Arial"/>
        <family val="2"/>
      </rPr>
      <t>INDIA</t>
    </r>
  </si>
  <si>
    <r>
      <rPr>
        <sz val="9"/>
        <color indexed="8"/>
        <rFont val="Arial"/>
        <family val="2"/>
      </rPr>
      <t>IRLANDA</t>
    </r>
  </si>
  <si>
    <r>
      <rPr>
        <sz val="9"/>
        <color indexed="8"/>
        <rFont val="Arial"/>
        <family val="2"/>
      </rPr>
      <t>ISRAEL</t>
    </r>
  </si>
  <si>
    <r>
      <rPr>
        <sz val="9"/>
        <color indexed="8"/>
        <rFont val="Arial"/>
        <family val="2"/>
      </rPr>
      <t>ITALIA</t>
    </r>
  </si>
  <si>
    <r>
      <rPr>
        <sz val="9"/>
        <color indexed="8"/>
        <rFont val="Arial"/>
        <family val="2"/>
      </rPr>
      <t>JAPÓN</t>
    </r>
  </si>
  <si>
    <r>
      <rPr>
        <sz val="9"/>
        <color indexed="8"/>
        <rFont val="Arial"/>
        <family val="2"/>
      </rPr>
      <t>LAOS</t>
    </r>
  </si>
  <si>
    <r>
      <rPr>
        <sz val="9"/>
        <color indexed="8"/>
        <rFont val="Arial"/>
        <family val="2"/>
      </rPr>
      <t>LESOTO</t>
    </r>
  </si>
  <si>
    <r>
      <rPr>
        <sz val="9"/>
        <color indexed="8"/>
        <rFont val="Arial"/>
        <family val="2"/>
      </rPr>
      <t>MALASIA</t>
    </r>
  </si>
  <si>
    <r>
      <rPr>
        <sz val="9"/>
        <color indexed="8"/>
        <rFont val="Arial"/>
        <family val="2"/>
      </rPr>
      <t>MÉXICO</t>
    </r>
  </si>
  <si>
    <r>
      <rPr>
        <sz val="9"/>
        <color indexed="8"/>
        <rFont val="Arial"/>
        <family val="2"/>
      </rPr>
      <t>PANAMÁ</t>
    </r>
  </si>
  <si>
    <r>
      <rPr>
        <sz val="9"/>
        <color indexed="8"/>
        <rFont val="Arial"/>
        <family val="2"/>
      </rPr>
      <t>PARAGUAY</t>
    </r>
  </si>
  <si>
    <r>
      <rPr>
        <sz val="9"/>
        <color indexed="8"/>
        <rFont val="Arial"/>
        <family val="2"/>
      </rPr>
      <t>PERÚ</t>
    </r>
  </si>
  <si>
    <r>
      <rPr>
        <sz val="9"/>
        <color indexed="8"/>
        <rFont val="Arial"/>
        <family val="2"/>
      </rPr>
      <t>POLONIA</t>
    </r>
  </si>
  <si>
    <r>
      <rPr>
        <sz val="9"/>
        <color indexed="8"/>
        <rFont val="Arial"/>
        <family val="2"/>
      </rPr>
      <t>PORTUGAL</t>
    </r>
  </si>
  <si>
    <r>
      <rPr>
        <sz val="9"/>
        <color indexed="8"/>
        <rFont val="Arial"/>
        <family val="2"/>
      </rPr>
      <t>QATAR</t>
    </r>
  </si>
  <si>
    <r>
      <rPr>
        <sz val="9"/>
        <color indexed="8"/>
        <rFont val="Arial"/>
        <family val="2"/>
      </rPr>
      <t>SUECIA</t>
    </r>
  </si>
  <si>
    <r>
      <rPr>
        <sz val="9"/>
        <color indexed="8"/>
        <rFont val="Arial"/>
        <family val="2"/>
      </rPr>
      <t>SUIZA</t>
    </r>
  </si>
  <si>
    <r>
      <rPr>
        <sz val="9"/>
        <color indexed="8"/>
        <rFont val="Arial"/>
        <family val="2"/>
      </rPr>
      <t>TAIWÁN</t>
    </r>
  </si>
  <si>
    <r>
      <rPr>
        <sz val="9"/>
        <color indexed="8"/>
        <rFont val="Arial"/>
        <family val="2"/>
      </rPr>
      <t>TRINIDAD</t>
    </r>
  </si>
  <si>
    <r>
      <rPr>
        <sz val="9"/>
        <color indexed="8"/>
        <rFont val="Arial"/>
        <family val="2"/>
      </rPr>
      <t>URUGUAY</t>
    </r>
  </si>
  <si>
    <r>
      <rPr>
        <sz val="9"/>
        <color indexed="8"/>
        <rFont val="Arial"/>
        <family val="2"/>
      </rPr>
      <t>YEMEN</t>
    </r>
  </si>
  <si>
    <t>COREA DEL SUR</t>
  </si>
  <si>
    <t>EL SALVADOR</t>
  </si>
  <si>
    <t>ISLAS CAIMAN</t>
  </si>
  <si>
    <t>REPÚBLICA DOMINICANA</t>
  </si>
  <si>
    <r>
      <rPr>
        <sz val="9"/>
        <color indexed="8"/>
        <rFont val="Arial"/>
        <family val="2"/>
      </rPr>
      <t>INGENIERIA, ARQUITECTURA, URBANISMO Y AFINES</t>
    </r>
  </si>
  <si>
    <t>Preg. 5B  ¿Cómo califica su nivel de competenica en ESCRITURA?ALEMAN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</si>
</sst>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##0"/>
    <numFmt numFmtId="165" formatCode="0.0%"/>
    <numFmt numFmtId="166" formatCode="####.0"/>
    <numFmt numFmtId="167" formatCode="###0.00"/>
    <numFmt numFmtId="168" formatCode="####.0%"/>
    <numFmt numFmtId="169" formatCode="###0.0"/>
    <numFmt numFmtId="170" formatCode="#,##0.000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b/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b/>
      <sz val="9"/>
      <color indexed="8"/>
      <name val="Arial Bold"/>
    </font>
    <font>
      <b/>
      <sz val="14"/>
      <color rgb="FFFF0000"/>
      <name val="Arial"/>
      <family val="2"/>
    </font>
    <font>
      <sz val="14"/>
      <color rgb="FFFF0000"/>
      <name val="Arial"/>
      <family val="2"/>
    </font>
    <font>
      <sz val="9"/>
      <name val="Arial"/>
      <family val="2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8"/>
      <color theme="1"/>
      <name val="Calibri"/>
      <family val="2"/>
      <scheme val="minor"/>
    </font>
    <font>
      <b/>
      <sz val="9"/>
      <name val="Arial"/>
      <family val="2"/>
    </font>
    <font>
      <b/>
      <sz val="18"/>
      <color rgb="FFFF0000"/>
      <name val="Calibri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b/>
      <u/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</font>
    <font>
      <b/>
      <sz val="10"/>
      <color indexed="8"/>
      <name val="Arial Bold"/>
    </font>
    <font>
      <sz val="9"/>
      <color indexed="8"/>
      <name val="Arial"/>
    </font>
    <font>
      <sz val="10"/>
      <color indexed="8"/>
      <name val="Arial"/>
      <family val="2"/>
    </font>
    <font>
      <b/>
      <sz val="10"/>
      <color indexed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</fills>
  <borders count="110">
    <border>
      <left/>
      <right/>
      <top/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thin">
        <color indexed="64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64"/>
      </right>
      <top/>
      <bottom style="medium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7" fillId="0" borderId="0"/>
    <xf numFmtId="0" fontId="22" fillId="0" borderId="0"/>
    <xf numFmtId="0" fontId="22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</cellStyleXfs>
  <cellXfs count="1137">
    <xf numFmtId="0" fontId="0" fillId="0" borderId="0" xfId="0"/>
    <xf numFmtId="0" fontId="2" fillId="0" borderId="0" xfId="2"/>
    <xf numFmtId="0" fontId="6" fillId="0" borderId="11" xfId="2" applyFont="1" applyBorder="1" applyAlignment="1">
      <alignment horizontal="center" wrapText="1"/>
    </xf>
    <xf numFmtId="0" fontId="6" fillId="0" borderId="12" xfId="2" applyFont="1" applyBorder="1" applyAlignment="1">
      <alignment horizontal="center" wrapText="1"/>
    </xf>
    <xf numFmtId="0" fontId="7" fillId="0" borderId="0" xfId="3"/>
    <xf numFmtId="0" fontId="6" fillId="0" borderId="11" xfId="3" applyFont="1" applyBorder="1" applyAlignment="1">
      <alignment horizontal="center" wrapText="1"/>
    </xf>
    <xf numFmtId="0" fontId="6" fillId="0" borderId="12" xfId="3" applyFont="1" applyBorder="1" applyAlignment="1">
      <alignment horizontal="center" wrapText="1"/>
    </xf>
    <xf numFmtId="0" fontId="7" fillId="0" borderId="0" xfId="3" applyBorder="1" applyAlignment="1">
      <alignment vertical="center" wrapText="1"/>
    </xf>
    <xf numFmtId="0" fontId="7" fillId="0" borderId="0" xfId="4"/>
    <xf numFmtId="0" fontId="6" fillId="0" borderId="11" xfId="4" applyFont="1" applyBorder="1" applyAlignment="1">
      <alignment horizontal="center" wrapText="1"/>
    </xf>
    <xf numFmtId="0" fontId="6" fillId="0" borderId="12" xfId="4" applyFont="1" applyBorder="1" applyAlignment="1">
      <alignment horizontal="center" wrapText="1"/>
    </xf>
    <xf numFmtId="4" fontId="6" fillId="0" borderId="15" xfId="4" applyNumberFormat="1" applyFont="1" applyBorder="1" applyAlignment="1">
      <alignment horizontal="center" vertical="top"/>
    </xf>
    <xf numFmtId="4" fontId="6" fillId="0" borderId="16" xfId="4" applyNumberFormat="1" applyFont="1" applyBorder="1" applyAlignment="1">
      <alignment horizontal="center" vertical="top"/>
    </xf>
    <xf numFmtId="0" fontId="6" fillId="2" borderId="11" xfId="4" applyFont="1" applyFill="1" applyBorder="1" applyAlignment="1">
      <alignment horizontal="center" wrapText="1"/>
    </xf>
    <xf numFmtId="0" fontId="6" fillId="2" borderId="12" xfId="4" applyFont="1" applyFill="1" applyBorder="1" applyAlignment="1">
      <alignment horizontal="center" wrapText="1"/>
    </xf>
    <xf numFmtId="4" fontId="6" fillId="4" borderId="13" xfId="4" applyNumberFormat="1" applyFont="1" applyFill="1" applyBorder="1" applyAlignment="1">
      <alignment horizontal="center" vertical="top"/>
    </xf>
    <xf numFmtId="4" fontId="6" fillId="4" borderId="14" xfId="4" applyNumberFormat="1" applyFont="1" applyFill="1" applyBorder="1" applyAlignment="1">
      <alignment horizontal="center" vertical="top"/>
    </xf>
    <xf numFmtId="0" fontId="6" fillId="2" borderId="11" xfId="3" applyFont="1" applyFill="1" applyBorder="1" applyAlignment="1">
      <alignment horizontal="center" wrapText="1"/>
    </xf>
    <xf numFmtId="0" fontId="6" fillId="2" borderId="12" xfId="3" applyFont="1" applyFill="1" applyBorder="1" applyAlignment="1">
      <alignment horizontal="center" wrapText="1"/>
    </xf>
    <xf numFmtId="4" fontId="6" fillId="4" borderId="13" xfId="3" applyNumberFormat="1" applyFont="1" applyFill="1" applyBorder="1" applyAlignment="1">
      <alignment horizontal="center" vertical="top"/>
    </xf>
    <xf numFmtId="4" fontId="6" fillId="4" borderId="14" xfId="3" applyNumberFormat="1" applyFont="1" applyFill="1" applyBorder="1" applyAlignment="1">
      <alignment horizontal="center" vertical="top"/>
    </xf>
    <xf numFmtId="4" fontId="6" fillId="0" borderId="15" xfId="3" applyNumberFormat="1" applyFont="1" applyBorder="1" applyAlignment="1">
      <alignment horizontal="center" vertical="top"/>
    </xf>
    <xf numFmtId="4" fontId="6" fillId="0" borderId="16" xfId="3" applyNumberFormat="1" applyFont="1" applyBorder="1" applyAlignment="1">
      <alignment horizontal="center" vertical="top"/>
    </xf>
    <xf numFmtId="165" fontId="6" fillId="3" borderId="14" xfId="1" applyNumberFormat="1" applyFont="1" applyFill="1" applyBorder="1" applyAlignment="1">
      <alignment horizontal="center" vertical="top"/>
    </xf>
    <xf numFmtId="165" fontId="6" fillId="0" borderId="16" xfId="1" applyNumberFormat="1" applyFont="1" applyBorder="1" applyAlignment="1">
      <alignment horizontal="center" vertical="top"/>
    </xf>
    <xf numFmtId="165" fontId="6" fillId="3" borderId="16" xfId="1" applyNumberFormat="1" applyFont="1" applyFill="1" applyBorder="1" applyAlignment="1">
      <alignment horizontal="center" vertical="top"/>
    </xf>
    <xf numFmtId="165" fontId="5" fillId="2" borderId="20" xfId="1" applyNumberFormat="1" applyFont="1" applyFill="1" applyBorder="1" applyAlignment="1">
      <alignment horizontal="center" vertical="top"/>
    </xf>
    <xf numFmtId="164" fontId="6" fillId="0" borderId="15" xfId="4" applyNumberFormat="1" applyFont="1" applyBorder="1" applyAlignment="1">
      <alignment horizontal="center" vertical="top"/>
    </xf>
    <xf numFmtId="164" fontId="6" fillId="0" borderId="16" xfId="4" applyNumberFormat="1" applyFont="1" applyBorder="1" applyAlignment="1">
      <alignment horizontal="center" vertical="top"/>
    </xf>
    <xf numFmtId="164" fontId="5" fillId="2" borderId="19" xfId="4" applyNumberFormat="1" applyFont="1" applyFill="1" applyBorder="1" applyAlignment="1">
      <alignment horizontal="center" vertical="top"/>
    </xf>
    <xf numFmtId="164" fontId="5" fillId="2" borderId="20" xfId="4" applyNumberFormat="1" applyFont="1" applyFill="1" applyBorder="1" applyAlignment="1">
      <alignment horizontal="center" vertical="top"/>
    </xf>
    <xf numFmtId="164" fontId="6" fillId="3" borderId="13" xfId="4" applyNumberFormat="1" applyFont="1" applyFill="1" applyBorder="1" applyAlignment="1">
      <alignment horizontal="center" vertical="top"/>
    </xf>
    <xf numFmtId="164" fontId="6" fillId="3" borderId="14" xfId="4" applyNumberFormat="1" applyFont="1" applyFill="1" applyBorder="1" applyAlignment="1">
      <alignment horizontal="center" vertical="top"/>
    </xf>
    <xf numFmtId="164" fontId="6" fillId="3" borderId="15" xfId="4" applyNumberFormat="1" applyFont="1" applyFill="1" applyBorder="1" applyAlignment="1">
      <alignment horizontal="center" vertical="top"/>
    </xf>
    <xf numFmtId="164" fontId="6" fillId="3" borderId="16" xfId="4" applyNumberFormat="1" applyFont="1" applyFill="1" applyBorder="1" applyAlignment="1">
      <alignment horizontal="center" vertical="top"/>
    </xf>
    <xf numFmtId="164" fontId="6" fillId="0" borderId="15" xfId="3" applyNumberFormat="1" applyFont="1" applyBorder="1" applyAlignment="1">
      <alignment horizontal="center" vertical="top"/>
    </xf>
    <xf numFmtId="164" fontId="6" fillId="0" borderId="16" xfId="3" applyNumberFormat="1" applyFont="1" applyBorder="1" applyAlignment="1">
      <alignment horizontal="center" vertical="top"/>
    </xf>
    <xf numFmtId="164" fontId="5" fillId="2" borderId="19" xfId="3" applyNumberFormat="1" applyFont="1" applyFill="1" applyBorder="1" applyAlignment="1">
      <alignment horizontal="center" vertical="top"/>
    </xf>
    <xf numFmtId="164" fontId="5" fillId="2" borderId="20" xfId="3" applyNumberFormat="1" applyFont="1" applyFill="1" applyBorder="1" applyAlignment="1">
      <alignment horizontal="center" vertical="top"/>
    </xf>
    <xf numFmtId="164" fontId="6" fillId="3" borderId="13" xfId="3" applyNumberFormat="1" applyFont="1" applyFill="1" applyBorder="1" applyAlignment="1">
      <alignment horizontal="center" vertical="top"/>
    </xf>
    <xf numFmtId="164" fontId="6" fillId="3" borderId="14" xfId="3" applyNumberFormat="1" applyFont="1" applyFill="1" applyBorder="1" applyAlignment="1">
      <alignment horizontal="center" vertical="top"/>
    </xf>
    <xf numFmtId="164" fontId="6" fillId="3" borderId="15" xfId="3" applyNumberFormat="1" applyFont="1" applyFill="1" applyBorder="1" applyAlignment="1">
      <alignment horizontal="center" vertical="top"/>
    </xf>
    <xf numFmtId="164" fontId="6" fillId="3" borderId="16" xfId="3" applyNumberFormat="1" applyFont="1" applyFill="1" applyBorder="1" applyAlignment="1">
      <alignment horizontal="center" vertical="top"/>
    </xf>
    <xf numFmtId="164" fontId="6" fillId="0" borderId="15" xfId="3" applyNumberFormat="1" applyFont="1" applyBorder="1" applyAlignment="1">
      <alignment horizontal="center" vertical="center"/>
    </xf>
    <xf numFmtId="164" fontId="6" fillId="0" borderId="16" xfId="3" applyNumberFormat="1" applyFont="1" applyBorder="1" applyAlignment="1">
      <alignment horizontal="center" vertical="center"/>
    </xf>
    <xf numFmtId="164" fontId="5" fillId="2" borderId="19" xfId="3" applyNumberFormat="1" applyFont="1" applyFill="1" applyBorder="1" applyAlignment="1">
      <alignment horizontal="center" vertical="center"/>
    </xf>
    <xf numFmtId="164" fontId="5" fillId="2" borderId="20" xfId="3" applyNumberFormat="1" applyFont="1" applyFill="1" applyBorder="1" applyAlignment="1">
      <alignment horizontal="center" vertical="center"/>
    </xf>
    <xf numFmtId="165" fontId="6" fillId="0" borderId="16" xfId="1" applyNumberFormat="1" applyFont="1" applyBorder="1" applyAlignment="1">
      <alignment horizontal="center" vertical="center"/>
    </xf>
    <xf numFmtId="165" fontId="5" fillId="2" borderId="20" xfId="1" applyNumberFormat="1" applyFont="1" applyFill="1" applyBorder="1" applyAlignment="1">
      <alignment horizontal="center" vertical="center"/>
    </xf>
    <xf numFmtId="164" fontId="6" fillId="3" borderId="13" xfId="3" applyNumberFormat="1" applyFont="1" applyFill="1" applyBorder="1" applyAlignment="1">
      <alignment horizontal="center" vertical="center"/>
    </xf>
    <xf numFmtId="165" fontId="6" fillId="3" borderId="14" xfId="1" applyNumberFormat="1" applyFont="1" applyFill="1" applyBorder="1" applyAlignment="1">
      <alignment horizontal="center" vertical="center"/>
    </xf>
    <xf numFmtId="164" fontId="6" fillId="3" borderId="14" xfId="3" applyNumberFormat="1" applyFont="1" applyFill="1" applyBorder="1" applyAlignment="1">
      <alignment horizontal="center" vertical="center"/>
    </xf>
    <xf numFmtId="164" fontId="6" fillId="3" borderId="15" xfId="3" applyNumberFormat="1" applyFont="1" applyFill="1" applyBorder="1" applyAlignment="1">
      <alignment horizontal="center" vertical="center"/>
    </xf>
    <xf numFmtId="165" fontId="6" fillId="3" borderId="16" xfId="1" applyNumberFormat="1" applyFont="1" applyFill="1" applyBorder="1" applyAlignment="1">
      <alignment horizontal="center" vertical="center"/>
    </xf>
    <xf numFmtId="164" fontId="6" fillId="3" borderId="16" xfId="3" applyNumberFormat="1" applyFont="1" applyFill="1" applyBorder="1" applyAlignment="1">
      <alignment horizontal="center" vertical="center"/>
    </xf>
    <xf numFmtId="0" fontId="6" fillId="0" borderId="11" xfId="4" applyFont="1" applyBorder="1" applyAlignment="1">
      <alignment horizontal="center" vertical="center" wrapText="1"/>
    </xf>
    <xf numFmtId="0" fontId="6" fillId="0" borderId="12" xfId="4" applyFont="1" applyBorder="1" applyAlignment="1">
      <alignment horizontal="center" vertical="center" wrapText="1"/>
    </xf>
    <xf numFmtId="164" fontId="6" fillId="3" borderId="13" xfId="4" applyNumberFormat="1" applyFont="1" applyFill="1" applyBorder="1" applyAlignment="1">
      <alignment horizontal="center" vertical="center"/>
    </xf>
    <xf numFmtId="164" fontId="6" fillId="3" borderId="14" xfId="4" applyNumberFormat="1" applyFont="1" applyFill="1" applyBorder="1" applyAlignment="1">
      <alignment horizontal="center" vertical="center"/>
    </xf>
    <xf numFmtId="164" fontId="6" fillId="0" borderId="15" xfId="4" applyNumberFormat="1" applyFont="1" applyBorder="1" applyAlignment="1">
      <alignment horizontal="center" vertical="center"/>
    </xf>
    <xf numFmtId="164" fontId="6" fillId="0" borderId="16" xfId="4" applyNumberFormat="1" applyFont="1" applyBorder="1" applyAlignment="1">
      <alignment horizontal="center" vertical="center"/>
    </xf>
    <xf numFmtId="164" fontId="6" fillId="3" borderId="15" xfId="4" applyNumberFormat="1" applyFont="1" applyFill="1" applyBorder="1" applyAlignment="1">
      <alignment horizontal="center" vertical="center"/>
    </xf>
    <xf numFmtId="164" fontId="6" fillId="3" borderId="16" xfId="4" applyNumberFormat="1" applyFont="1" applyFill="1" applyBorder="1" applyAlignment="1">
      <alignment horizontal="center" vertical="center"/>
    </xf>
    <xf numFmtId="164" fontId="5" fillId="2" borderId="19" xfId="4" applyNumberFormat="1" applyFont="1" applyFill="1" applyBorder="1" applyAlignment="1">
      <alignment horizontal="center" vertical="center"/>
    </xf>
    <xf numFmtId="0" fontId="6" fillId="0" borderId="11" xfId="3" applyFont="1" applyBorder="1" applyAlignment="1">
      <alignment horizontal="center" vertical="center" wrapText="1"/>
    </xf>
    <xf numFmtId="0" fontId="6" fillId="0" borderId="12" xfId="3" applyFont="1" applyBorder="1" applyAlignment="1">
      <alignment horizontal="center" vertical="center" wrapText="1"/>
    </xf>
    <xf numFmtId="0" fontId="2" fillId="0" borderId="0" xfId="5"/>
    <xf numFmtId="164" fontId="3" fillId="0" borderId="15" xfId="5" applyNumberFormat="1" applyFont="1" applyBorder="1" applyAlignment="1">
      <alignment horizontal="center" vertical="center"/>
    </xf>
    <xf numFmtId="164" fontId="3" fillId="0" borderId="16" xfId="5" applyNumberFormat="1" applyFont="1" applyBorder="1" applyAlignment="1">
      <alignment horizontal="center" vertical="center"/>
    </xf>
    <xf numFmtId="164" fontId="5" fillId="2" borderId="19" xfId="5" applyNumberFormat="1" applyFont="1" applyFill="1" applyBorder="1" applyAlignment="1">
      <alignment horizontal="center" vertical="center"/>
    </xf>
    <xf numFmtId="164" fontId="5" fillId="2" borderId="20" xfId="5" applyNumberFormat="1" applyFont="1" applyFill="1" applyBorder="1" applyAlignment="1">
      <alignment horizontal="center" vertical="center"/>
    </xf>
    <xf numFmtId="164" fontId="3" fillId="3" borderId="13" xfId="5" applyNumberFormat="1" applyFont="1" applyFill="1" applyBorder="1" applyAlignment="1">
      <alignment horizontal="center" vertical="center"/>
    </xf>
    <xf numFmtId="164" fontId="3" fillId="3" borderId="14" xfId="5" applyNumberFormat="1" applyFont="1" applyFill="1" applyBorder="1" applyAlignment="1">
      <alignment horizontal="center" vertical="center"/>
    </xf>
    <xf numFmtId="164" fontId="3" fillId="3" borderId="15" xfId="5" applyNumberFormat="1" applyFont="1" applyFill="1" applyBorder="1" applyAlignment="1">
      <alignment horizontal="center" vertical="center"/>
    </xf>
    <xf numFmtId="164" fontId="3" fillId="3" borderId="16" xfId="5" applyNumberFormat="1" applyFont="1" applyFill="1" applyBorder="1" applyAlignment="1">
      <alignment horizontal="center" vertical="center"/>
    </xf>
    <xf numFmtId="165" fontId="3" fillId="3" borderId="14" xfId="1" applyNumberFormat="1" applyFont="1" applyFill="1" applyBorder="1" applyAlignment="1">
      <alignment horizontal="center" vertical="center"/>
    </xf>
    <xf numFmtId="165" fontId="3" fillId="0" borderId="16" xfId="1" applyNumberFormat="1" applyFont="1" applyBorder="1" applyAlignment="1">
      <alignment horizontal="center" vertical="center"/>
    </xf>
    <xf numFmtId="165" fontId="3" fillId="3" borderId="16" xfId="1" applyNumberFormat="1" applyFont="1" applyFill="1" applyBorder="1" applyAlignment="1">
      <alignment horizontal="center" vertical="center"/>
    </xf>
    <xf numFmtId="0" fontId="7" fillId="0" borderId="0" xfId="3" applyBorder="1" applyAlignment="1">
      <alignment horizontal="center" vertical="center" wrapText="1"/>
    </xf>
    <xf numFmtId="165" fontId="6" fillId="0" borderId="16" xfId="3" applyNumberFormat="1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4" fontId="3" fillId="0" borderId="15" xfId="5" applyNumberFormat="1" applyFont="1" applyBorder="1" applyAlignment="1">
      <alignment horizontal="center" vertical="top"/>
    </xf>
    <xf numFmtId="164" fontId="3" fillId="0" borderId="16" xfId="5" applyNumberFormat="1" applyFont="1" applyBorder="1" applyAlignment="1">
      <alignment horizontal="center" vertical="top"/>
    </xf>
    <xf numFmtId="165" fontId="3" fillId="0" borderId="16" xfId="1" applyNumberFormat="1" applyFont="1" applyBorder="1" applyAlignment="1">
      <alignment horizontal="center" vertical="top"/>
    </xf>
    <xf numFmtId="164" fontId="3" fillId="3" borderId="13" xfId="5" applyNumberFormat="1" applyFont="1" applyFill="1" applyBorder="1" applyAlignment="1">
      <alignment horizontal="center" vertical="top"/>
    </xf>
    <xf numFmtId="165" fontId="3" fillId="3" borderId="14" xfId="1" applyNumberFormat="1" applyFont="1" applyFill="1" applyBorder="1" applyAlignment="1">
      <alignment horizontal="center" vertical="top"/>
    </xf>
    <xf numFmtId="164" fontId="3" fillId="3" borderId="14" xfId="5" applyNumberFormat="1" applyFont="1" applyFill="1" applyBorder="1" applyAlignment="1">
      <alignment horizontal="center" vertical="top"/>
    </xf>
    <xf numFmtId="165" fontId="3" fillId="3" borderId="16" xfId="1" applyNumberFormat="1" applyFont="1" applyFill="1" applyBorder="1" applyAlignment="1">
      <alignment horizontal="center" vertical="top"/>
    </xf>
    <xf numFmtId="164" fontId="6" fillId="0" borderId="15" xfId="3" applyNumberFormat="1" applyFont="1" applyBorder="1" applyAlignment="1">
      <alignment horizontal="center"/>
    </xf>
    <xf numFmtId="164" fontId="6" fillId="0" borderId="16" xfId="3" applyNumberFormat="1" applyFont="1" applyBorder="1" applyAlignment="1">
      <alignment horizontal="center"/>
    </xf>
    <xf numFmtId="164" fontId="6" fillId="3" borderId="13" xfId="3" applyNumberFormat="1" applyFont="1" applyFill="1" applyBorder="1" applyAlignment="1">
      <alignment horizontal="center"/>
    </xf>
    <xf numFmtId="164" fontId="6" fillId="3" borderId="14" xfId="3" applyNumberFormat="1" applyFont="1" applyFill="1" applyBorder="1" applyAlignment="1">
      <alignment horizontal="center"/>
    </xf>
    <xf numFmtId="164" fontId="6" fillId="3" borderId="15" xfId="3" applyNumberFormat="1" applyFont="1" applyFill="1" applyBorder="1" applyAlignment="1">
      <alignment horizontal="center"/>
    </xf>
    <xf numFmtId="164" fontId="6" fillId="3" borderId="16" xfId="3" applyNumberFormat="1" applyFont="1" applyFill="1" applyBorder="1" applyAlignment="1">
      <alignment horizontal="center"/>
    </xf>
    <xf numFmtId="165" fontId="6" fillId="3" borderId="14" xfId="1" applyNumberFormat="1" applyFont="1" applyFill="1" applyBorder="1" applyAlignment="1">
      <alignment horizontal="center"/>
    </xf>
    <xf numFmtId="165" fontId="6" fillId="0" borderId="16" xfId="1" applyNumberFormat="1" applyFont="1" applyBorder="1" applyAlignment="1">
      <alignment horizontal="center"/>
    </xf>
    <xf numFmtId="165" fontId="6" fillId="3" borderId="16" xfId="1" applyNumberFormat="1" applyFont="1" applyFill="1" applyBorder="1" applyAlignment="1">
      <alignment horizontal="center"/>
    </xf>
    <xf numFmtId="164" fontId="5" fillId="2" borderId="19" xfId="3" applyNumberFormat="1" applyFont="1" applyFill="1" applyBorder="1" applyAlignment="1">
      <alignment horizontal="center"/>
    </xf>
    <xf numFmtId="165" fontId="5" fillId="2" borderId="20" xfId="1" applyNumberFormat="1" applyFont="1" applyFill="1" applyBorder="1" applyAlignment="1">
      <alignment horizontal="center"/>
    </xf>
    <xf numFmtId="0" fontId="7" fillId="0" borderId="0" xfId="3" applyBorder="1" applyAlignment="1">
      <alignment horizontal="left" vertical="center" wrapText="1"/>
    </xf>
    <xf numFmtId="164" fontId="6" fillId="0" borderId="15" xfId="4" applyNumberFormat="1" applyFont="1" applyBorder="1" applyAlignment="1">
      <alignment horizontal="center"/>
    </xf>
    <xf numFmtId="164" fontId="6" fillId="0" borderId="16" xfId="4" applyNumberFormat="1" applyFont="1" applyBorder="1" applyAlignment="1">
      <alignment horizontal="center"/>
    </xf>
    <xf numFmtId="164" fontId="5" fillId="2" borderId="19" xfId="4" applyNumberFormat="1" applyFont="1" applyFill="1" applyBorder="1" applyAlignment="1">
      <alignment horizontal="center"/>
    </xf>
    <xf numFmtId="164" fontId="6" fillId="3" borderId="13" xfId="4" applyNumberFormat="1" applyFont="1" applyFill="1" applyBorder="1" applyAlignment="1">
      <alignment horizontal="center"/>
    </xf>
    <xf numFmtId="164" fontId="6" fillId="3" borderId="14" xfId="4" applyNumberFormat="1" applyFont="1" applyFill="1" applyBorder="1" applyAlignment="1">
      <alignment horizontal="center"/>
    </xf>
    <xf numFmtId="0" fontId="5" fillId="2" borderId="17" xfId="3" applyFont="1" applyFill="1" applyBorder="1" applyAlignment="1">
      <alignment horizontal="left" vertical="top" wrapText="1"/>
    </xf>
    <xf numFmtId="165" fontId="0" fillId="0" borderId="0" xfId="1" applyNumberFormat="1" applyFont="1"/>
    <xf numFmtId="165" fontId="7" fillId="0" borderId="0" xfId="1" applyNumberFormat="1" applyFont="1" applyBorder="1" applyAlignment="1">
      <alignment vertical="center" wrapText="1"/>
    </xf>
    <xf numFmtId="0" fontId="5" fillId="0" borderId="0" xfId="4" applyFont="1" applyFill="1" applyBorder="1" applyAlignment="1">
      <alignment horizontal="center" vertical="top" wrapText="1"/>
    </xf>
    <xf numFmtId="164" fontId="5" fillId="0" borderId="0" xfId="4" applyNumberFormat="1" applyFont="1" applyFill="1" applyBorder="1" applyAlignment="1">
      <alignment horizontal="center" vertical="center"/>
    </xf>
    <xf numFmtId="165" fontId="5" fillId="0" borderId="0" xfId="1" applyNumberFormat="1" applyFont="1" applyFill="1" applyBorder="1" applyAlignment="1">
      <alignment horizontal="center" vertical="center"/>
    </xf>
    <xf numFmtId="0" fontId="7" fillId="0" borderId="0" xfId="4" applyFill="1"/>
    <xf numFmtId="0" fontId="0" fillId="0" borderId="0" xfId="0" applyFill="1"/>
    <xf numFmtId="165" fontId="6" fillId="0" borderId="12" xfId="1" applyNumberFormat="1" applyFont="1" applyBorder="1" applyAlignment="1">
      <alignment horizontal="center" vertical="center" wrapText="1"/>
    </xf>
    <xf numFmtId="165" fontId="6" fillId="0" borderId="16" xfId="1" applyNumberFormat="1" applyFont="1" applyFill="1" applyBorder="1" applyAlignment="1">
      <alignment horizontal="center" vertical="top"/>
    </xf>
    <xf numFmtId="1" fontId="6" fillId="3" borderId="13" xfId="1" applyNumberFormat="1" applyFont="1" applyFill="1" applyBorder="1" applyAlignment="1">
      <alignment horizontal="center" vertical="top"/>
    </xf>
    <xf numFmtId="1" fontId="6" fillId="0" borderId="15" xfId="3" applyNumberFormat="1" applyFont="1" applyBorder="1" applyAlignment="1">
      <alignment horizontal="center" vertical="top"/>
    </xf>
    <xf numFmtId="1" fontId="6" fillId="3" borderId="15" xfId="1" applyNumberFormat="1" applyFont="1" applyFill="1" applyBorder="1" applyAlignment="1">
      <alignment horizontal="center" vertical="top"/>
    </xf>
    <xf numFmtId="1" fontId="6" fillId="3" borderId="14" xfId="1" applyNumberFormat="1" applyFont="1" applyFill="1" applyBorder="1" applyAlignment="1">
      <alignment horizontal="center" vertical="top"/>
    </xf>
    <xf numFmtId="1" fontId="6" fillId="0" borderId="16" xfId="3" applyNumberFormat="1" applyFont="1" applyBorder="1" applyAlignment="1">
      <alignment horizontal="center" vertical="top"/>
    </xf>
    <xf numFmtId="1" fontId="6" fillId="3" borderId="16" xfId="1" applyNumberFormat="1" applyFont="1" applyFill="1" applyBorder="1" applyAlignment="1">
      <alignment horizontal="center" vertical="top"/>
    </xf>
    <xf numFmtId="164" fontId="3" fillId="0" borderId="15" xfId="6" applyNumberFormat="1" applyFont="1" applyBorder="1" applyAlignment="1">
      <alignment horizontal="center" vertical="top"/>
    </xf>
    <xf numFmtId="164" fontId="3" fillId="0" borderId="16" xfId="6" applyNumberFormat="1" applyFont="1" applyBorder="1" applyAlignment="1">
      <alignment horizontal="center" vertical="top"/>
    </xf>
    <xf numFmtId="164" fontId="5" fillId="2" borderId="19" xfId="6" applyNumberFormat="1" applyFont="1" applyFill="1" applyBorder="1" applyAlignment="1">
      <alignment horizontal="center" vertical="top"/>
    </xf>
    <xf numFmtId="164" fontId="5" fillId="2" borderId="20" xfId="6" applyNumberFormat="1" applyFont="1" applyFill="1" applyBorder="1" applyAlignment="1">
      <alignment horizontal="center" vertical="top"/>
    </xf>
    <xf numFmtId="164" fontId="3" fillId="3" borderId="13" xfId="6" applyNumberFormat="1" applyFont="1" applyFill="1" applyBorder="1" applyAlignment="1">
      <alignment horizontal="center" vertical="top"/>
    </xf>
    <xf numFmtId="164" fontId="3" fillId="3" borderId="14" xfId="6" applyNumberFormat="1" applyFont="1" applyFill="1" applyBorder="1" applyAlignment="1">
      <alignment horizontal="center" vertical="top"/>
    </xf>
    <xf numFmtId="164" fontId="3" fillId="3" borderId="15" xfId="6" applyNumberFormat="1" applyFont="1" applyFill="1" applyBorder="1" applyAlignment="1">
      <alignment horizontal="center" vertical="top"/>
    </xf>
    <xf numFmtId="164" fontId="3" fillId="3" borderId="16" xfId="6" applyNumberFormat="1" applyFont="1" applyFill="1" applyBorder="1" applyAlignment="1">
      <alignment horizontal="center" vertical="top"/>
    </xf>
    <xf numFmtId="164" fontId="6" fillId="0" borderId="0" xfId="3" applyNumberFormat="1" applyFont="1" applyBorder="1" applyAlignment="1">
      <alignment horizontal="right" vertical="top"/>
    </xf>
    <xf numFmtId="0" fontId="6" fillId="0" borderId="0" xfId="3" applyFont="1" applyBorder="1" applyAlignment="1">
      <alignment horizontal="left" vertical="top" wrapText="1"/>
    </xf>
    <xf numFmtId="0" fontId="12" fillId="0" borderId="0" xfId="5" applyFont="1"/>
    <xf numFmtId="0" fontId="13" fillId="0" borderId="0" xfId="0" applyFont="1"/>
    <xf numFmtId="0" fontId="6" fillId="0" borderId="11" xfId="5" applyFont="1" applyBorder="1" applyAlignment="1">
      <alignment horizontal="center" vertical="center" wrapText="1"/>
    </xf>
    <xf numFmtId="0" fontId="6" fillId="0" borderId="12" xfId="5" applyFont="1" applyBorder="1" applyAlignment="1">
      <alignment horizontal="center" vertical="center" wrapText="1"/>
    </xf>
    <xf numFmtId="0" fontId="6" fillId="0" borderId="0" xfId="3" applyFont="1" applyBorder="1" applyAlignment="1">
      <alignment vertical="top" wrapText="1"/>
    </xf>
    <xf numFmtId="0" fontId="7" fillId="0" borderId="0" xfId="3" applyFill="1" applyBorder="1" applyAlignment="1">
      <alignment horizontal="center" vertical="center" wrapText="1"/>
    </xf>
    <xf numFmtId="0" fontId="6" fillId="0" borderId="33" xfId="3" applyFont="1" applyBorder="1" applyAlignment="1">
      <alignment horizontal="center" wrapText="1"/>
    </xf>
    <xf numFmtId="0" fontId="6" fillId="0" borderId="34" xfId="3" applyFont="1" applyBorder="1" applyAlignment="1">
      <alignment horizontal="center" wrapText="1"/>
    </xf>
    <xf numFmtId="0" fontId="7" fillId="0" borderId="0" xfId="4" applyAlignment="1">
      <alignment horizontal="center"/>
    </xf>
    <xf numFmtId="0" fontId="0" fillId="0" borderId="0" xfId="0" applyAlignment="1">
      <alignment horizontal="center"/>
    </xf>
    <xf numFmtId="0" fontId="7" fillId="0" borderId="0" xfId="4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3" applyFont="1" applyBorder="1" applyAlignment="1">
      <alignment horizontal="right" vertical="top" wrapText="1"/>
    </xf>
    <xf numFmtId="0" fontId="6" fillId="2" borderId="11" xfId="3" applyFont="1" applyFill="1" applyBorder="1" applyAlignment="1">
      <alignment horizontal="center" vertical="center" wrapText="1"/>
    </xf>
    <xf numFmtId="0" fontId="6" fillId="2" borderId="12" xfId="3" applyFont="1" applyFill="1" applyBorder="1" applyAlignment="1">
      <alignment horizontal="center" vertical="center" wrapText="1"/>
    </xf>
    <xf numFmtId="0" fontId="6" fillId="2" borderId="11" xfId="4" applyFont="1" applyFill="1" applyBorder="1" applyAlignment="1">
      <alignment horizontal="center" vertical="center" wrapText="1"/>
    </xf>
    <xf numFmtId="0" fontId="6" fillId="2" borderId="12" xfId="4" applyFont="1" applyFill="1" applyBorder="1" applyAlignment="1">
      <alignment horizontal="center" vertical="center" wrapText="1"/>
    </xf>
    <xf numFmtId="0" fontId="8" fillId="2" borderId="12" xfId="4" applyFont="1" applyFill="1" applyBorder="1" applyAlignment="1">
      <alignment horizontal="center" vertical="center" wrapText="1"/>
    </xf>
    <xf numFmtId="164" fontId="6" fillId="4" borderId="13" xfId="3" applyNumberFormat="1" applyFont="1" applyFill="1" applyBorder="1" applyAlignment="1">
      <alignment horizontal="center" vertical="top"/>
    </xf>
    <xf numFmtId="165" fontId="6" fillId="4" borderId="14" xfId="3" applyNumberFormat="1" applyFont="1" applyFill="1" applyBorder="1" applyAlignment="1">
      <alignment horizontal="center" vertical="top"/>
    </xf>
    <xf numFmtId="164" fontId="6" fillId="4" borderId="14" xfId="3" applyNumberFormat="1" applyFont="1" applyFill="1" applyBorder="1" applyAlignment="1">
      <alignment horizontal="center" vertical="top"/>
    </xf>
    <xf numFmtId="164" fontId="3" fillId="4" borderId="13" xfId="2" applyNumberFormat="1" applyFont="1" applyFill="1" applyBorder="1" applyAlignment="1">
      <alignment horizontal="center" vertical="top"/>
    </xf>
    <xf numFmtId="9" fontId="3" fillId="4" borderId="14" xfId="1" applyNumberFormat="1" applyFont="1" applyFill="1" applyBorder="1" applyAlignment="1">
      <alignment horizontal="center" vertical="top"/>
    </xf>
    <xf numFmtId="164" fontId="3" fillId="4" borderId="14" xfId="2" applyNumberFormat="1" applyFont="1" applyFill="1" applyBorder="1" applyAlignment="1">
      <alignment horizontal="center" vertical="top"/>
    </xf>
    <xf numFmtId="164" fontId="3" fillId="0" borderId="15" xfId="2" applyNumberFormat="1" applyFont="1" applyBorder="1" applyAlignment="1">
      <alignment horizontal="center" vertical="top"/>
    </xf>
    <xf numFmtId="9" fontId="3" fillId="0" borderId="16" xfId="1" applyNumberFormat="1" applyFont="1" applyBorder="1" applyAlignment="1">
      <alignment horizontal="center" vertical="top"/>
    </xf>
    <xf numFmtId="164" fontId="3" fillId="0" borderId="16" xfId="2" applyNumberFormat="1" applyFont="1" applyBorder="1" applyAlignment="1">
      <alignment horizontal="center" vertical="top"/>
    </xf>
    <xf numFmtId="164" fontId="5" fillId="2" borderId="19" xfId="2" applyNumberFormat="1" applyFont="1" applyFill="1" applyBorder="1" applyAlignment="1">
      <alignment horizontal="center" vertical="top"/>
    </xf>
    <xf numFmtId="165" fontId="0" fillId="0" borderId="0" xfId="1" applyNumberFormat="1" applyFont="1" applyAlignment="1">
      <alignment horizontal="center"/>
    </xf>
    <xf numFmtId="165" fontId="0" fillId="0" borderId="0" xfId="0" applyNumberFormat="1"/>
    <xf numFmtId="0" fontId="6" fillId="2" borderId="42" xfId="4" applyFont="1" applyFill="1" applyBorder="1" applyAlignment="1">
      <alignment horizontal="center" wrapText="1"/>
    </xf>
    <xf numFmtId="164" fontId="6" fillId="4" borderId="44" xfId="4" applyNumberFormat="1" applyFont="1" applyFill="1" applyBorder="1" applyAlignment="1">
      <alignment horizontal="center" vertical="top"/>
    </xf>
    <xf numFmtId="164" fontId="6" fillId="0" borderId="46" xfId="4" applyNumberFormat="1" applyFont="1" applyBorder="1" applyAlignment="1">
      <alignment horizontal="center" vertical="top"/>
    </xf>
    <xf numFmtId="0" fontId="6" fillId="0" borderId="42" xfId="4" applyFont="1" applyBorder="1" applyAlignment="1">
      <alignment horizontal="center" wrapText="1"/>
    </xf>
    <xf numFmtId="165" fontId="6" fillId="3" borderId="44" xfId="1" applyNumberFormat="1" applyFont="1" applyFill="1" applyBorder="1" applyAlignment="1">
      <alignment horizontal="center" vertical="top"/>
    </xf>
    <xf numFmtId="165" fontId="6" fillId="0" borderId="46" xfId="1" applyNumberFormat="1" applyFont="1" applyBorder="1" applyAlignment="1">
      <alignment horizontal="center" vertical="top"/>
    </xf>
    <xf numFmtId="165" fontId="6" fillId="3" borderId="46" xfId="1" applyNumberFormat="1" applyFont="1" applyFill="1" applyBorder="1" applyAlignment="1">
      <alignment horizontal="center" vertical="top"/>
    </xf>
    <xf numFmtId="165" fontId="5" fillId="2" borderId="48" xfId="1" applyNumberFormat="1" applyFont="1" applyFill="1" applyBorder="1" applyAlignment="1">
      <alignment horizontal="center" vertical="top"/>
    </xf>
    <xf numFmtId="0" fontId="6" fillId="0" borderId="42" xfId="4" applyFont="1" applyBorder="1" applyAlignment="1">
      <alignment horizontal="center" vertical="center" wrapText="1"/>
    </xf>
    <xf numFmtId="165" fontId="6" fillId="3" borderId="44" xfId="1" applyNumberFormat="1" applyFont="1" applyFill="1" applyBorder="1" applyAlignment="1">
      <alignment horizontal="center" vertical="center"/>
    </xf>
    <xf numFmtId="165" fontId="6" fillId="0" borderId="46" xfId="1" applyNumberFormat="1" applyFont="1" applyBorder="1" applyAlignment="1">
      <alignment horizontal="center" vertical="center"/>
    </xf>
    <xf numFmtId="165" fontId="6" fillId="3" borderId="46" xfId="1" applyNumberFormat="1" applyFont="1" applyFill="1" applyBorder="1" applyAlignment="1">
      <alignment horizontal="center" vertical="center"/>
    </xf>
    <xf numFmtId="165" fontId="5" fillId="2" borderId="48" xfId="1" applyNumberFormat="1" applyFont="1" applyFill="1" applyBorder="1" applyAlignment="1">
      <alignment horizontal="center" vertical="center"/>
    </xf>
    <xf numFmtId="165" fontId="3" fillId="3" borderId="44" xfId="1" applyNumberFormat="1" applyFont="1" applyFill="1" applyBorder="1" applyAlignment="1">
      <alignment horizontal="center" vertical="center"/>
    </xf>
    <xf numFmtId="165" fontId="3" fillId="0" borderId="46" xfId="1" applyNumberFormat="1" applyFont="1" applyBorder="1" applyAlignment="1">
      <alignment horizontal="center" vertical="center"/>
    </xf>
    <xf numFmtId="165" fontId="3" fillId="3" borderId="46" xfId="1" applyNumberFormat="1" applyFont="1" applyFill="1" applyBorder="1" applyAlignment="1">
      <alignment horizontal="center" vertical="center"/>
    </xf>
    <xf numFmtId="165" fontId="3" fillId="3" borderId="44" xfId="1" applyNumberFormat="1" applyFont="1" applyFill="1" applyBorder="1" applyAlignment="1">
      <alignment horizontal="center" vertical="top"/>
    </xf>
    <xf numFmtId="165" fontId="3" fillId="0" borderId="46" xfId="1" applyNumberFormat="1" applyFont="1" applyBorder="1" applyAlignment="1">
      <alignment horizontal="center" vertical="top"/>
    </xf>
    <xf numFmtId="165" fontId="3" fillId="3" borderId="46" xfId="1" applyNumberFormat="1" applyFont="1" applyFill="1" applyBorder="1" applyAlignment="1">
      <alignment horizontal="center" vertical="top"/>
    </xf>
    <xf numFmtId="165" fontId="6" fillId="3" borderId="44" xfId="1" applyNumberFormat="1" applyFont="1" applyFill="1" applyBorder="1" applyAlignment="1">
      <alignment horizontal="center"/>
    </xf>
    <xf numFmtId="165" fontId="6" fillId="0" borderId="46" xfId="1" applyNumberFormat="1" applyFont="1" applyBorder="1" applyAlignment="1">
      <alignment horizontal="center"/>
    </xf>
    <xf numFmtId="165" fontId="6" fillId="3" borderId="46" xfId="1" applyNumberFormat="1" applyFont="1" applyFill="1" applyBorder="1" applyAlignment="1">
      <alignment horizontal="center"/>
    </xf>
    <xf numFmtId="0" fontId="7" fillId="0" borderId="0" xfId="3" applyBorder="1"/>
    <xf numFmtId="166" fontId="6" fillId="0" borderId="0" xfId="3" applyNumberFormat="1" applyFont="1" applyBorder="1" applyAlignment="1">
      <alignment horizontal="right" vertical="top"/>
    </xf>
    <xf numFmtId="165" fontId="6" fillId="0" borderId="46" xfId="1" applyNumberFormat="1" applyFont="1" applyFill="1" applyBorder="1" applyAlignment="1">
      <alignment horizontal="center" vertical="top"/>
    </xf>
    <xf numFmtId="0" fontId="8" fillId="0" borderId="11" xfId="4" applyFont="1" applyBorder="1" applyAlignment="1">
      <alignment horizontal="center" vertical="center" wrapText="1"/>
    </xf>
    <xf numFmtId="0" fontId="8" fillId="0" borderId="12" xfId="4" applyFont="1" applyBorder="1" applyAlignment="1">
      <alignment horizontal="center" vertical="center" wrapText="1"/>
    </xf>
    <xf numFmtId="0" fontId="8" fillId="0" borderId="42" xfId="4" applyFont="1" applyBorder="1" applyAlignment="1">
      <alignment horizontal="center" vertical="center" wrapText="1"/>
    </xf>
    <xf numFmtId="164" fontId="8" fillId="3" borderId="13" xfId="4" applyNumberFormat="1" applyFont="1" applyFill="1" applyBorder="1" applyAlignment="1">
      <alignment horizontal="center" vertical="top"/>
    </xf>
    <xf numFmtId="165" fontId="8" fillId="3" borderId="14" xfId="1" applyNumberFormat="1" applyFont="1" applyFill="1" applyBorder="1" applyAlignment="1">
      <alignment horizontal="center" vertical="top"/>
    </xf>
    <xf numFmtId="164" fontId="8" fillId="3" borderId="14" xfId="4" applyNumberFormat="1" applyFont="1" applyFill="1" applyBorder="1" applyAlignment="1">
      <alignment horizontal="center" vertical="top"/>
    </xf>
    <xf numFmtId="165" fontId="8" fillId="3" borderId="44" xfId="1" applyNumberFormat="1" applyFont="1" applyFill="1" applyBorder="1" applyAlignment="1">
      <alignment horizontal="center" vertical="top"/>
    </xf>
    <xf numFmtId="164" fontId="8" fillId="0" borderId="15" xfId="4" applyNumberFormat="1" applyFont="1" applyBorder="1" applyAlignment="1">
      <alignment horizontal="center" vertical="top"/>
    </xf>
    <xf numFmtId="165" fontId="8" fillId="0" borderId="16" xfId="1" applyNumberFormat="1" applyFont="1" applyBorder="1" applyAlignment="1">
      <alignment horizontal="center" vertical="top"/>
    </xf>
    <xf numFmtId="164" fontId="8" fillId="0" borderId="16" xfId="4" applyNumberFormat="1" applyFont="1" applyBorder="1" applyAlignment="1">
      <alignment horizontal="center" vertical="top"/>
    </xf>
    <xf numFmtId="165" fontId="8" fillId="0" borderId="46" xfId="1" applyNumberFormat="1" applyFont="1" applyBorder="1" applyAlignment="1">
      <alignment horizontal="center" vertical="top"/>
    </xf>
    <xf numFmtId="164" fontId="8" fillId="3" borderId="15" xfId="4" applyNumberFormat="1" applyFont="1" applyFill="1" applyBorder="1" applyAlignment="1">
      <alignment horizontal="center" vertical="top"/>
    </xf>
    <xf numFmtId="165" fontId="8" fillId="3" borderId="16" xfId="1" applyNumberFormat="1" applyFont="1" applyFill="1" applyBorder="1" applyAlignment="1">
      <alignment horizontal="center" vertical="top"/>
    </xf>
    <xf numFmtId="164" fontId="8" fillId="3" borderId="16" xfId="4" applyNumberFormat="1" applyFont="1" applyFill="1" applyBorder="1" applyAlignment="1">
      <alignment horizontal="center" vertical="top"/>
    </xf>
    <xf numFmtId="165" fontId="8" fillId="3" borderId="46" xfId="1" applyNumberFormat="1" applyFont="1" applyFill="1" applyBorder="1" applyAlignment="1">
      <alignment horizontal="center" vertical="top"/>
    </xf>
    <xf numFmtId="165" fontId="18" fillId="2" borderId="20" xfId="1" applyNumberFormat="1" applyFont="1" applyFill="1" applyBorder="1" applyAlignment="1">
      <alignment horizontal="center" vertical="top"/>
    </xf>
    <xf numFmtId="165" fontId="18" fillId="2" borderId="48" xfId="1" applyNumberFormat="1" applyFont="1" applyFill="1" applyBorder="1" applyAlignment="1">
      <alignment horizontal="center" vertical="top"/>
    </xf>
    <xf numFmtId="164" fontId="6" fillId="3" borderId="13" xfId="5" applyNumberFormat="1" applyFont="1" applyFill="1" applyBorder="1" applyAlignment="1">
      <alignment horizontal="center" vertical="top"/>
    </xf>
    <xf numFmtId="164" fontId="6" fillId="3" borderId="14" xfId="5" applyNumberFormat="1" applyFont="1" applyFill="1" applyBorder="1" applyAlignment="1">
      <alignment horizontal="center" vertical="top"/>
    </xf>
    <xf numFmtId="164" fontId="6" fillId="0" borderId="15" xfId="5" applyNumberFormat="1" applyFont="1" applyBorder="1" applyAlignment="1">
      <alignment horizontal="center" vertical="top"/>
    </xf>
    <xf numFmtId="164" fontId="6" fillId="0" borderId="16" xfId="5" applyNumberFormat="1" applyFont="1" applyBorder="1" applyAlignment="1">
      <alignment horizontal="center" vertical="top"/>
    </xf>
    <xf numFmtId="164" fontId="18" fillId="2" borderId="19" xfId="4" applyNumberFormat="1" applyFont="1" applyFill="1" applyBorder="1" applyAlignment="1">
      <alignment horizontal="center" vertical="center"/>
    </xf>
    <xf numFmtId="165" fontId="18" fillId="2" borderId="20" xfId="1" applyNumberFormat="1" applyFont="1" applyFill="1" applyBorder="1" applyAlignment="1">
      <alignment horizontal="center" vertical="center"/>
    </xf>
    <xf numFmtId="164" fontId="18" fillId="2" borderId="20" xfId="4" applyNumberFormat="1" applyFont="1" applyFill="1" applyBorder="1" applyAlignment="1">
      <alignment horizontal="center" vertical="center"/>
    </xf>
    <xf numFmtId="165" fontId="18" fillId="2" borderId="48" xfId="1" applyNumberFormat="1" applyFont="1" applyFill="1" applyBorder="1" applyAlignment="1">
      <alignment horizontal="center" vertical="center"/>
    </xf>
    <xf numFmtId="0" fontId="8" fillId="2" borderId="11" xfId="4" applyFont="1" applyFill="1" applyBorder="1" applyAlignment="1">
      <alignment horizontal="center" vertical="center" wrapText="1"/>
    </xf>
    <xf numFmtId="0" fontId="6" fillId="0" borderId="42" xfId="3" applyFont="1" applyBorder="1" applyAlignment="1">
      <alignment horizontal="center" wrapText="1"/>
    </xf>
    <xf numFmtId="0" fontId="8" fillId="0" borderId="11" xfId="3" applyFont="1" applyBorder="1" applyAlignment="1">
      <alignment horizontal="center" wrapText="1"/>
    </xf>
    <xf numFmtId="0" fontId="8" fillId="0" borderId="12" xfId="3" applyFont="1" applyBorder="1" applyAlignment="1">
      <alignment horizontal="center" wrapText="1"/>
    </xf>
    <xf numFmtId="0" fontId="8" fillId="0" borderId="42" xfId="3" applyFont="1" applyBorder="1" applyAlignment="1">
      <alignment horizontal="center" wrapText="1"/>
    </xf>
    <xf numFmtId="164" fontId="8" fillId="3" borderId="13" xfId="3" applyNumberFormat="1" applyFont="1" applyFill="1" applyBorder="1" applyAlignment="1">
      <alignment horizontal="center" vertical="top"/>
    </xf>
    <xf numFmtId="164" fontId="8" fillId="3" borderId="14" xfId="3" applyNumberFormat="1" applyFont="1" applyFill="1" applyBorder="1" applyAlignment="1">
      <alignment horizontal="center" vertical="top"/>
    </xf>
    <xf numFmtId="164" fontId="8" fillId="0" borderId="15" xfId="3" applyNumberFormat="1" applyFont="1" applyBorder="1" applyAlignment="1">
      <alignment horizontal="center" vertical="top"/>
    </xf>
    <xf numFmtId="164" fontId="8" fillId="0" borderId="16" xfId="3" applyNumberFormat="1" applyFont="1" applyBorder="1" applyAlignment="1">
      <alignment horizontal="center" vertical="top"/>
    </xf>
    <xf numFmtId="164" fontId="8" fillId="3" borderId="15" xfId="3" applyNumberFormat="1" applyFont="1" applyFill="1" applyBorder="1" applyAlignment="1">
      <alignment horizontal="center" vertical="top"/>
    </xf>
    <xf numFmtId="164" fontId="8" fillId="3" borderId="16" xfId="3" applyNumberFormat="1" applyFont="1" applyFill="1" applyBorder="1" applyAlignment="1">
      <alignment horizontal="center" vertical="top"/>
    </xf>
    <xf numFmtId="164" fontId="18" fillId="2" borderId="19" xfId="3" applyNumberFormat="1" applyFont="1" applyFill="1" applyBorder="1" applyAlignment="1">
      <alignment horizontal="center" vertical="top"/>
    </xf>
    <xf numFmtId="164" fontId="18" fillId="2" borderId="20" xfId="3" applyNumberFormat="1" applyFont="1" applyFill="1" applyBorder="1" applyAlignment="1">
      <alignment horizontal="center" vertical="top"/>
    </xf>
    <xf numFmtId="0" fontId="8" fillId="2" borderId="42" xfId="4" applyFont="1" applyFill="1" applyBorder="1" applyAlignment="1">
      <alignment horizontal="center" vertical="center" wrapText="1"/>
    </xf>
    <xf numFmtId="0" fontId="15" fillId="0" borderId="0" xfId="4" applyFont="1"/>
    <xf numFmtId="0" fontId="19" fillId="0" borderId="0" xfId="0" applyFont="1"/>
    <xf numFmtId="0" fontId="4" fillId="0" borderId="0" xfId="4" applyFont="1" applyFill="1" applyBorder="1"/>
    <xf numFmtId="0" fontId="14" fillId="0" borderId="0" xfId="0" applyFont="1" applyFill="1" applyBorder="1"/>
    <xf numFmtId="0" fontId="2" fillId="0" borderId="0" xfId="6"/>
    <xf numFmtId="0" fontId="3" fillId="0" borderId="11" xfId="6" applyFont="1" applyBorder="1" applyAlignment="1">
      <alignment horizontal="center" wrapText="1"/>
    </xf>
    <xf numFmtId="0" fontId="3" fillId="0" borderId="12" xfId="6" applyFont="1" applyBorder="1" applyAlignment="1">
      <alignment horizontal="center" wrapText="1"/>
    </xf>
    <xf numFmtId="168" fontId="6" fillId="0" borderId="16" xfId="3" applyNumberFormat="1" applyFont="1" applyBorder="1" applyAlignment="1">
      <alignment horizontal="center" vertical="top"/>
    </xf>
    <xf numFmtId="168" fontId="6" fillId="3" borderId="16" xfId="3" applyNumberFormat="1" applyFont="1" applyFill="1" applyBorder="1" applyAlignment="1">
      <alignment horizontal="center" vertical="top"/>
    </xf>
    <xf numFmtId="168" fontId="6" fillId="3" borderId="14" xfId="3" applyNumberFormat="1" applyFont="1" applyFill="1" applyBorder="1" applyAlignment="1">
      <alignment horizontal="center" vertical="top"/>
    </xf>
    <xf numFmtId="168" fontId="6" fillId="3" borderId="14" xfId="3" applyNumberFormat="1" applyFont="1" applyFill="1" applyBorder="1" applyAlignment="1">
      <alignment horizontal="center" vertical="center"/>
    </xf>
    <xf numFmtId="168" fontId="6" fillId="0" borderId="16" xfId="3" applyNumberFormat="1" applyFont="1" applyBorder="1" applyAlignment="1">
      <alignment horizontal="center" vertical="center"/>
    </xf>
    <xf numFmtId="168" fontId="6" fillId="3" borderId="16" xfId="3" applyNumberFormat="1" applyFont="1" applyFill="1" applyBorder="1" applyAlignment="1">
      <alignment horizontal="center" vertical="center"/>
    </xf>
    <xf numFmtId="168" fontId="5" fillId="2" borderId="20" xfId="3" applyNumberFormat="1" applyFont="1" applyFill="1" applyBorder="1" applyAlignment="1">
      <alignment horizontal="center" vertical="center"/>
    </xf>
    <xf numFmtId="0" fontId="0" fillId="0" borderId="31" xfId="0" applyBorder="1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14" fillId="2" borderId="18" xfId="0" applyFont="1" applyFill="1" applyBorder="1" applyAlignment="1">
      <alignment horizontal="center" vertical="center"/>
    </xf>
    <xf numFmtId="0" fontId="14" fillId="2" borderId="32" xfId="0" applyFont="1" applyFill="1" applyBorder="1" applyAlignment="1">
      <alignment horizontal="center" vertical="center"/>
    </xf>
    <xf numFmtId="1" fontId="6" fillId="3" borderId="14" xfId="1" applyNumberFormat="1" applyFont="1" applyFill="1" applyBorder="1" applyAlignment="1">
      <alignment horizontal="center" vertical="center"/>
    </xf>
    <xf numFmtId="1" fontId="6" fillId="0" borderId="16" xfId="1" applyNumberFormat="1" applyFont="1" applyBorder="1" applyAlignment="1">
      <alignment horizontal="center" vertical="center"/>
    </xf>
    <xf numFmtId="0" fontId="6" fillId="0" borderId="15" xfId="3" applyFont="1" applyBorder="1" applyAlignment="1">
      <alignment horizontal="center" vertical="center" wrapText="1"/>
    </xf>
    <xf numFmtId="0" fontId="6" fillId="0" borderId="16" xfId="3" applyFont="1" applyBorder="1" applyAlignment="1">
      <alignment horizontal="center" vertical="center" wrapText="1"/>
    </xf>
    <xf numFmtId="0" fontId="6" fillId="3" borderId="15" xfId="3" applyFont="1" applyFill="1" applyBorder="1" applyAlignment="1">
      <alignment horizontal="center" vertical="center" wrapText="1"/>
    </xf>
    <xf numFmtId="0" fontId="6" fillId="3" borderId="16" xfId="3" applyFont="1" applyFill="1" applyBorder="1" applyAlignment="1">
      <alignment horizontal="center" vertical="center" wrapText="1"/>
    </xf>
    <xf numFmtId="169" fontId="6" fillId="0" borderId="15" xfId="3" applyNumberFormat="1" applyFont="1" applyBorder="1" applyAlignment="1">
      <alignment horizontal="center" vertical="center" wrapText="1"/>
    </xf>
    <xf numFmtId="169" fontId="6" fillId="0" borderId="16" xfId="3" applyNumberFormat="1" applyFont="1" applyBorder="1" applyAlignment="1">
      <alignment horizontal="center" vertical="center" wrapText="1"/>
    </xf>
    <xf numFmtId="0" fontId="7" fillId="0" borderId="0" xfId="4" applyFont="1" applyBorder="1" applyAlignment="1">
      <alignment vertical="center"/>
    </xf>
    <xf numFmtId="169" fontId="6" fillId="3" borderId="15" xfId="3" applyNumberFormat="1" applyFont="1" applyFill="1" applyBorder="1" applyAlignment="1">
      <alignment horizontal="center" vertical="center" wrapText="1"/>
    </xf>
    <xf numFmtId="169" fontId="6" fillId="3" borderId="16" xfId="3" applyNumberFormat="1" applyFont="1" applyFill="1" applyBorder="1" applyAlignment="1">
      <alignment horizontal="center" vertical="center" wrapText="1"/>
    </xf>
    <xf numFmtId="169" fontId="5" fillId="2" borderId="19" xfId="3" applyNumberFormat="1" applyFont="1" applyFill="1" applyBorder="1" applyAlignment="1">
      <alignment horizontal="center" vertical="center"/>
    </xf>
    <xf numFmtId="169" fontId="5" fillId="2" borderId="20" xfId="3" applyNumberFormat="1" applyFont="1" applyFill="1" applyBorder="1" applyAlignment="1">
      <alignment horizontal="center" vertical="center"/>
    </xf>
    <xf numFmtId="0" fontId="6" fillId="2" borderId="11" xfId="7" applyFont="1" applyFill="1" applyBorder="1" applyAlignment="1">
      <alignment horizontal="center" vertical="center" wrapText="1"/>
    </xf>
    <xf numFmtId="0" fontId="6" fillId="2" borderId="12" xfId="7" applyFont="1" applyFill="1" applyBorder="1" applyAlignment="1">
      <alignment horizontal="center" vertical="center" wrapText="1"/>
    </xf>
    <xf numFmtId="169" fontId="6" fillId="3" borderId="13" xfId="7" applyNumberFormat="1" applyFont="1" applyFill="1" applyBorder="1" applyAlignment="1">
      <alignment horizontal="center" vertical="center"/>
    </xf>
    <xf numFmtId="169" fontId="6" fillId="3" borderId="14" xfId="7" applyNumberFormat="1" applyFont="1" applyFill="1" applyBorder="1" applyAlignment="1">
      <alignment horizontal="center" vertical="center"/>
    </xf>
    <xf numFmtId="169" fontId="6" fillId="0" borderId="15" xfId="7" applyNumberFormat="1" applyFont="1" applyBorder="1" applyAlignment="1">
      <alignment horizontal="center" vertical="center"/>
    </xf>
    <xf numFmtId="169" fontId="6" fillId="0" borderId="16" xfId="7" applyNumberFormat="1" applyFont="1" applyBorder="1" applyAlignment="1">
      <alignment horizontal="center" vertical="center"/>
    </xf>
    <xf numFmtId="169" fontId="6" fillId="3" borderId="15" xfId="7" applyNumberFormat="1" applyFont="1" applyFill="1" applyBorder="1" applyAlignment="1">
      <alignment horizontal="center" vertical="center" wrapText="1"/>
    </xf>
    <xf numFmtId="169" fontId="6" fillId="3" borderId="16" xfId="7" applyNumberFormat="1" applyFont="1" applyFill="1" applyBorder="1" applyAlignment="1">
      <alignment horizontal="center" vertical="center" wrapText="1"/>
    </xf>
    <xf numFmtId="169" fontId="6" fillId="0" borderId="15" xfId="7" applyNumberFormat="1" applyFont="1" applyBorder="1" applyAlignment="1">
      <alignment horizontal="center" vertical="center" wrapText="1"/>
    </xf>
    <xf numFmtId="169" fontId="6" fillId="0" borderId="16" xfId="7" applyNumberFormat="1" applyFont="1" applyBorder="1" applyAlignment="1">
      <alignment horizontal="center" vertical="center" wrapText="1"/>
    </xf>
    <xf numFmtId="169" fontId="5" fillId="2" borderId="19" xfId="7" applyNumberFormat="1" applyFont="1" applyFill="1" applyBorder="1" applyAlignment="1">
      <alignment horizontal="center" vertical="center"/>
    </xf>
    <xf numFmtId="169" fontId="5" fillId="2" borderId="20" xfId="7" applyNumberFormat="1" applyFont="1" applyFill="1" applyBorder="1" applyAlignment="1">
      <alignment horizontal="center" vertical="center"/>
    </xf>
    <xf numFmtId="169" fontId="6" fillId="0" borderId="15" xfId="7" applyNumberFormat="1" applyFont="1" applyBorder="1" applyAlignment="1">
      <alignment horizontal="center" vertical="top"/>
    </xf>
    <xf numFmtId="169" fontId="6" fillId="0" borderId="16" xfId="7" applyNumberFormat="1" applyFont="1" applyBorder="1" applyAlignment="1">
      <alignment horizontal="center" vertical="top"/>
    </xf>
    <xf numFmtId="169" fontId="6" fillId="0" borderId="15" xfId="7" applyNumberFormat="1" applyFont="1" applyBorder="1" applyAlignment="1">
      <alignment horizontal="center" vertical="top" wrapText="1"/>
    </xf>
    <xf numFmtId="169" fontId="6" fillId="0" borderId="16" xfId="7" applyNumberFormat="1" applyFont="1" applyBorder="1" applyAlignment="1">
      <alignment horizontal="center" vertical="top" wrapText="1"/>
    </xf>
    <xf numFmtId="169" fontId="5" fillId="2" borderId="19" xfId="7" applyNumberFormat="1" applyFont="1" applyFill="1" applyBorder="1" applyAlignment="1">
      <alignment horizontal="center" vertical="top"/>
    </xf>
    <xf numFmtId="169" fontId="5" fillId="2" borderId="20" xfId="7" applyNumberFormat="1" applyFont="1" applyFill="1" applyBorder="1" applyAlignment="1">
      <alignment horizontal="center" vertical="top"/>
    </xf>
    <xf numFmtId="169" fontId="6" fillId="3" borderId="13" xfId="7" applyNumberFormat="1" applyFont="1" applyFill="1" applyBorder="1" applyAlignment="1">
      <alignment horizontal="center" vertical="top"/>
    </xf>
    <xf numFmtId="169" fontId="6" fillId="3" borderId="14" xfId="7" applyNumberFormat="1" applyFont="1" applyFill="1" applyBorder="1" applyAlignment="1">
      <alignment horizontal="center" vertical="top"/>
    </xf>
    <xf numFmtId="169" fontId="6" fillId="3" borderId="15" xfId="7" applyNumberFormat="1" applyFont="1" applyFill="1" applyBorder="1" applyAlignment="1">
      <alignment horizontal="center" vertical="top" wrapText="1"/>
    </xf>
    <xf numFmtId="169" fontId="6" fillId="3" borderId="16" xfId="7" applyNumberFormat="1" applyFont="1" applyFill="1" applyBorder="1" applyAlignment="1">
      <alignment horizontal="center" vertical="top" wrapText="1"/>
    </xf>
    <xf numFmtId="170" fontId="6" fillId="4" borderId="14" xfId="3" applyNumberFormat="1" applyFont="1" applyFill="1" applyBorder="1" applyAlignment="1">
      <alignment horizontal="center" vertical="top"/>
    </xf>
    <xf numFmtId="170" fontId="6" fillId="0" borderId="16" xfId="3" applyNumberFormat="1" applyFont="1" applyBorder="1" applyAlignment="1">
      <alignment horizontal="center" vertical="top"/>
    </xf>
    <xf numFmtId="0" fontId="6" fillId="0" borderId="42" xfId="2" applyFont="1" applyBorder="1" applyAlignment="1">
      <alignment horizontal="center" wrapText="1"/>
    </xf>
    <xf numFmtId="9" fontId="3" fillId="4" borderId="44" xfId="1" applyNumberFormat="1" applyFont="1" applyFill="1" applyBorder="1" applyAlignment="1">
      <alignment horizontal="center" vertical="top"/>
    </xf>
    <xf numFmtId="9" fontId="3" fillId="0" borderId="46" xfId="1" applyNumberFormat="1" applyFont="1" applyBorder="1" applyAlignment="1">
      <alignment horizontal="center" vertical="top"/>
    </xf>
    <xf numFmtId="0" fontId="13" fillId="0" borderId="0" xfId="0" applyFont="1" applyBorder="1"/>
    <xf numFmtId="0" fontId="0" fillId="0" borderId="0" xfId="0" applyBorder="1"/>
    <xf numFmtId="0" fontId="19" fillId="0" borderId="0" xfId="0" applyFont="1" applyBorder="1"/>
    <xf numFmtId="0" fontId="6" fillId="0" borderId="42" xfId="5" applyFont="1" applyBorder="1" applyAlignment="1">
      <alignment horizontal="center" vertical="center" wrapText="1"/>
    </xf>
    <xf numFmtId="164" fontId="6" fillId="3" borderId="13" xfId="5" applyNumberFormat="1" applyFont="1" applyFill="1" applyBorder="1" applyAlignment="1">
      <alignment horizontal="center" vertical="center"/>
    </xf>
    <xf numFmtId="164" fontId="6" fillId="3" borderId="14" xfId="5" applyNumberFormat="1" applyFont="1" applyFill="1" applyBorder="1" applyAlignment="1">
      <alignment horizontal="center" vertical="center"/>
    </xf>
    <xf numFmtId="164" fontId="6" fillId="0" borderId="15" xfId="5" applyNumberFormat="1" applyFont="1" applyBorder="1" applyAlignment="1">
      <alignment horizontal="center" vertical="center"/>
    </xf>
    <xf numFmtId="164" fontId="6" fillId="0" borderId="16" xfId="5" applyNumberFormat="1" applyFont="1" applyBorder="1" applyAlignment="1">
      <alignment horizontal="center" vertical="center"/>
    </xf>
    <xf numFmtId="0" fontId="6" fillId="2" borderId="42" xfId="4" applyFont="1" applyFill="1" applyBorder="1" applyAlignment="1">
      <alignment horizontal="center" vertical="center" wrapText="1"/>
    </xf>
    <xf numFmtId="164" fontId="6" fillId="3" borderId="44" xfId="4" applyNumberFormat="1" applyFont="1" applyFill="1" applyBorder="1" applyAlignment="1">
      <alignment horizontal="center" vertical="top"/>
    </xf>
    <xf numFmtId="0" fontId="6" fillId="2" borderId="42" xfId="7" applyFont="1" applyFill="1" applyBorder="1" applyAlignment="1">
      <alignment horizontal="center" vertical="center" wrapText="1"/>
    </xf>
    <xf numFmtId="164" fontId="6" fillId="3" borderId="44" xfId="7" applyNumberFormat="1" applyFont="1" applyFill="1" applyBorder="1" applyAlignment="1">
      <alignment horizontal="center" vertical="top"/>
    </xf>
    <xf numFmtId="164" fontId="6" fillId="0" borderId="46" xfId="7" applyNumberFormat="1" applyFont="1" applyBorder="1" applyAlignment="1">
      <alignment horizontal="center" vertical="top"/>
    </xf>
    <xf numFmtId="164" fontId="6" fillId="3" borderId="46" xfId="7" applyNumberFormat="1" applyFont="1" applyFill="1" applyBorder="1" applyAlignment="1">
      <alignment horizontal="center" vertical="top"/>
    </xf>
    <xf numFmtId="164" fontId="5" fillId="2" borderId="48" xfId="7" applyNumberFormat="1" applyFont="1" applyFill="1" applyBorder="1" applyAlignment="1">
      <alignment horizontal="center" vertical="top"/>
    </xf>
    <xf numFmtId="165" fontId="6" fillId="4" borderId="44" xfId="3" applyNumberFormat="1" applyFont="1" applyFill="1" applyBorder="1" applyAlignment="1">
      <alignment horizontal="center" vertical="top"/>
    </xf>
    <xf numFmtId="165" fontId="6" fillId="0" borderId="46" xfId="3" applyNumberFormat="1" applyFont="1" applyBorder="1" applyAlignment="1">
      <alignment horizontal="center" vertical="center"/>
    </xf>
    <xf numFmtId="0" fontId="6" fillId="2" borderId="42" xfId="3" applyFont="1" applyFill="1" applyBorder="1" applyAlignment="1">
      <alignment horizontal="center" wrapText="1"/>
    </xf>
    <xf numFmtId="164" fontId="6" fillId="4" borderId="44" xfId="3" applyNumberFormat="1" applyFont="1" applyFill="1" applyBorder="1" applyAlignment="1">
      <alignment horizontal="center" vertical="top"/>
    </xf>
    <xf numFmtId="164" fontId="6" fillId="0" borderId="46" xfId="3" applyNumberFormat="1" applyFont="1" applyBorder="1" applyAlignment="1">
      <alignment horizontal="center" vertical="top"/>
    </xf>
    <xf numFmtId="0" fontId="6" fillId="0" borderId="42" xfId="3" applyFont="1" applyBorder="1" applyAlignment="1">
      <alignment horizontal="center" vertical="center" wrapText="1"/>
    </xf>
    <xf numFmtId="166" fontId="6" fillId="0" borderId="0" xfId="3" applyNumberFormat="1" applyFont="1" applyBorder="1" applyAlignment="1">
      <alignment horizontal="right" vertical="center"/>
    </xf>
    <xf numFmtId="166" fontId="6" fillId="0" borderId="0" xfId="3" applyNumberFormat="1" applyFont="1" applyBorder="1" applyAlignment="1">
      <alignment horizontal="left" vertical="top"/>
    </xf>
    <xf numFmtId="0" fontId="5" fillId="2" borderId="47" xfId="3" applyFont="1" applyFill="1" applyBorder="1" applyAlignment="1">
      <alignment vertical="top" wrapText="1"/>
    </xf>
    <xf numFmtId="164" fontId="5" fillId="2" borderId="54" xfId="3" applyNumberFormat="1" applyFont="1" applyFill="1" applyBorder="1" applyAlignment="1">
      <alignment horizontal="center" vertical="center"/>
    </xf>
    <xf numFmtId="165" fontId="5" fillId="2" borderId="55" xfId="1" applyNumberFormat="1" applyFont="1" applyFill="1" applyBorder="1" applyAlignment="1">
      <alignment horizontal="center" vertical="center"/>
    </xf>
    <xf numFmtId="164" fontId="5" fillId="2" borderId="55" xfId="3" applyNumberFormat="1" applyFont="1" applyFill="1" applyBorder="1" applyAlignment="1">
      <alignment horizontal="center" vertical="center"/>
    </xf>
    <xf numFmtId="165" fontId="5" fillId="2" borderId="56" xfId="1" applyNumberFormat="1" applyFont="1" applyFill="1" applyBorder="1" applyAlignment="1">
      <alignment horizontal="center" vertical="center"/>
    </xf>
    <xf numFmtId="165" fontId="6" fillId="0" borderId="42" xfId="1" applyNumberFormat="1" applyFont="1" applyBorder="1" applyAlignment="1">
      <alignment horizontal="center" vertical="center" wrapText="1"/>
    </xf>
    <xf numFmtId="0" fontId="2" fillId="0" borderId="0" xfId="6" applyBorder="1"/>
    <xf numFmtId="166" fontId="3" fillId="0" borderId="0" xfId="6" applyNumberFormat="1" applyFont="1" applyBorder="1" applyAlignment="1">
      <alignment horizontal="right" vertical="top"/>
    </xf>
    <xf numFmtId="164" fontId="3" fillId="0" borderId="0" xfId="6" applyNumberFormat="1" applyFont="1" applyBorder="1" applyAlignment="1">
      <alignment horizontal="right" vertical="top"/>
    </xf>
    <xf numFmtId="0" fontId="6" fillId="0" borderId="0" xfId="3" applyFont="1" applyBorder="1" applyAlignment="1">
      <alignment horizontal="center" wrapText="1"/>
    </xf>
    <xf numFmtId="164" fontId="6" fillId="0" borderId="0" xfId="3" applyNumberFormat="1" applyFont="1" applyFill="1" applyBorder="1" applyAlignment="1">
      <alignment horizontal="center" vertical="center"/>
    </xf>
    <xf numFmtId="0" fontId="6" fillId="0" borderId="49" xfId="3" applyFont="1" applyBorder="1" applyAlignment="1">
      <alignment horizontal="center" wrapText="1"/>
    </xf>
    <xf numFmtId="0" fontId="6" fillId="2" borderId="42" xfId="3" applyFont="1" applyFill="1" applyBorder="1" applyAlignment="1">
      <alignment horizontal="center" vertical="center" wrapText="1"/>
    </xf>
    <xf numFmtId="164" fontId="6" fillId="3" borderId="44" xfId="3" applyNumberFormat="1" applyFont="1" applyFill="1" applyBorder="1" applyAlignment="1">
      <alignment horizontal="center" vertical="top"/>
    </xf>
    <xf numFmtId="164" fontId="6" fillId="0" borderId="0" xfId="3" applyNumberFormat="1" applyFont="1" applyBorder="1" applyAlignment="1">
      <alignment horizontal="right" vertical="center"/>
    </xf>
    <xf numFmtId="0" fontId="3" fillId="0" borderId="0" xfId="6" applyFont="1" applyBorder="1" applyAlignment="1">
      <alignment horizontal="center" wrapText="1"/>
    </xf>
    <xf numFmtId="0" fontId="6" fillId="0" borderId="42" xfId="6" applyFont="1" applyBorder="1" applyAlignment="1">
      <alignment horizontal="center" wrapText="1"/>
    </xf>
    <xf numFmtId="168" fontId="6" fillId="3" borderId="44" xfId="3" applyNumberFormat="1" applyFont="1" applyFill="1" applyBorder="1" applyAlignment="1">
      <alignment horizontal="center" vertical="center"/>
    </xf>
    <xf numFmtId="168" fontId="6" fillId="0" borderId="46" xfId="3" applyNumberFormat="1" applyFont="1" applyBorder="1" applyAlignment="1">
      <alignment horizontal="center" vertical="center"/>
    </xf>
    <xf numFmtId="168" fontId="6" fillId="3" borderId="46" xfId="3" applyNumberFormat="1" applyFont="1" applyFill="1" applyBorder="1" applyAlignment="1">
      <alignment horizontal="center" vertical="center"/>
    </xf>
    <xf numFmtId="168" fontId="5" fillId="2" borderId="48" xfId="3" applyNumberFormat="1" applyFont="1" applyFill="1" applyBorder="1" applyAlignment="1">
      <alignment horizontal="center" vertical="center"/>
    </xf>
    <xf numFmtId="164" fontId="6" fillId="3" borderId="44" xfId="3" applyNumberFormat="1" applyFont="1" applyFill="1" applyBorder="1" applyAlignment="1">
      <alignment horizontal="center" vertical="center"/>
    </xf>
    <xf numFmtId="164" fontId="6" fillId="0" borderId="46" xfId="3" applyNumberFormat="1" applyFont="1" applyBorder="1" applyAlignment="1">
      <alignment horizontal="center" vertical="center"/>
    </xf>
    <xf numFmtId="164" fontId="6" fillId="3" borderId="46" xfId="3" applyNumberFormat="1" applyFont="1" applyFill="1" applyBorder="1" applyAlignment="1">
      <alignment horizontal="center" vertical="center"/>
    </xf>
    <xf numFmtId="164" fontId="5" fillId="2" borderId="48" xfId="3" applyNumberFormat="1" applyFont="1" applyFill="1" applyBorder="1" applyAlignment="1">
      <alignment horizontal="center" vertical="center"/>
    </xf>
    <xf numFmtId="164" fontId="6" fillId="3" borderId="44" xfId="7" applyNumberFormat="1" applyFont="1" applyFill="1" applyBorder="1" applyAlignment="1">
      <alignment horizontal="center" vertical="center"/>
    </xf>
    <xf numFmtId="164" fontId="6" fillId="0" borderId="46" xfId="7" applyNumberFormat="1" applyFont="1" applyBorder="1" applyAlignment="1">
      <alignment horizontal="center" vertical="center"/>
    </xf>
    <xf numFmtId="164" fontId="6" fillId="3" borderId="46" xfId="7" applyNumberFormat="1" applyFont="1" applyFill="1" applyBorder="1" applyAlignment="1">
      <alignment horizontal="center" vertical="center"/>
    </xf>
    <xf numFmtId="164" fontId="5" fillId="2" borderId="48" xfId="7" applyNumberFormat="1" applyFont="1" applyFill="1" applyBorder="1" applyAlignment="1">
      <alignment horizontal="center" vertical="center"/>
    </xf>
    <xf numFmtId="168" fontId="6" fillId="3" borderId="44" xfId="3" applyNumberFormat="1" applyFont="1" applyFill="1" applyBorder="1" applyAlignment="1">
      <alignment horizontal="center" vertical="top"/>
    </xf>
    <xf numFmtId="168" fontId="6" fillId="0" borderId="46" xfId="3" applyNumberFormat="1" applyFont="1" applyBorder="1" applyAlignment="1">
      <alignment horizontal="center" vertical="top"/>
    </xf>
    <xf numFmtId="168" fontId="6" fillId="3" borderId="46" xfId="3" applyNumberFormat="1" applyFont="1" applyFill="1" applyBorder="1" applyAlignment="1">
      <alignment horizontal="center" vertical="top"/>
    </xf>
    <xf numFmtId="165" fontId="6" fillId="0" borderId="0" xfId="1" applyNumberFormat="1" applyFont="1" applyBorder="1" applyAlignment="1">
      <alignment horizontal="right" vertical="top"/>
    </xf>
    <xf numFmtId="164" fontId="7" fillId="0" borderId="0" xfId="3" applyNumberFormat="1" applyBorder="1" applyAlignment="1">
      <alignment horizontal="center" vertical="center" wrapText="1"/>
    </xf>
    <xf numFmtId="165" fontId="6" fillId="0" borderId="0" xfId="1" applyNumberFormat="1" applyFont="1" applyBorder="1" applyAlignment="1">
      <alignment horizontal="right" vertical="center"/>
    </xf>
    <xf numFmtId="164" fontId="23" fillId="0" borderId="16" xfId="8" applyNumberFormat="1" applyFont="1" applyBorder="1" applyAlignment="1">
      <alignment horizontal="right" vertical="top"/>
    </xf>
    <xf numFmtId="0" fontId="22" fillId="0" borderId="0" xfId="8"/>
    <xf numFmtId="164" fontId="23" fillId="0" borderId="15" xfId="8" applyNumberFormat="1" applyFont="1" applyBorder="1" applyAlignment="1">
      <alignment horizontal="center" vertical="top"/>
    </xf>
    <xf numFmtId="168" fontId="23" fillId="0" borderId="16" xfId="8" applyNumberFormat="1" applyFont="1" applyBorder="1" applyAlignment="1">
      <alignment horizontal="center" vertical="top"/>
    </xf>
    <xf numFmtId="164" fontId="23" fillId="0" borderId="16" xfId="8" applyNumberFormat="1" applyFont="1" applyBorder="1" applyAlignment="1">
      <alignment horizontal="center" vertical="top"/>
    </xf>
    <xf numFmtId="168" fontId="23" fillId="0" borderId="63" xfId="8" applyNumberFormat="1" applyFont="1" applyBorder="1" applyAlignment="1">
      <alignment horizontal="center" vertical="top"/>
    </xf>
    <xf numFmtId="165" fontId="3" fillId="4" borderId="14" xfId="1" applyNumberFormat="1" applyFont="1" applyFill="1" applyBorder="1" applyAlignment="1">
      <alignment horizontal="center" vertical="top"/>
    </xf>
    <xf numFmtId="165" fontId="23" fillId="0" borderId="16" xfId="8" applyNumberFormat="1" applyFont="1" applyBorder="1" applyAlignment="1">
      <alignment horizontal="center" vertical="top"/>
    </xf>
    <xf numFmtId="0" fontId="22" fillId="0" borderId="0" xfId="9"/>
    <xf numFmtId="164" fontId="23" fillId="0" borderId="15" xfId="9" applyNumberFormat="1" applyFont="1" applyBorder="1" applyAlignment="1">
      <alignment horizontal="center" vertical="center"/>
    </xf>
    <xf numFmtId="168" fontId="23" fillId="0" borderId="16" xfId="9" applyNumberFormat="1" applyFont="1" applyBorder="1" applyAlignment="1">
      <alignment horizontal="center" vertical="center"/>
    </xf>
    <xf numFmtId="164" fontId="23" fillId="0" borderId="16" xfId="9" applyNumberFormat="1" applyFont="1" applyBorder="1" applyAlignment="1">
      <alignment horizontal="center" vertical="center"/>
    </xf>
    <xf numFmtId="168" fontId="23" fillId="0" borderId="63" xfId="9" applyNumberFormat="1" applyFont="1" applyBorder="1" applyAlignment="1">
      <alignment horizontal="center" vertical="center"/>
    </xf>
    <xf numFmtId="164" fontId="23" fillId="3" borderId="15" xfId="9" applyNumberFormat="1" applyFont="1" applyFill="1" applyBorder="1" applyAlignment="1">
      <alignment horizontal="center" vertical="center"/>
    </xf>
    <xf numFmtId="168" fontId="23" fillId="3" borderId="16" xfId="9" applyNumberFormat="1" applyFont="1" applyFill="1" applyBorder="1" applyAlignment="1">
      <alignment horizontal="center" vertical="center"/>
    </xf>
    <xf numFmtId="164" fontId="23" fillId="3" borderId="16" xfId="9" applyNumberFormat="1" applyFont="1" applyFill="1" applyBorder="1" applyAlignment="1">
      <alignment horizontal="center" vertical="center"/>
    </xf>
    <xf numFmtId="168" fontId="23" fillId="3" borderId="63" xfId="9" applyNumberFormat="1" applyFont="1" applyFill="1" applyBorder="1" applyAlignment="1">
      <alignment horizontal="center" vertical="center"/>
    </xf>
    <xf numFmtId="167" fontId="23" fillId="0" borderId="15" xfId="9" applyNumberFormat="1" applyFont="1" applyBorder="1" applyAlignment="1">
      <alignment horizontal="center" vertical="center"/>
    </xf>
    <xf numFmtId="167" fontId="23" fillId="0" borderId="16" xfId="9" applyNumberFormat="1" applyFont="1" applyBorder="1" applyAlignment="1">
      <alignment horizontal="center" vertical="center"/>
    </xf>
    <xf numFmtId="164" fontId="23" fillId="0" borderId="63" xfId="9" applyNumberFormat="1" applyFont="1" applyBorder="1" applyAlignment="1">
      <alignment horizontal="center" vertical="center"/>
    </xf>
    <xf numFmtId="167" fontId="23" fillId="3" borderId="15" xfId="9" applyNumberFormat="1" applyFont="1" applyFill="1" applyBorder="1" applyAlignment="1">
      <alignment horizontal="center" vertical="center"/>
    </xf>
    <xf numFmtId="167" fontId="23" fillId="3" borderId="16" xfId="9" applyNumberFormat="1" applyFont="1" applyFill="1" applyBorder="1" applyAlignment="1">
      <alignment horizontal="center" vertical="center"/>
    </xf>
    <xf numFmtId="164" fontId="23" fillId="3" borderId="63" xfId="9" applyNumberFormat="1" applyFont="1" applyFill="1" applyBorder="1" applyAlignment="1">
      <alignment horizontal="center" vertical="center"/>
    </xf>
    <xf numFmtId="0" fontId="2" fillId="0" borderId="0" xfId="6" applyAlignment="1">
      <alignment horizontal="center" vertical="center"/>
    </xf>
    <xf numFmtId="164" fontId="3" fillId="3" borderId="16" xfId="6" applyNumberFormat="1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top" wrapText="1"/>
    </xf>
    <xf numFmtId="164" fontId="5" fillId="0" borderId="0" xfId="3" applyNumberFormat="1" applyFont="1" applyFill="1" applyBorder="1" applyAlignment="1">
      <alignment horizontal="center" vertical="top"/>
    </xf>
    <xf numFmtId="165" fontId="5" fillId="0" borderId="0" xfId="1" applyNumberFormat="1" applyFont="1" applyFill="1" applyBorder="1" applyAlignment="1">
      <alignment horizontal="center" vertical="top"/>
    </xf>
    <xf numFmtId="0" fontId="7" fillId="0" borderId="0" xfId="3" applyFill="1"/>
    <xf numFmtId="0" fontId="7" fillId="0" borderId="0" xfId="3" applyFill="1" applyBorder="1" applyAlignment="1">
      <alignment vertical="center" wrapText="1"/>
    </xf>
    <xf numFmtId="0" fontId="2" fillId="0" borderId="0" xfId="5" applyAlignment="1">
      <alignment horizontal="center" vertical="center"/>
    </xf>
    <xf numFmtId="0" fontId="2" fillId="0" borderId="0" xfId="6" applyAlignment="1">
      <alignment vertical="center"/>
    </xf>
    <xf numFmtId="0" fontId="2" fillId="0" borderId="0" xfId="5" applyAlignment="1">
      <alignment horizontal="center"/>
    </xf>
    <xf numFmtId="0" fontId="22" fillId="0" borderId="0" xfId="9" applyAlignment="1">
      <alignment horizontal="center" vertical="center"/>
    </xf>
    <xf numFmtId="164" fontId="3" fillId="3" borderId="13" xfId="4" applyNumberFormat="1" applyFont="1" applyFill="1" applyBorder="1" applyAlignment="1">
      <alignment horizontal="center" vertical="top"/>
    </xf>
    <xf numFmtId="164" fontId="3" fillId="3" borderId="14" xfId="4" applyNumberFormat="1" applyFont="1" applyFill="1" applyBorder="1" applyAlignment="1">
      <alignment horizontal="center" vertical="top"/>
    </xf>
    <xf numFmtId="164" fontId="3" fillId="0" borderId="15" xfId="4" applyNumberFormat="1" applyFont="1" applyBorder="1" applyAlignment="1">
      <alignment horizontal="center" vertical="top"/>
    </xf>
    <xf numFmtId="164" fontId="3" fillId="0" borderId="16" xfId="4" applyNumberFormat="1" applyFont="1" applyBorder="1" applyAlignment="1">
      <alignment horizontal="center" vertical="top"/>
    </xf>
    <xf numFmtId="164" fontId="3" fillId="3" borderId="15" xfId="4" applyNumberFormat="1" applyFont="1" applyFill="1" applyBorder="1" applyAlignment="1">
      <alignment horizontal="center" vertical="top"/>
    </xf>
    <xf numFmtId="164" fontId="3" fillId="3" borderId="16" xfId="4" applyNumberFormat="1" applyFont="1" applyFill="1" applyBorder="1" applyAlignment="1">
      <alignment horizontal="center" vertical="top"/>
    </xf>
    <xf numFmtId="165" fontId="6" fillId="0" borderId="0" xfId="1" applyNumberFormat="1" applyFont="1" applyFill="1" applyBorder="1" applyAlignment="1">
      <alignment horizontal="center" vertical="top"/>
    </xf>
    <xf numFmtId="164" fontId="5" fillId="0" borderId="0" xfId="5" applyNumberFormat="1" applyFont="1" applyFill="1" applyBorder="1" applyAlignment="1">
      <alignment horizontal="center" vertical="center"/>
    </xf>
    <xf numFmtId="0" fontId="3" fillId="0" borderId="11" xfId="5" applyFont="1" applyBorder="1" applyAlignment="1">
      <alignment horizontal="center" vertical="center" wrapText="1"/>
    </xf>
    <xf numFmtId="0" fontId="3" fillId="0" borderId="12" xfId="5" applyFont="1" applyBorder="1" applyAlignment="1">
      <alignment horizontal="center" vertical="center" wrapText="1"/>
    </xf>
    <xf numFmtId="0" fontId="3" fillId="0" borderId="42" xfId="5" applyFont="1" applyBorder="1" applyAlignment="1">
      <alignment horizontal="center" vertical="center" wrapText="1"/>
    </xf>
    <xf numFmtId="164" fontId="3" fillId="0" borderId="15" xfId="6" applyNumberFormat="1" applyFont="1" applyBorder="1" applyAlignment="1">
      <alignment horizontal="center" vertical="center"/>
    </xf>
    <xf numFmtId="164" fontId="3" fillId="0" borderId="16" xfId="6" applyNumberFormat="1" applyFont="1" applyBorder="1" applyAlignment="1">
      <alignment horizontal="center" vertical="center"/>
    </xf>
    <xf numFmtId="0" fontId="6" fillId="0" borderId="82" xfId="5" applyFont="1" applyBorder="1" applyAlignment="1">
      <alignment horizontal="center" vertical="center" wrapText="1"/>
    </xf>
    <xf numFmtId="0" fontId="7" fillId="5" borderId="0" xfId="3" applyFill="1" applyBorder="1" applyAlignment="1">
      <alignment vertical="center" wrapText="1"/>
    </xf>
    <xf numFmtId="165" fontId="6" fillId="5" borderId="0" xfId="1" applyNumberFormat="1" applyFont="1" applyFill="1" applyBorder="1" applyAlignment="1">
      <alignment horizontal="center" vertical="top"/>
    </xf>
    <xf numFmtId="0" fontId="10" fillId="5" borderId="0" xfId="3" applyFont="1" applyFill="1" applyBorder="1" applyAlignment="1">
      <alignment vertical="top"/>
    </xf>
    <xf numFmtId="164" fontId="3" fillId="0" borderId="15" xfId="2" applyNumberFormat="1" applyFont="1" applyBorder="1" applyAlignment="1">
      <alignment horizontal="center" vertical="center"/>
    </xf>
    <xf numFmtId="164" fontId="3" fillId="0" borderId="16" xfId="2" applyNumberFormat="1" applyFont="1" applyBorder="1" applyAlignment="1">
      <alignment horizontal="center" vertical="center"/>
    </xf>
    <xf numFmtId="164" fontId="5" fillId="2" borderId="20" xfId="2" applyNumberFormat="1" applyFont="1" applyFill="1" applyBorder="1" applyAlignment="1">
      <alignment horizontal="center" vertical="top"/>
    </xf>
    <xf numFmtId="0" fontId="6" fillId="0" borderId="0" xfId="3" applyFont="1" applyFill="1" applyBorder="1" applyAlignment="1">
      <alignment horizontal="center" wrapText="1"/>
    </xf>
    <xf numFmtId="164" fontId="3" fillId="3" borderId="16" xfId="2" applyNumberFormat="1" applyFont="1" applyFill="1" applyBorder="1" applyAlignment="1">
      <alignment horizontal="center" vertical="center"/>
    </xf>
    <xf numFmtId="0" fontId="0" fillId="6" borderId="0" xfId="0" applyFill="1" applyBorder="1"/>
    <xf numFmtId="0" fontId="0" fillId="5" borderId="0" xfId="0" applyFill="1"/>
    <xf numFmtId="169" fontId="6" fillId="3" borderId="13" xfId="3" applyNumberFormat="1" applyFont="1" applyFill="1" applyBorder="1" applyAlignment="1">
      <alignment horizontal="center" vertical="top"/>
    </xf>
    <xf numFmtId="169" fontId="6" fillId="3" borderId="14" xfId="3" applyNumberFormat="1" applyFont="1" applyFill="1" applyBorder="1" applyAlignment="1">
      <alignment horizontal="center" vertical="top"/>
    </xf>
    <xf numFmtId="169" fontId="6" fillId="0" borderId="15" xfId="3" applyNumberFormat="1" applyFont="1" applyBorder="1" applyAlignment="1">
      <alignment horizontal="center" vertical="top"/>
    </xf>
    <xf numFmtId="169" fontId="6" fillId="0" borderId="16" xfId="3" applyNumberFormat="1" applyFont="1" applyBorder="1" applyAlignment="1">
      <alignment horizontal="center" vertical="top"/>
    </xf>
    <xf numFmtId="169" fontId="6" fillId="3" borderId="13" xfId="4" applyNumberFormat="1" applyFont="1" applyFill="1" applyBorder="1" applyAlignment="1">
      <alignment horizontal="center" vertical="top"/>
    </xf>
    <xf numFmtId="169" fontId="6" fillId="3" borderId="14" xfId="4" applyNumberFormat="1" applyFont="1" applyFill="1" applyBorder="1" applyAlignment="1">
      <alignment horizontal="center" vertical="top"/>
    </xf>
    <xf numFmtId="169" fontId="6" fillId="0" borderId="15" xfId="4" applyNumberFormat="1" applyFont="1" applyBorder="1" applyAlignment="1">
      <alignment horizontal="center" vertical="top"/>
    </xf>
    <xf numFmtId="169" fontId="6" fillId="0" borderId="16" xfId="4" applyNumberFormat="1" applyFont="1" applyBorder="1" applyAlignment="1">
      <alignment horizontal="center" vertical="top"/>
    </xf>
    <xf numFmtId="0" fontId="3" fillId="0" borderId="11" xfId="4" applyFont="1" applyBorder="1" applyAlignment="1">
      <alignment horizontal="center" vertical="center" wrapText="1"/>
    </xf>
    <xf numFmtId="0" fontId="3" fillId="0" borderId="12" xfId="4" applyFont="1" applyBorder="1" applyAlignment="1">
      <alignment horizontal="center" vertical="center" wrapText="1"/>
    </xf>
    <xf numFmtId="0" fontId="3" fillId="0" borderId="42" xfId="4" applyFont="1" applyBorder="1" applyAlignment="1">
      <alignment horizontal="center" vertical="center" wrapText="1"/>
    </xf>
    <xf numFmtId="164" fontId="3" fillId="3" borderId="15" xfId="2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10" fontId="0" fillId="0" borderId="0" xfId="1" applyNumberFormat="1" applyFont="1" applyAlignment="1">
      <alignment horizontal="center"/>
    </xf>
    <xf numFmtId="0" fontId="3" fillId="2" borderId="11" xfId="4" applyFont="1" applyFill="1" applyBorder="1" applyAlignment="1">
      <alignment horizontal="center" vertical="center" wrapText="1"/>
    </xf>
    <xf numFmtId="0" fontId="3" fillId="2" borderId="12" xfId="4" applyFont="1" applyFill="1" applyBorder="1" applyAlignment="1">
      <alignment horizontal="center" vertical="center" wrapText="1"/>
    </xf>
    <xf numFmtId="0" fontId="3" fillId="2" borderId="42" xfId="4" applyFont="1" applyFill="1" applyBorder="1" applyAlignment="1">
      <alignment horizontal="center" vertical="center" wrapText="1"/>
    </xf>
    <xf numFmtId="164" fontId="3" fillId="3" borderId="44" xfId="4" applyNumberFormat="1" applyFont="1" applyFill="1" applyBorder="1" applyAlignment="1">
      <alignment horizontal="center" vertical="top"/>
    </xf>
    <xf numFmtId="164" fontId="3" fillId="0" borderId="46" xfId="4" applyNumberFormat="1" applyFont="1" applyBorder="1" applyAlignment="1">
      <alignment horizontal="center" vertical="top"/>
    </xf>
    <xf numFmtId="164" fontId="3" fillId="3" borderId="46" xfId="4" applyNumberFormat="1" applyFont="1" applyFill="1" applyBorder="1" applyAlignment="1">
      <alignment horizontal="center" vertical="top"/>
    </xf>
    <xf numFmtId="1" fontId="3" fillId="3" borderId="15" xfId="4" applyNumberFormat="1" applyFont="1" applyFill="1" applyBorder="1" applyAlignment="1">
      <alignment horizontal="center" vertical="top" wrapText="1"/>
    </xf>
    <xf numFmtId="1" fontId="3" fillId="3" borderId="16" xfId="4" applyNumberFormat="1" applyFont="1" applyFill="1" applyBorder="1" applyAlignment="1">
      <alignment horizontal="center" vertical="top" wrapText="1"/>
    </xf>
    <xf numFmtId="1" fontId="3" fillId="3" borderId="46" xfId="4" applyNumberFormat="1" applyFont="1" applyFill="1" applyBorder="1" applyAlignment="1">
      <alignment horizontal="center" vertical="top"/>
    </xf>
    <xf numFmtId="1" fontId="3" fillId="0" borderId="15" xfId="4" applyNumberFormat="1" applyFont="1" applyBorder="1" applyAlignment="1">
      <alignment horizontal="center" vertical="top" wrapText="1"/>
    </xf>
    <xf numFmtId="1" fontId="3" fillId="0" borderId="16" xfId="4" applyNumberFormat="1" applyFont="1" applyBorder="1" applyAlignment="1">
      <alignment horizontal="center" vertical="top" wrapText="1"/>
    </xf>
    <xf numFmtId="1" fontId="3" fillId="0" borderId="46" xfId="4" applyNumberFormat="1" applyFont="1" applyBorder="1" applyAlignment="1">
      <alignment horizontal="center" vertical="top"/>
    </xf>
    <xf numFmtId="0" fontId="3" fillId="0" borderId="11" xfId="3" applyFont="1" applyBorder="1" applyAlignment="1">
      <alignment horizontal="center" vertical="center" wrapText="1"/>
    </xf>
    <xf numFmtId="0" fontId="3" fillId="0" borderId="12" xfId="3" applyFont="1" applyBorder="1" applyAlignment="1">
      <alignment horizontal="center" vertical="center" wrapText="1"/>
    </xf>
    <xf numFmtId="0" fontId="3" fillId="0" borderId="42" xfId="3" applyFont="1" applyBorder="1" applyAlignment="1">
      <alignment horizontal="center" vertical="center" wrapText="1"/>
    </xf>
    <xf numFmtId="164" fontId="3" fillId="3" borderId="13" xfId="3" applyNumberFormat="1" applyFont="1" applyFill="1" applyBorder="1" applyAlignment="1">
      <alignment horizontal="center" vertical="center"/>
    </xf>
    <xf numFmtId="164" fontId="3" fillId="3" borderId="14" xfId="3" applyNumberFormat="1" applyFont="1" applyFill="1" applyBorder="1" applyAlignment="1">
      <alignment horizontal="center" vertical="center"/>
    </xf>
    <xf numFmtId="164" fontId="3" fillId="0" borderId="15" xfId="3" applyNumberFormat="1" applyFont="1" applyBorder="1" applyAlignment="1">
      <alignment horizontal="center" vertical="center"/>
    </xf>
    <xf numFmtId="164" fontId="3" fillId="0" borderId="16" xfId="3" applyNumberFormat="1" applyFont="1" applyBorder="1" applyAlignment="1">
      <alignment horizontal="center" vertical="center"/>
    </xf>
    <xf numFmtId="164" fontId="3" fillId="3" borderId="15" xfId="3" applyNumberFormat="1" applyFont="1" applyFill="1" applyBorder="1" applyAlignment="1">
      <alignment horizontal="center" vertical="center"/>
    </xf>
    <xf numFmtId="164" fontId="3" fillId="3" borderId="16" xfId="3" applyNumberFormat="1" applyFont="1" applyFill="1" applyBorder="1" applyAlignment="1">
      <alignment horizontal="center" vertical="center"/>
    </xf>
    <xf numFmtId="0" fontId="3" fillId="0" borderId="31" xfId="6" applyFont="1" applyBorder="1" applyAlignment="1">
      <alignment horizontal="center" wrapText="1"/>
    </xf>
    <xf numFmtId="0" fontId="3" fillId="0" borderId="42" xfId="4" applyFont="1" applyBorder="1" applyAlignment="1">
      <alignment horizontal="center" wrapText="1"/>
    </xf>
    <xf numFmtId="0" fontId="3" fillId="0" borderId="11" xfId="6" applyFont="1" applyBorder="1" applyAlignment="1">
      <alignment horizontal="center" vertical="center" wrapText="1"/>
    </xf>
    <xf numFmtId="0" fontId="3" fillId="0" borderId="12" xfId="6" applyFont="1" applyBorder="1" applyAlignment="1">
      <alignment horizontal="center" vertical="center" wrapText="1"/>
    </xf>
    <xf numFmtId="0" fontId="3" fillId="0" borderId="79" xfId="6" applyFont="1" applyBorder="1" applyAlignment="1">
      <alignment horizontal="center" vertical="center" wrapText="1"/>
    </xf>
    <xf numFmtId="164" fontId="3" fillId="3" borderId="13" xfId="6" applyNumberFormat="1" applyFont="1" applyFill="1" applyBorder="1" applyAlignment="1">
      <alignment horizontal="center" vertical="center"/>
    </xf>
    <xf numFmtId="164" fontId="3" fillId="3" borderId="14" xfId="6" applyNumberFormat="1" applyFont="1" applyFill="1" applyBorder="1" applyAlignment="1">
      <alignment horizontal="center" vertical="center"/>
    </xf>
    <xf numFmtId="164" fontId="3" fillId="3" borderId="15" xfId="6" applyNumberFormat="1" applyFont="1" applyFill="1" applyBorder="1" applyAlignment="1">
      <alignment horizontal="center" vertical="center"/>
    </xf>
    <xf numFmtId="164" fontId="5" fillId="2" borderId="19" xfId="6" applyNumberFormat="1" applyFont="1" applyFill="1" applyBorder="1" applyAlignment="1">
      <alignment horizontal="center" vertical="center"/>
    </xf>
    <xf numFmtId="0" fontId="6" fillId="0" borderId="15" xfId="3" applyFont="1" applyFill="1" applyBorder="1" applyAlignment="1">
      <alignment horizontal="center" vertical="center" wrapText="1"/>
    </xf>
    <xf numFmtId="0" fontId="6" fillId="0" borderId="16" xfId="3" applyFont="1" applyFill="1" applyBorder="1" applyAlignment="1">
      <alignment horizontal="center" vertical="center" wrapText="1"/>
    </xf>
    <xf numFmtId="164" fontId="6" fillId="0" borderId="46" xfId="3" applyNumberFormat="1" applyFont="1" applyFill="1" applyBorder="1" applyAlignment="1">
      <alignment horizontal="center" vertical="center"/>
    </xf>
    <xf numFmtId="169" fontId="3" fillId="3" borderId="13" xfId="4" applyNumberFormat="1" applyFont="1" applyFill="1" applyBorder="1" applyAlignment="1">
      <alignment horizontal="center" vertical="top"/>
    </xf>
    <xf numFmtId="169" fontId="3" fillId="3" borderId="14" xfId="4" applyNumberFormat="1" applyFont="1" applyFill="1" applyBorder="1" applyAlignment="1">
      <alignment horizontal="center" vertical="top"/>
    </xf>
    <xf numFmtId="169" fontId="3" fillId="0" borderId="15" xfId="4" applyNumberFormat="1" applyFont="1" applyBorder="1" applyAlignment="1">
      <alignment horizontal="center" vertical="top"/>
    </xf>
    <xf numFmtId="169" fontId="3" fillId="0" borderId="16" xfId="4" applyNumberFormat="1" applyFont="1" applyBorder="1" applyAlignment="1">
      <alignment horizontal="center" vertical="top"/>
    </xf>
    <xf numFmtId="169" fontId="3" fillId="3" borderId="15" xfId="4" applyNumberFormat="1" applyFont="1" applyFill="1" applyBorder="1" applyAlignment="1">
      <alignment horizontal="center" vertical="top" wrapText="1"/>
    </xf>
    <xf numFmtId="169" fontId="3" fillId="3" borderId="16" xfId="4" applyNumberFormat="1" applyFont="1" applyFill="1" applyBorder="1" applyAlignment="1">
      <alignment horizontal="center" vertical="top" wrapText="1"/>
    </xf>
    <xf numFmtId="169" fontId="3" fillId="0" borderId="15" xfId="4" applyNumberFormat="1" applyFont="1" applyBorder="1" applyAlignment="1">
      <alignment horizontal="center" vertical="top" wrapText="1"/>
    </xf>
    <xf numFmtId="169" fontId="3" fillId="0" borderId="16" xfId="4" applyNumberFormat="1" applyFont="1" applyBorder="1" applyAlignment="1">
      <alignment horizontal="center" vertical="top" wrapText="1"/>
    </xf>
    <xf numFmtId="164" fontId="3" fillId="3" borderId="69" xfId="6" applyNumberFormat="1" applyFont="1" applyFill="1" applyBorder="1" applyAlignment="1">
      <alignment horizontal="center" vertical="center"/>
    </xf>
    <xf numFmtId="164" fontId="3" fillId="0" borderId="63" xfId="6" applyNumberFormat="1" applyFont="1" applyBorder="1" applyAlignment="1">
      <alignment horizontal="center" vertical="center"/>
    </xf>
    <xf numFmtId="0" fontId="3" fillId="0" borderId="11" xfId="4" applyFont="1" applyBorder="1" applyAlignment="1">
      <alignment horizontal="center" wrapText="1"/>
    </xf>
    <xf numFmtId="0" fontId="3" fillId="0" borderId="12" xfId="4" applyFont="1" applyBorder="1" applyAlignment="1">
      <alignment horizontal="center" wrapText="1"/>
    </xf>
    <xf numFmtId="168" fontId="5" fillId="2" borderId="20" xfId="3" applyNumberFormat="1" applyFont="1" applyFill="1" applyBorder="1" applyAlignment="1">
      <alignment horizontal="center"/>
    </xf>
    <xf numFmtId="9" fontId="3" fillId="3" borderId="44" xfId="1" applyFont="1" applyFill="1" applyBorder="1" applyAlignment="1">
      <alignment horizontal="center" vertical="top"/>
    </xf>
    <xf numFmtId="9" fontId="3" fillId="0" borderId="46" xfId="1" applyFont="1" applyBorder="1" applyAlignment="1">
      <alignment horizontal="center" vertical="top"/>
    </xf>
    <xf numFmtId="9" fontId="3" fillId="3" borderId="46" xfId="1" applyFont="1" applyFill="1" applyBorder="1" applyAlignment="1">
      <alignment horizontal="center" vertical="top"/>
    </xf>
    <xf numFmtId="164" fontId="26" fillId="0" borderId="15" xfId="10" applyNumberFormat="1" applyFont="1" applyBorder="1" applyAlignment="1">
      <alignment horizontal="center" vertical="center"/>
    </xf>
    <xf numFmtId="168" fontId="26" fillId="0" borderId="16" xfId="10" applyNumberFormat="1" applyFont="1" applyBorder="1" applyAlignment="1">
      <alignment horizontal="center" vertical="center"/>
    </xf>
    <xf numFmtId="164" fontId="26" fillId="0" borderId="16" xfId="10" applyNumberFormat="1" applyFont="1" applyBorder="1" applyAlignment="1">
      <alignment horizontal="center" vertical="center"/>
    </xf>
    <xf numFmtId="165" fontId="26" fillId="0" borderId="16" xfId="1" applyNumberFormat="1" applyFont="1" applyBorder="1" applyAlignment="1">
      <alignment horizontal="center" vertical="center"/>
    </xf>
    <xf numFmtId="164" fontId="5" fillId="2" borderId="19" xfId="10" applyNumberFormat="1" applyFont="1" applyFill="1" applyBorder="1" applyAlignment="1">
      <alignment horizontal="center" vertical="center"/>
    </xf>
    <xf numFmtId="168" fontId="5" fillId="2" borderId="20" xfId="10" applyNumberFormat="1" applyFont="1" applyFill="1" applyBorder="1" applyAlignment="1">
      <alignment horizontal="center" vertical="center"/>
    </xf>
    <xf numFmtId="164" fontId="5" fillId="2" borderId="20" xfId="10" applyNumberFormat="1" applyFont="1" applyFill="1" applyBorder="1" applyAlignment="1">
      <alignment horizontal="center" vertical="center"/>
    </xf>
    <xf numFmtId="168" fontId="5" fillId="2" borderId="21" xfId="10" applyNumberFormat="1" applyFont="1" applyFill="1" applyBorder="1" applyAlignment="1">
      <alignment horizontal="center" vertical="center"/>
    </xf>
    <xf numFmtId="168" fontId="5" fillId="2" borderId="20" xfId="2" applyNumberFormat="1" applyFont="1" applyFill="1" applyBorder="1" applyAlignment="1">
      <alignment horizontal="center" vertical="top"/>
    </xf>
    <xf numFmtId="168" fontId="5" fillId="2" borderId="20" xfId="2" applyNumberFormat="1" applyFont="1" applyFill="1" applyBorder="1" applyAlignment="1">
      <alignment horizontal="center" vertical="center"/>
    </xf>
    <xf numFmtId="164" fontId="0" fillId="0" borderId="0" xfId="0" applyNumberFormat="1"/>
    <xf numFmtId="165" fontId="0" fillId="0" borderId="0" xfId="1" applyNumberFormat="1" applyFont="1" applyFill="1"/>
    <xf numFmtId="164" fontId="0" fillId="0" borderId="0" xfId="0" applyNumberFormat="1" applyFill="1"/>
    <xf numFmtId="165" fontId="0" fillId="0" borderId="0" xfId="0" applyNumberFormat="1" applyFill="1"/>
    <xf numFmtId="0" fontId="0" fillId="0" borderId="0" xfId="0" applyFill="1" applyAlignment="1">
      <alignment horizontal="center" vertical="center" wrapText="1"/>
    </xf>
    <xf numFmtId="164" fontId="3" fillId="0" borderId="15" xfId="5" applyNumberFormat="1" applyFont="1" applyBorder="1" applyAlignment="1">
      <alignment horizontal="center" vertical="center" wrapText="1"/>
    </xf>
    <xf numFmtId="165" fontId="3" fillId="0" borderId="16" xfId="1" applyNumberFormat="1" applyFont="1" applyBorder="1" applyAlignment="1">
      <alignment horizontal="center" vertical="center" wrapText="1"/>
    </xf>
    <xf numFmtId="164" fontId="3" fillId="0" borderId="16" xfId="5" applyNumberFormat="1" applyFont="1" applyBorder="1" applyAlignment="1">
      <alignment horizontal="center" vertical="center" wrapText="1"/>
    </xf>
    <xf numFmtId="164" fontId="3" fillId="3" borderId="15" xfId="5" applyNumberFormat="1" applyFont="1" applyFill="1" applyBorder="1" applyAlignment="1">
      <alignment horizontal="center" vertical="center" wrapText="1"/>
    </xf>
    <xf numFmtId="165" fontId="3" fillId="3" borderId="16" xfId="1" applyNumberFormat="1" applyFont="1" applyFill="1" applyBorder="1" applyAlignment="1">
      <alignment horizontal="center" vertical="center" wrapText="1"/>
    </xf>
    <xf numFmtId="164" fontId="3" fillId="3" borderId="16" xfId="5" applyNumberFormat="1" applyFont="1" applyFill="1" applyBorder="1" applyAlignment="1">
      <alignment horizontal="center" vertical="center" wrapText="1"/>
    </xf>
    <xf numFmtId="0" fontId="12" fillId="0" borderId="0" xfId="5" applyFont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2" fillId="0" borderId="0" xfId="5" applyAlignment="1">
      <alignment horizontal="center" vertical="center" wrapText="1"/>
    </xf>
    <xf numFmtId="0" fontId="27" fillId="0" borderId="0" xfId="11"/>
    <xf numFmtId="164" fontId="5" fillId="2" borderId="19" xfId="11" applyNumberFormat="1" applyFont="1" applyFill="1" applyBorder="1" applyAlignment="1">
      <alignment horizontal="center" vertical="center"/>
    </xf>
    <xf numFmtId="168" fontId="5" fillId="2" borderId="20" xfId="11" applyNumberFormat="1" applyFont="1" applyFill="1" applyBorder="1" applyAlignment="1">
      <alignment horizontal="center" vertical="center"/>
    </xf>
    <xf numFmtId="164" fontId="5" fillId="2" borderId="20" xfId="11" applyNumberFormat="1" applyFont="1" applyFill="1" applyBorder="1" applyAlignment="1">
      <alignment horizontal="center" vertical="center"/>
    </xf>
    <xf numFmtId="168" fontId="5" fillId="2" borderId="21" xfId="11" applyNumberFormat="1" applyFont="1" applyFill="1" applyBorder="1" applyAlignment="1">
      <alignment horizontal="center" vertical="center"/>
    </xf>
    <xf numFmtId="164" fontId="5" fillId="2" borderId="19" xfId="6" applyNumberFormat="1" applyFont="1" applyFill="1" applyBorder="1" applyAlignment="1">
      <alignment horizontal="right" vertical="center"/>
    </xf>
    <xf numFmtId="168" fontId="5" fillId="2" borderId="20" xfId="6" applyNumberFormat="1" applyFont="1" applyFill="1" applyBorder="1" applyAlignment="1">
      <alignment horizontal="right" vertical="center"/>
    </xf>
    <xf numFmtId="164" fontId="5" fillId="2" borderId="20" xfId="6" applyNumberFormat="1" applyFont="1" applyFill="1" applyBorder="1" applyAlignment="1">
      <alignment horizontal="right" vertical="center"/>
    </xf>
    <xf numFmtId="168" fontId="5" fillId="2" borderId="21" xfId="6" applyNumberFormat="1" applyFont="1" applyFill="1" applyBorder="1" applyAlignment="1">
      <alignment horizontal="right" vertical="center"/>
    </xf>
    <xf numFmtId="167" fontId="5" fillId="2" borderId="19" xfId="5" applyNumberFormat="1" applyFont="1" applyFill="1" applyBorder="1" applyAlignment="1">
      <alignment horizontal="center" vertical="center"/>
    </xf>
    <xf numFmtId="167" fontId="5" fillId="2" borderId="20" xfId="5" applyNumberFormat="1" applyFont="1" applyFill="1" applyBorder="1" applyAlignment="1">
      <alignment horizontal="center" vertical="center"/>
    </xf>
    <xf numFmtId="164" fontId="5" fillId="2" borderId="21" xfId="5" applyNumberFormat="1" applyFont="1" applyFill="1" applyBorder="1" applyAlignment="1">
      <alignment horizontal="center" vertical="center"/>
    </xf>
    <xf numFmtId="168" fontId="5" fillId="2" borderId="20" xfId="5" applyNumberFormat="1" applyFont="1" applyFill="1" applyBorder="1" applyAlignment="1">
      <alignment horizontal="center" vertical="center"/>
    </xf>
    <xf numFmtId="168" fontId="5" fillId="2" borderId="21" xfId="5" applyNumberFormat="1" applyFont="1" applyFill="1" applyBorder="1" applyAlignment="1">
      <alignment horizontal="center" vertical="center"/>
    </xf>
    <xf numFmtId="0" fontId="0" fillId="0" borderId="0" xfId="0" applyFill="1" applyBorder="1"/>
    <xf numFmtId="164" fontId="3" fillId="0" borderId="14" xfId="5" applyNumberFormat="1" applyFont="1" applyBorder="1" applyAlignment="1">
      <alignment horizontal="center" vertical="center"/>
    </xf>
    <xf numFmtId="168" fontId="3" fillId="0" borderId="15" xfId="5" applyNumberFormat="1" applyFont="1" applyBorder="1" applyAlignment="1">
      <alignment horizontal="center" vertical="center"/>
    </xf>
    <xf numFmtId="168" fontId="3" fillId="0" borderId="16" xfId="5" applyNumberFormat="1" applyFont="1" applyBorder="1" applyAlignment="1">
      <alignment horizontal="center" vertical="center"/>
    </xf>
    <xf numFmtId="168" fontId="3" fillId="0" borderId="27" xfId="5" applyNumberFormat="1" applyFont="1" applyBorder="1" applyAlignment="1">
      <alignment horizontal="center" vertical="center"/>
    </xf>
    <xf numFmtId="168" fontId="3" fillId="0" borderId="70" xfId="5" applyNumberFormat="1" applyFont="1" applyBorder="1" applyAlignment="1">
      <alignment horizontal="center" vertical="center"/>
    </xf>
    <xf numFmtId="164" fontId="3" fillId="0" borderId="28" xfId="5" applyNumberFormat="1" applyFont="1" applyBorder="1" applyAlignment="1">
      <alignment horizontal="center" vertical="center"/>
    </xf>
    <xf numFmtId="164" fontId="3" fillId="0" borderId="72" xfId="5" applyNumberFormat="1" applyFont="1" applyBorder="1" applyAlignment="1">
      <alignment horizontal="center" vertical="center"/>
    </xf>
    <xf numFmtId="164" fontId="3" fillId="0" borderId="30" xfId="5" applyNumberFormat="1" applyFont="1" applyBorder="1" applyAlignment="1">
      <alignment horizontal="center" vertical="center"/>
    </xf>
    <xf numFmtId="0" fontId="3" fillId="0" borderId="29" xfId="5" applyFont="1" applyBorder="1" applyAlignment="1">
      <alignment horizontal="center" vertical="center" wrapText="1"/>
    </xf>
    <xf numFmtId="0" fontId="3" fillId="0" borderId="92" xfId="5" applyFont="1" applyBorder="1" applyAlignment="1">
      <alignment vertical="top" wrapText="1"/>
    </xf>
    <xf numFmtId="164" fontId="3" fillId="0" borderId="93" xfId="5" applyNumberFormat="1" applyFont="1" applyBorder="1" applyAlignment="1">
      <alignment horizontal="center" vertical="center"/>
    </xf>
    <xf numFmtId="0" fontId="2" fillId="0" borderId="94" xfId="5" applyFont="1" applyBorder="1" applyAlignment="1">
      <alignment horizontal="center" vertical="center"/>
    </xf>
    <xf numFmtId="0" fontId="2" fillId="0" borderId="96" xfId="5" applyFont="1" applyBorder="1" applyAlignment="1">
      <alignment horizontal="center" vertical="center"/>
    </xf>
    <xf numFmtId="0" fontId="3" fillId="0" borderId="97" xfId="5" applyFont="1" applyBorder="1" applyAlignment="1">
      <alignment vertical="top" wrapText="1"/>
    </xf>
    <xf numFmtId="164" fontId="3" fillId="0" borderId="98" xfId="5" applyNumberFormat="1" applyFont="1" applyBorder="1" applyAlignment="1">
      <alignment horizontal="center" vertical="center"/>
    </xf>
    <xf numFmtId="164" fontId="5" fillId="2" borderId="101" xfId="5" applyNumberFormat="1" applyFont="1" applyFill="1" applyBorder="1" applyAlignment="1">
      <alignment horizontal="center" vertical="center"/>
    </xf>
    <xf numFmtId="164" fontId="5" fillId="2" borderId="102" xfId="5" applyNumberFormat="1" applyFont="1" applyFill="1" applyBorder="1" applyAlignment="1">
      <alignment horizontal="center" vertical="center"/>
    </xf>
    <xf numFmtId="164" fontId="5" fillId="2" borderId="103" xfId="5" applyNumberFormat="1" applyFont="1" applyFill="1" applyBorder="1" applyAlignment="1">
      <alignment horizontal="center" vertical="center"/>
    </xf>
    <xf numFmtId="0" fontId="3" fillId="3" borderId="11" xfId="5" applyFont="1" applyFill="1" applyBorder="1" applyAlignment="1">
      <alignment horizontal="center" vertical="center" wrapText="1"/>
    </xf>
    <xf numFmtId="0" fontId="3" fillId="3" borderId="12" xfId="5" applyFont="1" applyFill="1" applyBorder="1" applyAlignment="1">
      <alignment horizontal="center" vertical="center" wrapText="1"/>
    </xf>
    <xf numFmtId="0" fontId="2" fillId="0" borderId="0" xfId="5" applyAlignment="1"/>
    <xf numFmtId="164" fontId="5" fillId="2" borderId="19" xfId="5" applyNumberFormat="1" applyFont="1" applyFill="1" applyBorder="1" applyAlignment="1">
      <alignment horizontal="center"/>
    </xf>
    <xf numFmtId="168" fontId="5" fillId="2" borderId="20" xfId="5" applyNumberFormat="1" applyFont="1" applyFill="1" applyBorder="1" applyAlignment="1">
      <alignment horizontal="center"/>
    </xf>
    <xf numFmtId="164" fontId="5" fillId="2" borderId="20" xfId="5" applyNumberFormat="1" applyFont="1" applyFill="1" applyBorder="1" applyAlignment="1">
      <alignment horizontal="center"/>
    </xf>
    <xf numFmtId="168" fontId="5" fillId="2" borderId="21" xfId="5" applyNumberFormat="1" applyFont="1" applyFill="1" applyBorder="1" applyAlignment="1">
      <alignment horizontal="center"/>
    </xf>
    <xf numFmtId="0" fontId="2" fillId="0" borderId="0" xfId="3" applyFont="1" applyBorder="1" applyAlignment="1">
      <alignment vertical="center" wrapText="1"/>
    </xf>
    <xf numFmtId="165" fontId="5" fillId="2" borderId="48" xfId="1" applyNumberFormat="1" applyFont="1" applyFill="1" applyBorder="1" applyAlignment="1">
      <alignment horizontal="center"/>
    </xf>
    <xf numFmtId="0" fontId="27" fillId="0" borderId="0" xfId="12"/>
    <xf numFmtId="0" fontId="29" fillId="0" borderId="11" xfId="13" applyFont="1" applyBorder="1" applyAlignment="1">
      <alignment horizontal="center" wrapText="1"/>
    </xf>
    <xf numFmtId="0" fontId="29" fillId="0" borderId="12" xfId="13" applyFont="1" applyBorder="1" applyAlignment="1">
      <alignment horizontal="center" wrapText="1"/>
    </xf>
    <xf numFmtId="0" fontId="29" fillId="0" borderId="1" xfId="13" applyFont="1" applyBorder="1" applyAlignment="1">
      <alignment vertical="top" wrapText="1"/>
    </xf>
    <xf numFmtId="0" fontId="27" fillId="0" borderId="63" xfId="13" applyFont="1" applyBorder="1" applyAlignment="1">
      <alignment horizontal="center" vertical="center"/>
    </xf>
    <xf numFmtId="0" fontId="27" fillId="0" borderId="71" xfId="13" applyFont="1" applyBorder="1" applyAlignment="1">
      <alignment horizontal="center" vertical="center"/>
    </xf>
    <xf numFmtId="0" fontId="29" fillId="0" borderId="67" xfId="13" applyFont="1" applyBorder="1" applyAlignment="1">
      <alignment vertical="top" wrapText="1"/>
    </xf>
    <xf numFmtId="0" fontId="29" fillId="0" borderId="29" xfId="13" applyFont="1" applyBorder="1" applyAlignment="1">
      <alignment horizontal="center" vertical="center" wrapText="1"/>
    </xf>
    <xf numFmtId="164" fontId="29" fillId="0" borderId="30" xfId="13" applyNumberFormat="1" applyFont="1" applyBorder="1" applyAlignment="1">
      <alignment horizontal="center" vertical="center"/>
    </xf>
    <xf numFmtId="164" fontId="29" fillId="0" borderId="14" xfId="13" applyNumberFormat="1" applyFont="1" applyBorder="1" applyAlignment="1">
      <alignment horizontal="center" vertical="center"/>
    </xf>
    <xf numFmtId="164" fontId="29" fillId="0" borderId="69" xfId="13" applyNumberFormat="1" applyFont="1" applyBorder="1" applyAlignment="1">
      <alignment horizontal="center" vertical="center"/>
    </xf>
    <xf numFmtId="168" fontId="29" fillId="0" borderId="15" xfId="13" applyNumberFormat="1" applyFont="1" applyBorder="1" applyAlignment="1">
      <alignment horizontal="center" vertical="center"/>
    </xf>
    <xf numFmtId="168" fontId="29" fillId="0" borderId="16" xfId="13" applyNumberFormat="1" applyFont="1" applyBorder="1" applyAlignment="1">
      <alignment horizontal="center" vertical="center"/>
    </xf>
    <xf numFmtId="165" fontId="29" fillId="0" borderId="27" xfId="1" applyNumberFormat="1" applyFont="1" applyBorder="1" applyAlignment="1">
      <alignment horizontal="center" vertical="center"/>
    </xf>
    <xf numFmtId="165" fontId="29" fillId="0" borderId="70" xfId="1" applyNumberFormat="1" applyFont="1" applyBorder="1" applyAlignment="1">
      <alignment horizontal="center" vertical="center"/>
    </xf>
    <xf numFmtId="164" fontId="29" fillId="0" borderId="28" xfId="13" applyNumberFormat="1" applyFont="1" applyBorder="1" applyAlignment="1">
      <alignment horizontal="center" vertical="center"/>
    </xf>
    <xf numFmtId="164" fontId="29" fillId="0" borderId="72" xfId="13" applyNumberFormat="1" applyFont="1" applyBorder="1" applyAlignment="1">
      <alignment horizontal="center" vertical="center"/>
    </xf>
    <xf numFmtId="164" fontId="29" fillId="0" borderId="73" xfId="13" applyNumberFormat="1" applyFont="1" applyBorder="1" applyAlignment="1">
      <alignment horizontal="center" vertical="center"/>
    </xf>
    <xf numFmtId="164" fontId="5" fillId="2" borderId="11" xfId="13" applyNumberFormat="1" applyFont="1" applyFill="1" applyBorder="1" applyAlignment="1">
      <alignment horizontal="center" vertical="center"/>
    </xf>
    <xf numFmtId="164" fontId="5" fillId="2" borderId="12" xfId="13" applyNumberFormat="1" applyFont="1" applyFill="1" applyBorder="1" applyAlignment="1">
      <alignment horizontal="center" vertical="center"/>
    </xf>
    <xf numFmtId="164" fontId="5" fillId="2" borderId="74" xfId="13" applyNumberFormat="1" applyFont="1" applyFill="1" applyBorder="1" applyAlignment="1">
      <alignment horizontal="center" vertical="center"/>
    </xf>
    <xf numFmtId="0" fontId="3" fillId="0" borderId="11" xfId="14" applyFont="1" applyBorder="1" applyAlignment="1">
      <alignment horizontal="center" wrapText="1"/>
    </xf>
    <xf numFmtId="0" fontId="3" fillId="0" borderId="12" xfId="14" applyFont="1" applyBorder="1" applyAlignment="1">
      <alignment horizontal="center" wrapText="1"/>
    </xf>
    <xf numFmtId="164" fontId="3" fillId="0" borderId="14" xfId="14" applyNumberFormat="1" applyFont="1" applyBorder="1" applyAlignment="1">
      <alignment horizontal="right" vertical="top"/>
    </xf>
    <xf numFmtId="164" fontId="3" fillId="0" borderId="69" xfId="14" applyNumberFormat="1" applyFont="1" applyBorder="1" applyAlignment="1">
      <alignment horizontal="right" vertical="top"/>
    </xf>
    <xf numFmtId="168" fontId="3" fillId="0" borderId="15" xfId="14" applyNumberFormat="1" applyFont="1" applyBorder="1" applyAlignment="1">
      <alignment horizontal="right" vertical="top"/>
    </xf>
    <xf numFmtId="168" fontId="3" fillId="0" borderId="16" xfId="14" applyNumberFormat="1" applyFont="1" applyBorder="1" applyAlignment="1">
      <alignment horizontal="right" vertical="top"/>
    </xf>
    <xf numFmtId="0" fontId="2" fillId="0" borderId="63" xfId="14" applyFont="1" applyBorder="1" applyAlignment="1">
      <alignment horizontal="center" vertical="center"/>
    </xf>
    <xf numFmtId="168" fontId="3" fillId="0" borderId="27" xfId="14" applyNumberFormat="1" applyFont="1" applyBorder="1" applyAlignment="1">
      <alignment horizontal="right" vertical="top"/>
    </xf>
    <xf numFmtId="168" fontId="3" fillId="0" borderId="70" xfId="14" applyNumberFormat="1" applyFont="1" applyBorder="1" applyAlignment="1">
      <alignment horizontal="right" vertical="top"/>
    </xf>
    <xf numFmtId="0" fontId="2" fillId="0" borderId="71" xfId="14" applyFont="1" applyBorder="1" applyAlignment="1">
      <alignment horizontal="center" vertical="center"/>
    </xf>
    <xf numFmtId="164" fontId="3" fillId="0" borderId="28" xfId="14" applyNumberFormat="1" applyFont="1" applyBorder="1" applyAlignment="1">
      <alignment horizontal="right" vertical="top"/>
    </xf>
    <xf numFmtId="164" fontId="3" fillId="0" borderId="72" xfId="14" applyNumberFormat="1" applyFont="1" applyBorder="1" applyAlignment="1">
      <alignment horizontal="right" vertical="top"/>
    </xf>
    <xf numFmtId="164" fontId="3" fillId="0" borderId="73" xfId="14" applyNumberFormat="1" applyFont="1" applyBorder="1" applyAlignment="1">
      <alignment horizontal="right" vertical="top"/>
    </xf>
    <xf numFmtId="0" fontId="3" fillId="0" borderId="67" xfId="14" applyFont="1" applyBorder="1" applyAlignment="1">
      <alignment vertical="top" wrapText="1"/>
    </xf>
    <xf numFmtId="0" fontId="3" fillId="0" borderId="1" xfId="14" applyFont="1" applyBorder="1" applyAlignment="1">
      <alignment vertical="top" wrapText="1"/>
    </xf>
    <xf numFmtId="164" fontId="5" fillId="2" borderId="11" xfId="14" applyNumberFormat="1" applyFont="1" applyFill="1" applyBorder="1" applyAlignment="1">
      <alignment horizontal="right" vertical="center"/>
    </xf>
    <xf numFmtId="164" fontId="5" fillId="2" borderId="12" xfId="14" applyNumberFormat="1" applyFont="1" applyFill="1" applyBorder="1" applyAlignment="1">
      <alignment horizontal="right" vertical="center"/>
    </xf>
    <xf numFmtId="164" fontId="5" fillId="2" borderId="74" xfId="14" applyNumberFormat="1" applyFont="1" applyFill="1" applyBorder="1" applyAlignment="1">
      <alignment horizontal="right" vertical="center"/>
    </xf>
    <xf numFmtId="165" fontId="3" fillId="0" borderId="27" xfId="1" applyNumberFormat="1" applyFont="1" applyBorder="1" applyAlignment="1">
      <alignment horizontal="right" vertical="top"/>
    </xf>
    <xf numFmtId="165" fontId="3" fillId="0" borderId="70" xfId="1" applyNumberFormat="1" applyFont="1" applyBorder="1" applyAlignment="1">
      <alignment horizontal="right" vertical="top"/>
    </xf>
    <xf numFmtId="164" fontId="3" fillId="0" borderId="30" xfId="14" applyNumberFormat="1" applyFont="1" applyBorder="1" applyAlignment="1">
      <alignment horizontal="right" vertical="top"/>
    </xf>
    <xf numFmtId="0" fontId="3" fillId="0" borderId="29" xfId="14" applyFont="1" applyBorder="1" applyAlignment="1">
      <alignment horizontal="center" vertical="center" wrapText="1"/>
    </xf>
    <xf numFmtId="0" fontId="3" fillId="0" borderId="0" xfId="14" applyFont="1" applyBorder="1" applyAlignment="1">
      <alignment horizontal="left" vertical="top"/>
    </xf>
    <xf numFmtId="164" fontId="3" fillId="0" borderId="0" xfId="14" applyNumberFormat="1" applyFont="1" applyBorder="1" applyAlignment="1">
      <alignment horizontal="right" vertical="top"/>
    </xf>
    <xf numFmtId="168" fontId="3" fillId="0" borderId="0" xfId="14" applyNumberFormat="1" applyFont="1" applyBorder="1" applyAlignment="1">
      <alignment horizontal="right" vertical="top"/>
    </xf>
    <xf numFmtId="164" fontId="3" fillId="0" borderId="16" xfId="14" applyNumberFormat="1" applyFont="1" applyBorder="1" applyAlignment="1">
      <alignment horizontal="center" vertical="center"/>
    </xf>
    <xf numFmtId="0" fontId="3" fillId="0" borderId="82" xfId="14" applyFont="1" applyBorder="1" applyAlignment="1">
      <alignment horizontal="center" wrapText="1"/>
    </xf>
    <xf numFmtId="0" fontId="3" fillId="0" borderId="42" xfId="14" applyFont="1" applyBorder="1" applyAlignment="1">
      <alignment horizontal="center" wrapText="1"/>
    </xf>
    <xf numFmtId="164" fontId="3" fillId="0" borderId="108" xfId="14" applyNumberFormat="1" applyFont="1" applyBorder="1" applyAlignment="1">
      <alignment horizontal="center" vertical="center"/>
    </xf>
    <xf numFmtId="168" fontId="3" fillId="0" borderId="46" xfId="14" applyNumberFormat="1" applyFont="1" applyBorder="1" applyAlignment="1">
      <alignment horizontal="center" vertical="center"/>
    </xf>
    <xf numFmtId="164" fontId="5" fillId="2" borderId="109" xfId="14" applyNumberFormat="1" applyFont="1" applyFill="1" applyBorder="1" applyAlignment="1">
      <alignment horizontal="center" vertical="center"/>
    </xf>
    <xf numFmtId="164" fontId="5" fillId="2" borderId="20" xfId="14" applyNumberFormat="1" applyFont="1" applyFill="1" applyBorder="1" applyAlignment="1">
      <alignment horizontal="center" vertical="center"/>
    </xf>
    <xf numFmtId="168" fontId="5" fillId="2" borderId="48" xfId="14" applyNumberFormat="1" applyFont="1" applyFill="1" applyBorder="1" applyAlignment="1">
      <alignment horizontal="center" vertical="center"/>
    </xf>
    <xf numFmtId="164" fontId="3" fillId="3" borderId="107" xfId="14" applyNumberFormat="1" applyFont="1" applyFill="1" applyBorder="1" applyAlignment="1">
      <alignment horizontal="center" vertical="center"/>
    </xf>
    <xf numFmtId="164" fontId="3" fillId="3" borderId="14" xfId="14" applyNumberFormat="1" applyFont="1" applyFill="1" applyBorder="1" applyAlignment="1">
      <alignment horizontal="center" vertical="center"/>
    </xf>
    <xf numFmtId="168" fontId="3" fillId="0" borderId="63" xfId="5" applyNumberFormat="1" applyFont="1" applyBorder="1" applyAlignment="1">
      <alignment horizontal="center" vertical="center"/>
    </xf>
    <xf numFmtId="168" fontId="3" fillId="0" borderId="16" xfId="6" applyNumberFormat="1" applyFont="1" applyBorder="1" applyAlignment="1">
      <alignment horizontal="center" vertical="center"/>
    </xf>
    <xf numFmtId="168" fontId="3" fillId="0" borderId="63" xfId="6" applyNumberFormat="1" applyFont="1" applyBorder="1" applyAlignment="1">
      <alignment horizontal="center" vertical="center"/>
    </xf>
    <xf numFmtId="164" fontId="5" fillId="8" borderId="19" xfId="11" applyNumberFormat="1" applyFont="1" applyFill="1" applyBorder="1" applyAlignment="1">
      <alignment horizontal="center" vertical="center"/>
    </xf>
    <xf numFmtId="164" fontId="5" fillId="8" borderId="20" xfId="11" applyNumberFormat="1" applyFont="1" applyFill="1" applyBorder="1" applyAlignment="1">
      <alignment horizontal="center" vertical="center"/>
    </xf>
    <xf numFmtId="164" fontId="5" fillId="8" borderId="21" xfId="11" applyNumberFormat="1" applyFont="1" applyFill="1" applyBorder="1" applyAlignment="1">
      <alignment horizontal="center" vertical="center"/>
    </xf>
    <xf numFmtId="164" fontId="5" fillId="8" borderId="19" xfId="6" applyNumberFormat="1" applyFont="1" applyFill="1" applyBorder="1" applyAlignment="1">
      <alignment horizontal="center" vertical="center"/>
    </xf>
    <xf numFmtId="164" fontId="5" fillId="8" borderId="20" xfId="6" applyNumberFormat="1" applyFont="1" applyFill="1" applyBorder="1" applyAlignment="1">
      <alignment horizontal="center" vertical="center"/>
    </xf>
    <xf numFmtId="164" fontId="5" fillId="8" borderId="21" xfId="6" applyNumberFormat="1" applyFont="1" applyFill="1" applyBorder="1" applyAlignment="1">
      <alignment horizontal="center" vertical="center"/>
    </xf>
    <xf numFmtId="169" fontId="5" fillId="8" borderId="19" xfId="11" applyNumberFormat="1" applyFont="1" applyFill="1" applyBorder="1" applyAlignment="1">
      <alignment horizontal="center" vertical="center"/>
    </xf>
    <xf numFmtId="169" fontId="5" fillId="8" borderId="20" xfId="11" applyNumberFormat="1" applyFont="1" applyFill="1" applyBorder="1" applyAlignment="1">
      <alignment horizontal="center" vertical="center"/>
    </xf>
    <xf numFmtId="164" fontId="3" fillId="8" borderId="21" xfId="6" applyNumberFormat="1" applyFont="1" applyFill="1" applyBorder="1" applyAlignment="1">
      <alignment horizontal="center" vertical="center"/>
    </xf>
    <xf numFmtId="169" fontId="3" fillId="8" borderId="19" xfId="6" applyNumberFormat="1" applyFont="1" applyFill="1" applyBorder="1" applyAlignment="1">
      <alignment horizontal="center" vertical="center"/>
    </xf>
    <xf numFmtId="169" fontId="3" fillId="8" borderId="20" xfId="6" applyNumberFormat="1" applyFont="1" applyFill="1" applyBorder="1" applyAlignment="1">
      <alignment horizontal="center" vertical="center"/>
    </xf>
    <xf numFmtId="164" fontId="5" fillId="8" borderId="19" xfId="5" applyNumberFormat="1" applyFont="1" applyFill="1" applyBorder="1" applyAlignment="1">
      <alignment horizontal="center" vertical="center"/>
    </xf>
    <xf numFmtId="168" fontId="5" fillId="8" borderId="20" xfId="5" applyNumberFormat="1" applyFont="1" applyFill="1" applyBorder="1" applyAlignment="1">
      <alignment horizontal="center" vertical="center"/>
    </xf>
    <xf numFmtId="164" fontId="5" fillId="8" borderId="20" xfId="5" applyNumberFormat="1" applyFont="1" applyFill="1" applyBorder="1" applyAlignment="1">
      <alignment horizontal="center" vertical="center"/>
    </xf>
    <xf numFmtId="168" fontId="5" fillId="8" borderId="21" xfId="5" applyNumberFormat="1" applyFont="1" applyFill="1" applyBorder="1" applyAlignment="1">
      <alignment horizontal="center" vertical="center"/>
    </xf>
    <xf numFmtId="168" fontId="5" fillId="8" borderId="20" xfId="6" applyNumberFormat="1" applyFont="1" applyFill="1" applyBorder="1" applyAlignment="1">
      <alignment horizontal="center" vertical="center"/>
    </xf>
    <xf numFmtId="168" fontId="5" fillId="8" borderId="21" xfId="6" applyNumberFormat="1" applyFont="1" applyFill="1" applyBorder="1" applyAlignment="1">
      <alignment horizontal="center" vertical="center"/>
    </xf>
    <xf numFmtId="164" fontId="5" fillId="7" borderId="19" xfId="5" applyNumberFormat="1" applyFont="1" applyFill="1" applyBorder="1" applyAlignment="1">
      <alignment horizontal="center" vertical="center"/>
    </xf>
    <xf numFmtId="164" fontId="5" fillId="7" borderId="20" xfId="5" applyNumberFormat="1" applyFont="1" applyFill="1" applyBorder="1" applyAlignment="1">
      <alignment horizontal="center" vertical="center"/>
    </xf>
    <xf numFmtId="164" fontId="5" fillId="7" borderId="21" xfId="5" applyNumberFormat="1" applyFont="1" applyFill="1" applyBorder="1" applyAlignment="1">
      <alignment horizontal="center" vertical="center"/>
    </xf>
    <xf numFmtId="164" fontId="5" fillId="7" borderId="19" xfId="6" applyNumberFormat="1" applyFont="1" applyFill="1" applyBorder="1" applyAlignment="1">
      <alignment horizontal="center" vertical="center"/>
    </xf>
    <xf numFmtId="164" fontId="5" fillId="7" borderId="20" xfId="6" applyNumberFormat="1" applyFont="1" applyFill="1" applyBorder="1" applyAlignment="1">
      <alignment horizontal="center" vertical="center"/>
    </xf>
    <xf numFmtId="164" fontId="5" fillId="7" borderId="21" xfId="6" applyNumberFormat="1" applyFont="1" applyFill="1" applyBorder="1" applyAlignment="1">
      <alignment horizontal="center" vertical="center"/>
    </xf>
    <xf numFmtId="164" fontId="5" fillId="2" borderId="19" xfId="14" applyNumberFormat="1" applyFont="1" applyFill="1" applyBorder="1" applyAlignment="1">
      <alignment horizontal="center" vertical="center"/>
    </xf>
    <xf numFmtId="168" fontId="5" fillId="2" borderId="20" xfId="14" applyNumberFormat="1" applyFont="1" applyFill="1" applyBorder="1" applyAlignment="1">
      <alignment horizontal="center" vertical="center"/>
    </xf>
    <xf numFmtId="168" fontId="5" fillId="2" borderId="21" xfId="14" applyNumberFormat="1" applyFont="1" applyFill="1" applyBorder="1" applyAlignment="1">
      <alignment horizontal="center" vertical="center"/>
    </xf>
    <xf numFmtId="164" fontId="3" fillId="0" borderId="15" xfId="4" applyNumberFormat="1" applyFont="1" applyBorder="1" applyAlignment="1">
      <alignment horizontal="center" vertical="center"/>
    </xf>
    <xf numFmtId="164" fontId="3" fillId="0" borderId="16" xfId="4" applyNumberFormat="1" applyFont="1" applyBorder="1" applyAlignment="1">
      <alignment horizontal="center" vertical="center"/>
    </xf>
    <xf numFmtId="164" fontId="3" fillId="3" borderId="15" xfId="4" applyNumberFormat="1" applyFont="1" applyFill="1" applyBorder="1" applyAlignment="1">
      <alignment horizontal="center" vertical="center"/>
    </xf>
    <xf numFmtId="164" fontId="3" fillId="3" borderId="16" xfId="4" applyNumberFormat="1" applyFont="1" applyFill="1" applyBorder="1" applyAlignment="1">
      <alignment horizontal="center" vertical="center"/>
    </xf>
    <xf numFmtId="164" fontId="5" fillId="2" borderId="20" xfId="6" applyNumberFormat="1" applyFont="1" applyFill="1" applyBorder="1" applyAlignment="1">
      <alignment horizontal="center" vertical="center"/>
    </xf>
    <xf numFmtId="164" fontId="5" fillId="2" borderId="21" xfId="6" applyNumberFormat="1" applyFont="1" applyFill="1" applyBorder="1" applyAlignment="1">
      <alignment horizontal="center" vertical="center"/>
    </xf>
    <xf numFmtId="0" fontId="7" fillId="9" borderId="0" xfId="3" applyFill="1" applyBorder="1" applyAlignment="1">
      <alignment vertical="center" wrapText="1"/>
    </xf>
    <xf numFmtId="169" fontId="5" fillId="2" borderId="19" xfId="5" applyNumberFormat="1" applyFont="1" applyFill="1" applyBorder="1" applyAlignment="1">
      <alignment horizontal="center" vertical="center"/>
    </xf>
    <xf numFmtId="169" fontId="5" fillId="2" borderId="20" xfId="5" applyNumberFormat="1" applyFont="1" applyFill="1" applyBorder="1" applyAlignment="1">
      <alignment horizontal="center" vertical="center"/>
    </xf>
    <xf numFmtId="0" fontId="27" fillId="0" borderId="0" xfId="15"/>
    <xf numFmtId="0" fontId="27" fillId="0" borderId="0" xfId="15" applyBorder="1" applyAlignment="1">
      <alignment vertical="center" wrapText="1"/>
    </xf>
    <xf numFmtId="0" fontId="2" fillId="0" borderId="0" xfId="5" applyFill="1"/>
    <xf numFmtId="164" fontId="5" fillId="0" borderId="0" xfId="3" applyNumberFormat="1" applyFont="1" applyFill="1" applyBorder="1" applyAlignment="1">
      <alignment horizontal="center" vertical="center"/>
    </xf>
    <xf numFmtId="165" fontId="5" fillId="0" borderId="0" xfId="1" applyNumberFormat="1" applyFont="1" applyFill="1" applyBorder="1" applyAlignment="1">
      <alignment horizontal="center"/>
    </xf>
    <xf numFmtId="0" fontId="2" fillId="0" borderId="0" xfId="6" applyFill="1"/>
    <xf numFmtId="0" fontId="3" fillId="0" borderId="86" xfId="5" applyFont="1" applyBorder="1" applyAlignment="1">
      <alignment horizontal="center" wrapText="1"/>
    </xf>
    <xf numFmtId="0" fontId="9" fillId="0" borderId="87" xfId="5" applyFont="1" applyBorder="1" applyAlignment="1">
      <alignment horizontal="center" vertical="center"/>
    </xf>
    <xf numFmtId="0" fontId="9" fillId="0" borderId="88" xfId="5" applyFont="1" applyBorder="1" applyAlignment="1">
      <alignment horizontal="center" vertical="center"/>
    </xf>
    <xf numFmtId="0" fontId="3" fillId="0" borderId="89" xfId="5" applyFont="1" applyBorder="1" applyAlignment="1">
      <alignment horizontal="center" wrapText="1"/>
    </xf>
    <xf numFmtId="0" fontId="9" fillId="0" borderId="91" xfId="5" applyFont="1" applyBorder="1" applyAlignment="1">
      <alignment horizontal="center" vertical="center"/>
    </xf>
    <xf numFmtId="0" fontId="9" fillId="0" borderId="9" xfId="13" applyFont="1" applyBorder="1" applyAlignment="1">
      <alignment horizontal="center" vertical="center" wrapText="1"/>
    </xf>
    <xf numFmtId="0" fontId="9" fillId="2" borderId="1" xfId="13" applyFont="1" applyFill="1" applyBorder="1" applyAlignment="1">
      <alignment vertical="center" wrapText="1"/>
    </xf>
    <xf numFmtId="0" fontId="9" fillId="2" borderId="2" xfId="13" applyFont="1" applyFill="1" applyBorder="1" applyAlignment="1">
      <alignment vertical="center" wrapText="1"/>
    </xf>
    <xf numFmtId="0" fontId="9" fillId="2" borderId="0" xfId="13" applyFont="1" applyFill="1" applyBorder="1" applyAlignment="1">
      <alignment vertical="center" wrapText="1"/>
    </xf>
    <xf numFmtId="0" fontId="9" fillId="2" borderId="3" xfId="13" applyFont="1" applyFill="1" applyBorder="1" applyAlignment="1">
      <alignment vertical="center" wrapText="1"/>
    </xf>
    <xf numFmtId="0" fontId="29" fillId="0" borderId="25" xfId="13" applyFont="1" applyBorder="1" applyAlignment="1">
      <alignment horizontal="center" wrapText="1"/>
    </xf>
    <xf numFmtId="0" fontId="9" fillId="0" borderId="76" xfId="13" applyFont="1" applyBorder="1" applyAlignment="1">
      <alignment horizontal="center" vertical="center"/>
    </xf>
    <xf numFmtId="0" fontId="9" fillId="0" borderId="64" xfId="13" applyFont="1" applyBorder="1" applyAlignment="1">
      <alignment horizontal="center" vertical="center"/>
    </xf>
    <xf numFmtId="0" fontId="29" fillId="0" borderId="83" xfId="13" applyFont="1" applyBorder="1" applyAlignment="1">
      <alignment horizontal="center" wrapText="1"/>
    </xf>
    <xf numFmtId="0" fontId="9" fillId="0" borderId="65" xfId="13" applyFont="1" applyBorder="1" applyAlignment="1">
      <alignment horizontal="center" vertical="center"/>
    </xf>
    <xf numFmtId="0" fontId="29" fillId="0" borderId="0" xfId="13" applyFont="1" applyBorder="1" applyAlignment="1">
      <alignment horizontal="left" vertical="top" wrapText="1"/>
    </xf>
    <xf numFmtId="0" fontId="29" fillId="0" borderId="3" xfId="13" applyFont="1" applyBorder="1" applyAlignment="1">
      <alignment horizontal="left" vertical="top" wrapText="1"/>
    </xf>
    <xf numFmtId="0" fontId="9" fillId="0" borderId="9" xfId="2" applyFont="1" applyBorder="1" applyAlignment="1">
      <alignment horizontal="center" vertical="center" wrapText="1"/>
    </xf>
    <xf numFmtId="0" fontId="9" fillId="2" borderId="1" xfId="14" applyFont="1" applyFill="1" applyBorder="1" applyAlignment="1">
      <alignment horizontal="center" vertical="center" wrapText="1"/>
    </xf>
    <xf numFmtId="0" fontId="9" fillId="2" borderId="2" xfId="14" applyFont="1" applyFill="1" applyBorder="1" applyAlignment="1">
      <alignment horizontal="center" vertical="center" wrapText="1"/>
    </xf>
    <xf numFmtId="0" fontId="9" fillId="2" borderId="9" xfId="14" applyFont="1" applyFill="1" applyBorder="1" applyAlignment="1">
      <alignment horizontal="center" vertical="center" wrapText="1"/>
    </xf>
    <xf numFmtId="0" fontId="9" fillId="2" borderId="3" xfId="14" applyFont="1" applyFill="1" applyBorder="1" applyAlignment="1">
      <alignment horizontal="center" vertical="center" wrapText="1"/>
    </xf>
    <xf numFmtId="0" fontId="3" fillId="0" borderId="25" xfId="14" applyFont="1" applyBorder="1" applyAlignment="1">
      <alignment horizontal="center" wrapText="1"/>
    </xf>
    <xf numFmtId="0" fontId="9" fillId="0" borderId="64" xfId="14" applyFont="1" applyBorder="1" applyAlignment="1">
      <alignment horizontal="center" vertical="center"/>
    </xf>
    <xf numFmtId="0" fontId="3" fillId="0" borderId="83" xfId="14" applyFont="1" applyBorder="1" applyAlignment="1">
      <alignment horizontal="center" wrapText="1"/>
    </xf>
    <xf numFmtId="0" fontId="9" fillId="0" borderId="65" xfId="14" applyFont="1" applyBorder="1" applyAlignment="1">
      <alignment horizontal="center" vertical="center"/>
    </xf>
    <xf numFmtId="0" fontId="3" fillId="0" borderId="95" xfId="5" applyFont="1" applyBorder="1" applyAlignment="1">
      <alignment horizontal="left" vertical="top" wrapText="1"/>
    </xf>
    <xf numFmtId="0" fontId="3" fillId="0" borderId="26" xfId="5" applyFont="1" applyBorder="1" applyAlignment="1">
      <alignment horizontal="left" vertical="top" wrapText="1"/>
    </xf>
    <xf numFmtId="0" fontId="3" fillId="0" borderId="31" xfId="5" applyFont="1" applyBorder="1" applyAlignment="1">
      <alignment horizontal="center" vertical="top" wrapText="1"/>
    </xf>
    <xf numFmtId="0" fontId="3" fillId="0" borderId="3" xfId="5" applyFont="1" applyBorder="1" applyAlignment="1">
      <alignment horizontal="center" vertical="top" wrapText="1"/>
    </xf>
    <xf numFmtId="0" fontId="3" fillId="0" borderId="31" xfId="5" applyFont="1" applyBorder="1" applyAlignment="1">
      <alignment horizontal="left" vertical="top" wrapText="1"/>
    </xf>
    <xf numFmtId="0" fontId="3" fillId="0" borderId="3" xfId="5" applyFont="1" applyBorder="1" applyAlignment="1">
      <alignment horizontal="left" vertical="top" wrapText="1"/>
    </xf>
    <xf numFmtId="0" fontId="3" fillId="0" borderId="95" xfId="5" applyFont="1" applyBorder="1" applyAlignment="1">
      <alignment horizontal="center" vertical="top" wrapText="1"/>
    </xf>
    <xf numFmtId="0" fontId="3" fillId="0" borderId="26" xfId="5" applyFont="1" applyBorder="1" applyAlignment="1">
      <alignment horizontal="center" vertical="top" wrapText="1"/>
    </xf>
    <xf numFmtId="0" fontId="6" fillId="0" borderId="59" xfId="4" applyFont="1" applyBorder="1" applyAlignment="1">
      <alignment horizontal="center" wrapText="1"/>
    </xf>
    <xf numFmtId="0" fontId="6" fillId="0" borderId="39" xfId="4" applyFont="1" applyBorder="1" applyAlignment="1">
      <alignment horizontal="center" wrapText="1"/>
    </xf>
    <xf numFmtId="0" fontId="6" fillId="0" borderId="40" xfId="4" applyFont="1" applyBorder="1" applyAlignment="1">
      <alignment horizontal="center" wrapText="1"/>
    </xf>
    <xf numFmtId="0" fontId="8" fillId="2" borderId="4" xfId="4" applyFont="1" applyFill="1" applyBorder="1" applyAlignment="1">
      <alignment horizontal="center" wrapText="1"/>
    </xf>
    <xf numFmtId="0" fontId="15" fillId="2" borderId="5" xfId="4" applyFont="1" applyFill="1" applyBorder="1" applyAlignment="1">
      <alignment horizontal="center" vertical="center"/>
    </xf>
    <xf numFmtId="0" fontId="8" fillId="2" borderId="6" xfId="4" applyFont="1" applyFill="1" applyBorder="1" applyAlignment="1">
      <alignment horizontal="center" wrapText="1"/>
    </xf>
    <xf numFmtId="0" fontId="8" fillId="2" borderId="7" xfId="4" applyFont="1" applyFill="1" applyBorder="1" applyAlignment="1">
      <alignment horizontal="center" wrapText="1"/>
    </xf>
    <xf numFmtId="0" fontId="15" fillId="2" borderId="50" xfId="4" applyFont="1" applyFill="1" applyBorder="1" applyAlignment="1">
      <alignment horizontal="center" vertical="center"/>
    </xf>
    <xf numFmtId="0" fontId="5" fillId="2" borderId="47" xfId="4" applyFont="1" applyFill="1" applyBorder="1" applyAlignment="1">
      <alignment horizontal="center" vertical="top" wrapText="1"/>
    </xf>
    <xf numFmtId="0" fontId="5" fillId="2" borderId="17" xfId="4" applyFont="1" applyFill="1" applyBorder="1" applyAlignment="1">
      <alignment horizontal="center" vertical="top" wrapText="1"/>
    </xf>
    <xf numFmtId="0" fontId="3" fillId="3" borderId="45" xfId="4" applyFont="1" applyFill="1" applyBorder="1" applyAlignment="1">
      <alignment horizontal="center" vertical="top" wrapText="1"/>
    </xf>
    <xf numFmtId="0" fontId="3" fillId="3" borderId="3" xfId="4" applyFont="1" applyFill="1" applyBorder="1" applyAlignment="1">
      <alignment horizontal="center" vertical="top" wrapText="1"/>
    </xf>
    <xf numFmtId="0" fontId="3" fillId="3" borderId="43" xfId="4" applyFont="1" applyFill="1" applyBorder="1" applyAlignment="1">
      <alignment horizontal="center" vertical="top" wrapText="1"/>
    </xf>
    <xf numFmtId="0" fontId="3" fillId="3" borderId="2" xfId="4" applyFont="1" applyFill="1" applyBorder="1" applyAlignment="1">
      <alignment horizontal="center" vertical="top" wrapText="1"/>
    </xf>
    <xf numFmtId="0" fontId="3" fillId="0" borderId="45" xfId="4" applyFont="1" applyBorder="1" applyAlignment="1">
      <alignment vertical="top" wrapText="1"/>
    </xf>
    <xf numFmtId="0" fontId="3" fillId="0" borderId="3" xfId="4" applyFont="1" applyBorder="1" applyAlignment="1">
      <alignment vertical="top" wrapText="1"/>
    </xf>
    <xf numFmtId="0" fontId="3" fillId="0" borderId="45" xfId="4" applyFont="1" applyBorder="1" applyAlignment="1">
      <alignment horizontal="left" vertical="top" wrapText="1"/>
    </xf>
    <xf numFmtId="0" fontId="3" fillId="0" borderId="3" xfId="4" applyFont="1" applyBorder="1" applyAlignment="1">
      <alignment horizontal="left" vertical="top" wrapText="1"/>
    </xf>
    <xf numFmtId="0" fontId="6" fillId="0" borderId="38" xfId="4" applyFont="1" applyBorder="1" applyAlignment="1">
      <alignment horizontal="center" wrapText="1"/>
    </xf>
    <xf numFmtId="0" fontId="12" fillId="0" borderId="39" xfId="4" applyFont="1" applyBorder="1" applyAlignment="1">
      <alignment horizontal="center" vertical="center"/>
    </xf>
    <xf numFmtId="0" fontId="12" fillId="0" borderId="40" xfId="4" applyFont="1" applyBorder="1" applyAlignment="1">
      <alignment horizontal="center" vertical="center"/>
    </xf>
    <xf numFmtId="0" fontId="20" fillId="2" borderId="36" xfId="4" applyFont="1" applyFill="1" applyBorder="1" applyAlignment="1">
      <alignment horizontal="center" vertical="center" wrapText="1"/>
    </xf>
    <xf numFmtId="0" fontId="20" fillId="2" borderId="37" xfId="4" applyFont="1" applyFill="1" applyBorder="1" applyAlignment="1">
      <alignment horizontal="center" vertical="center" wrapText="1"/>
    </xf>
    <xf numFmtId="0" fontId="20" fillId="2" borderId="45" xfId="4" applyFont="1" applyFill="1" applyBorder="1" applyAlignment="1">
      <alignment horizontal="center" vertical="center" wrapText="1"/>
    </xf>
    <xf numFmtId="0" fontId="20" fillId="2" borderId="3" xfId="4" applyFont="1" applyFill="1" applyBorder="1" applyAlignment="1">
      <alignment horizontal="center" vertical="center" wrapText="1"/>
    </xf>
    <xf numFmtId="0" fontId="20" fillId="2" borderId="41" xfId="4" applyFont="1" applyFill="1" applyBorder="1" applyAlignment="1">
      <alignment horizontal="center" vertical="center" wrapText="1"/>
    </xf>
    <xf numFmtId="0" fontId="20" fillId="2" borderId="10" xfId="4" applyFont="1" applyFill="1" applyBorder="1" applyAlignment="1">
      <alignment horizontal="center" vertical="center" wrapText="1"/>
    </xf>
    <xf numFmtId="0" fontId="3" fillId="2" borderId="4" xfId="4" applyFont="1" applyFill="1" applyBorder="1" applyAlignment="1">
      <alignment horizontal="center" vertical="center" wrapText="1"/>
    </xf>
    <xf numFmtId="0" fontId="12" fillId="2" borderId="5" xfId="4" applyFont="1" applyFill="1" applyBorder="1" applyAlignment="1">
      <alignment horizontal="center" vertical="center"/>
    </xf>
    <xf numFmtId="0" fontId="3" fillId="2" borderId="6" xfId="4" applyFont="1" applyFill="1" applyBorder="1" applyAlignment="1">
      <alignment horizontal="center" vertical="center" wrapText="1"/>
    </xf>
    <xf numFmtId="0" fontId="3" fillId="2" borderId="7" xfId="4" applyFont="1" applyFill="1" applyBorder="1" applyAlignment="1">
      <alignment horizontal="center" vertical="center" wrapText="1"/>
    </xf>
    <xf numFmtId="0" fontId="12" fillId="2" borderId="50" xfId="4" applyFont="1" applyFill="1" applyBorder="1" applyAlignment="1">
      <alignment horizontal="center" vertical="center"/>
    </xf>
    <xf numFmtId="0" fontId="8" fillId="2" borderId="4" xfId="4" applyFont="1" applyFill="1" applyBorder="1" applyAlignment="1">
      <alignment horizontal="center" vertical="center" wrapText="1"/>
    </xf>
    <xf numFmtId="0" fontId="8" fillId="2" borderId="6" xfId="4" applyFont="1" applyFill="1" applyBorder="1" applyAlignment="1">
      <alignment horizontal="center" vertical="center" wrapText="1"/>
    </xf>
    <xf numFmtId="0" fontId="8" fillId="2" borderId="7" xfId="4" applyFont="1" applyFill="1" applyBorder="1" applyAlignment="1">
      <alignment horizontal="center" vertical="center" wrapText="1"/>
    </xf>
    <xf numFmtId="0" fontId="8" fillId="0" borderId="59" xfId="4" applyFont="1" applyBorder="1" applyAlignment="1">
      <alignment horizontal="center" wrapText="1"/>
    </xf>
    <xf numFmtId="0" fontId="8" fillId="0" borderId="39" xfId="4" applyFont="1" applyBorder="1" applyAlignment="1">
      <alignment horizontal="center" wrapText="1"/>
    </xf>
    <xf numFmtId="0" fontId="8" fillId="0" borderId="40" xfId="4" applyFont="1" applyBorder="1" applyAlignment="1">
      <alignment horizontal="center" wrapText="1"/>
    </xf>
    <xf numFmtId="0" fontId="3" fillId="2" borderId="4" xfId="4" applyFont="1" applyFill="1" applyBorder="1" applyAlignment="1">
      <alignment horizontal="center" wrapText="1"/>
    </xf>
    <xf numFmtId="0" fontId="3" fillId="2" borderId="6" xfId="4" applyFont="1" applyFill="1" applyBorder="1" applyAlignment="1">
      <alignment horizontal="center" wrapText="1"/>
    </xf>
    <xf numFmtId="0" fontId="3" fillId="2" borderId="7" xfId="4" applyFont="1" applyFill="1" applyBorder="1" applyAlignment="1">
      <alignment horizontal="center" wrapText="1"/>
    </xf>
    <xf numFmtId="0" fontId="3" fillId="0" borderId="59" xfId="4" applyFont="1" applyBorder="1" applyAlignment="1">
      <alignment horizontal="center" wrapText="1"/>
    </xf>
    <xf numFmtId="0" fontId="3" fillId="0" borderId="39" xfId="4" applyFont="1" applyBorder="1" applyAlignment="1">
      <alignment horizontal="center" wrapText="1"/>
    </xf>
    <xf numFmtId="0" fontId="3" fillId="0" borderId="40" xfId="4" applyFont="1" applyBorder="1" applyAlignment="1">
      <alignment horizontal="center" wrapText="1"/>
    </xf>
    <xf numFmtId="0" fontId="3" fillId="0" borderId="51" xfId="4" applyFont="1" applyBorder="1" applyAlignment="1">
      <alignment horizontal="left" vertical="top" wrapText="1"/>
    </xf>
    <xf numFmtId="0" fontId="3" fillId="0" borderId="22" xfId="4" applyFont="1" applyBorder="1" applyAlignment="1">
      <alignment horizontal="left" vertical="top" wrapText="1"/>
    </xf>
    <xf numFmtId="0" fontId="3" fillId="0" borderId="38" xfId="4" applyFont="1" applyBorder="1" applyAlignment="1">
      <alignment horizontal="center" wrapText="1"/>
    </xf>
    <xf numFmtId="0" fontId="5" fillId="2" borderId="47" xfId="7" applyFont="1" applyFill="1" applyBorder="1" applyAlignment="1">
      <alignment horizontal="center" vertical="top" wrapText="1"/>
    </xf>
    <xf numFmtId="0" fontId="5" fillId="2" borderId="17" xfId="7" applyFont="1" applyFill="1" applyBorder="1" applyAlignment="1">
      <alignment horizontal="center" vertical="top" wrapText="1"/>
    </xf>
    <xf numFmtId="0" fontId="6" fillId="3" borderId="45" xfId="7" applyFont="1" applyFill="1" applyBorder="1" applyAlignment="1">
      <alignment horizontal="center" vertical="top" wrapText="1"/>
    </xf>
    <xf numFmtId="0" fontId="6" fillId="3" borderId="3" xfId="7" applyFont="1" applyFill="1" applyBorder="1" applyAlignment="1">
      <alignment horizontal="center" vertical="top" wrapText="1"/>
    </xf>
    <xf numFmtId="0" fontId="6" fillId="3" borderId="43" xfId="7" applyFont="1" applyFill="1" applyBorder="1" applyAlignment="1">
      <alignment horizontal="center" vertical="top" wrapText="1"/>
    </xf>
    <xf numFmtId="0" fontId="6" fillId="3" borderId="2" xfId="7" applyFont="1" applyFill="1" applyBorder="1" applyAlignment="1">
      <alignment horizontal="center" vertical="top" wrapText="1"/>
    </xf>
    <xf numFmtId="0" fontId="6" fillId="0" borderId="51" xfId="7" applyFont="1" applyBorder="1" applyAlignment="1">
      <alignment horizontal="left" vertical="top" wrapText="1"/>
    </xf>
    <xf numFmtId="0" fontId="6" fillId="0" borderId="22" xfId="7" applyFont="1" applyBorder="1" applyAlignment="1">
      <alignment horizontal="left" vertical="top" wrapText="1"/>
    </xf>
    <xf numFmtId="0" fontId="6" fillId="0" borderId="45" xfId="7" applyFont="1" applyBorder="1" applyAlignment="1">
      <alignment horizontal="left" vertical="top" wrapText="1"/>
    </xf>
    <xf numFmtId="0" fontId="6" fillId="0" borderId="3" xfId="7" applyFont="1" applyBorder="1" applyAlignment="1">
      <alignment horizontal="left" vertical="top" wrapText="1"/>
    </xf>
    <xf numFmtId="0" fontId="17" fillId="2" borderId="36" xfId="4" applyFont="1" applyFill="1" applyBorder="1" applyAlignment="1">
      <alignment horizontal="center" vertical="center" wrapText="1"/>
    </xf>
    <xf numFmtId="0" fontId="17" fillId="2" borderId="37" xfId="4" applyFont="1" applyFill="1" applyBorder="1" applyAlignment="1">
      <alignment horizontal="center" vertical="center" wrapText="1"/>
    </xf>
    <xf numFmtId="0" fontId="17" fillId="2" borderId="45" xfId="4" applyFont="1" applyFill="1" applyBorder="1" applyAlignment="1">
      <alignment horizontal="center" vertical="center" wrapText="1"/>
    </xf>
    <xf numFmtId="0" fontId="17" fillId="2" borderId="3" xfId="4" applyFont="1" applyFill="1" applyBorder="1" applyAlignment="1">
      <alignment horizontal="center" vertical="center" wrapText="1"/>
    </xf>
    <xf numFmtId="0" fontId="5" fillId="2" borderId="47" xfId="4" applyFont="1" applyFill="1" applyBorder="1" applyAlignment="1">
      <alignment horizontal="center" vertical="center" wrapText="1"/>
    </xf>
    <xf numFmtId="0" fontId="5" fillId="2" borderId="17" xfId="4" applyFont="1" applyFill="1" applyBorder="1" applyAlignment="1">
      <alignment horizontal="center" vertical="center" wrapText="1"/>
    </xf>
    <xf numFmtId="0" fontId="7" fillId="0" borderId="39" xfId="4" applyFont="1" applyBorder="1" applyAlignment="1">
      <alignment horizontal="center" vertical="center"/>
    </xf>
    <xf numFmtId="0" fontId="7" fillId="0" borderId="40" xfId="4" applyFont="1" applyBorder="1" applyAlignment="1">
      <alignment horizontal="center" vertical="center"/>
    </xf>
    <xf numFmtId="0" fontId="6" fillId="2" borderId="4" xfId="4" applyFont="1" applyFill="1" applyBorder="1" applyAlignment="1">
      <alignment horizontal="center" wrapText="1"/>
    </xf>
    <xf numFmtId="0" fontId="7" fillId="2" borderId="5" xfId="4" applyFont="1" applyFill="1" applyBorder="1" applyAlignment="1">
      <alignment horizontal="center" vertical="center"/>
    </xf>
    <xf numFmtId="0" fontId="6" fillId="2" borderId="6" xfId="4" applyFont="1" applyFill="1" applyBorder="1" applyAlignment="1">
      <alignment horizontal="center" wrapText="1"/>
    </xf>
    <xf numFmtId="0" fontId="6" fillId="2" borderId="7" xfId="4" applyFont="1" applyFill="1" applyBorder="1" applyAlignment="1">
      <alignment horizontal="center" wrapText="1"/>
    </xf>
    <xf numFmtId="0" fontId="7" fillId="2" borderId="50" xfId="4" applyFont="1" applyFill="1" applyBorder="1" applyAlignment="1">
      <alignment horizontal="center" vertical="center"/>
    </xf>
    <xf numFmtId="0" fontId="6" fillId="3" borderId="45" xfId="4" applyFont="1" applyFill="1" applyBorder="1" applyAlignment="1">
      <alignment horizontal="center" vertical="top" wrapText="1"/>
    </xf>
    <xf numFmtId="0" fontId="6" fillId="3" borderId="3" xfId="4" applyFont="1" applyFill="1" applyBorder="1" applyAlignment="1">
      <alignment horizontal="center" vertical="top" wrapText="1"/>
    </xf>
    <xf numFmtId="0" fontId="6" fillId="3" borderId="43" xfId="4" applyFont="1" applyFill="1" applyBorder="1" applyAlignment="1">
      <alignment horizontal="center" vertical="top" wrapText="1"/>
    </xf>
    <xf numFmtId="0" fontId="6" fillId="3" borderId="2" xfId="4" applyFont="1" applyFill="1" applyBorder="1" applyAlignment="1">
      <alignment horizontal="center" vertical="top" wrapText="1"/>
    </xf>
    <xf numFmtId="0" fontId="6" fillId="0" borderId="45" xfId="4" applyFont="1" applyBorder="1" applyAlignment="1">
      <alignment horizontal="left" vertical="top" wrapText="1"/>
    </xf>
    <xf numFmtId="0" fontId="6" fillId="0" borderId="3" xfId="4" applyFont="1" applyBorder="1" applyAlignment="1">
      <alignment horizontal="left" vertical="top" wrapText="1"/>
    </xf>
    <xf numFmtId="0" fontId="17" fillId="2" borderId="41" xfId="4" applyFont="1" applyFill="1" applyBorder="1" applyAlignment="1">
      <alignment horizontal="center" vertical="center" wrapText="1"/>
    </xf>
    <xf numFmtId="0" fontId="17" fillId="2" borderId="10" xfId="4" applyFont="1" applyFill="1" applyBorder="1" applyAlignment="1">
      <alignment horizontal="center" vertical="center" wrapText="1"/>
    </xf>
    <xf numFmtId="0" fontId="3" fillId="0" borderId="7" xfId="4" applyFont="1" applyBorder="1" applyAlignment="1">
      <alignment horizontal="center" wrapText="1"/>
    </xf>
    <xf numFmtId="0" fontId="12" fillId="0" borderId="50" xfId="4" applyFont="1" applyBorder="1" applyAlignment="1">
      <alignment horizontal="center" vertical="center"/>
    </xf>
    <xf numFmtId="0" fontId="4" fillId="2" borderId="36" xfId="2" applyFont="1" applyFill="1" applyBorder="1" applyAlignment="1">
      <alignment horizontal="center" vertical="center" wrapText="1"/>
    </xf>
    <xf numFmtId="0" fontId="4" fillId="2" borderId="37" xfId="2" applyFont="1" applyFill="1" applyBorder="1" applyAlignment="1">
      <alignment horizontal="center" vertical="center" wrapText="1"/>
    </xf>
    <xf numFmtId="0" fontId="4" fillId="2" borderId="45" xfId="2" applyFont="1" applyFill="1" applyBorder="1" applyAlignment="1">
      <alignment horizontal="center" vertical="center" wrapText="1"/>
    </xf>
    <xf numFmtId="0" fontId="4" fillId="2" borderId="3" xfId="2" applyFont="1" applyFill="1" applyBorder="1" applyAlignment="1">
      <alignment horizontal="center" vertical="center" wrapText="1"/>
    </xf>
    <xf numFmtId="0" fontId="3" fillId="0" borderId="59" xfId="4" applyFont="1" applyBorder="1" applyAlignment="1">
      <alignment horizontal="center" vertical="center" wrapText="1"/>
    </xf>
    <xf numFmtId="0" fontId="6" fillId="0" borderId="39" xfId="4" applyFont="1" applyBorder="1" applyAlignment="1">
      <alignment horizontal="center" vertical="center" wrapText="1"/>
    </xf>
    <xf numFmtId="0" fontId="6" fillId="0" borderId="40" xfId="4" applyFont="1" applyBorder="1" applyAlignment="1">
      <alignment horizontal="center" vertical="center" wrapText="1"/>
    </xf>
    <xf numFmtId="0" fontId="18" fillId="2" borderId="47" xfId="4" applyFont="1" applyFill="1" applyBorder="1" applyAlignment="1">
      <alignment horizontal="center" vertical="top" wrapText="1"/>
    </xf>
    <xf numFmtId="0" fontId="18" fillId="2" borderId="17" xfId="4" applyFont="1" applyFill="1" applyBorder="1" applyAlignment="1">
      <alignment horizontal="center" vertical="top" wrapText="1"/>
    </xf>
    <xf numFmtId="0" fontId="8" fillId="3" borderId="45" xfId="4" applyFont="1" applyFill="1" applyBorder="1" applyAlignment="1">
      <alignment horizontal="center" vertical="top" wrapText="1"/>
    </xf>
    <xf numFmtId="0" fontId="8" fillId="3" borderId="3" xfId="4" applyFont="1" applyFill="1" applyBorder="1" applyAlignment="1">
      <alignment horizontal="center" vertical="top" wrapText="1"/>
    </xf>
    <xf numFmtId="0" fontId="8" fillId="3" borderId="43" xfId="4" applyFont="1" applyFill="1" applyBorder="1" applyAlignment="1">
      <alignment horizontal="center" vertical="top" wrapText="1"/>
    </xf>
    <xf numFmtId="0" fontId="8" fillId="3" borderId="2" xfId="4" applyFont="1" applyFill="1" applyBorder="1" applyAlignment="1">
      <alignment horizontal="center" vertical="top" wrapText="1"/>
    </xf>
    <xf numFmtId="0" fontId="8" fillId="0" borderId="45" xfId="4" applyFont="1" applyBorder="1" applyAlignment="1">
      <alignment horizontal="left" vertical="top" wrapText="1"/>
    </xf>
    <xf numFmtId="0" fontId="8" fillId="0" borderId="3" xfId="4" applyFont="1" applyBorder="1" applyAlignment="1">
      <alignment horizontal="left" vertical="top" wrapText="1"/>
    </xf>
    <xf numFmtId="0" fontId="17" fillId="2" borderId="36" xfId="3" applyFont="1" applyFill="1" applyBorder="1" applyAlignment="1">
      <alignment horizontal="center" vertical="center" wrapText="1"/>
    </xf>
    <xf numFmtId="0" fontId="17" fillId="2" borderId="37" xfId="3" applyFont="1" applyFill="1" applyBorder="1" applyAlignment="1">
      <alignment horizontal="center" vertical="center" wrapText="1"/>
    </xf>
    <xf numFmtId="0" fontId="17" fillId="2" borderId="45" xfId="3" applyFont="1" applyFill="1" applyBorder="1" applyAlignment="1">
      <alignment horizontal="center" vertical="center" wrapText="1"/>
    </xf>
    <xf numFmtId="0" fontId="17" fillId="2" borderId="3" xfId="3" applyFont="1" applyFill="1" applyBorder="1" applyAlignment="1">
      <alignment horizontal="center" vertical="center" wrapText="1"/>
    </xf>
    <xf numFmtId="0" fontId="17" fillId="2" borderId="41" xfId="3" applyFont="1" applyFill="1" applyBorder="1" applyAlignment="1">
      <alignment horizontal="center" vertical="center" wrapText="1"/>
    </xf>
    <xf numFmtId="0" fontId="17" fillId="2" borderId="10" xfId="3" applyFont="1" applyFill="1" applyBorder="1" applyAlignment="1">
      <alignment horizontal="center" vertical="center" wrapText="1"/>
    </xf>
    <xf numFmtId="0" fontId="20" fillId="2" borderId="36" xfId="3" applyFont="1" applyFill="1" applyBorder="1" applyAlignment="1">
      <alignment horizontal="center" vertical="center" wrapText="1"/>
    </xf>
    <xf numFmtId="0" fontId="20" fillId="2" borderId="37" xfId="3" applyFont="1" applyFill="1" applyBorder="1" applyAlignment="1">
      <alignment horizontal="center" vertical="center" wrapText="1"/>
    </xf>
    <xf numFmtId="0" fontId="20" fillId="2" borderId="45" xfId="3" applyFont="1" applyFill="1" applyBorder="1" applyAlignment="1">
      <alignment horizontal="center" vertical="center" wrapText="1"/>
    </xf>
    <xf numFmtId="0" fontId="20" fillId="2" borderId="3" xfId="3" applyFont="1" applyFill="1" applyBorder="1" applyAlignment="1">
      <alignment horizontal="center" vertical="center" wrapText="1"/>
    </xf>
    <xf numFmtId="0" fontId="20" fillId="2" borderId="41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center" vertical="center" wrapText="1"/>
    </xf>
    <xf numFmtId="0" fontId="4" fillId="2" borderId="36" xfId="3" applyFont="1" applyFill="1" applyBorder="1" applyAlignment="1">
      <alignment horizontal="center" vertical="center" wrapText="1"/>
    </xf>
    <xf numFmtId="0" fontId="4" fillId="2" borderId="37" xfId="3" applyFont="1" applyFill="1" applyBorder="1" applyAlignment="1">
      <alignment horizontal="center" vertical="center" wrapText="1"/>
    </xf>
    <xf numFmtId="0" fontId="4" fillId="2" borderId="45" xfId="3" applyFont="1" applyFill="1" applyBorder="1" applyAlignment="1">
      <alignment horizontal="center" vertical="center" wrapText="1"/>
    </xf>
    <xf numFmtId="0" fontId="4" fillId="2" borderId="3" xfId="3" applyFont="1" applyFill="1" applyBorder="1" applyAlignment="1">
      <alignment horizontal="center" vertical="center" wrapText="1"/>
    </xf>
    <xf numFmtId="0" fontId="4" fillId="2" borderId="41" xfId="3" applyFont="1" applyFill="1" applyBorder="1" applyAlignment="1">
      <alignment horizontal="center" vertical="center" wrapText="1"/>
    </xf>
    <xf numFmtId="0" fontId="4" fillId="2" borderId="10" xfId="3" applyFont="1" applyFill="1" applyBorder="1" applyAlignment="1">
      <alignment horizontal="center" vertical="center" wrapText="1"/>
    </xf>
    <xf numFmtId="0" fontId="3" fillId="0" borderId="75" xfId="5" applyFont="1" applyBorder="1" applyAlignment="1">
      <alignment horizontal="center" wrapText="1"/>
    </xf>
    <xf numFmtId="0" fontId="2" fillId="0" borderId="76" xfId="5" applyFont="1" applyBorder="1" applyAlignment="1">
      <alignment horizontal="center" vertical="center"/>
    </xf>
    <xf numFmtId="0" fontId="2" fillId="0" borderId="77" xfId="5" applyFont="1" applyBorder="1" applyAlignment="1">
      <alignment horizontal="center" vertical="center"/>
    </xf>
    <xf numFmtId="0" fontId="3" fillId="2" borderId="4" xfId="5" applyFont="1" applyFill="1" applyBorder="1" applyAlignment="1">
      <alignment horizontal="center" vertical="center" wrapText="1"/>
    </xf>
    <xf numFmtId="0" fontId="2" fillId="2" borderId="5" xfId="5" applyFont="1" applyFill="1" applyBorder="1" applyAlignment="1">
      <alignment horizontal="center" vertical="center"/>
    </xf>
    <xf numFmtId="0" fontId="3" fillId="2" borderId="6" xfId="5" applyFont="1" applyFill="1" applyBorder="1" applyAlignment="1">
      <alignment horizontal="center" vertical="center" wrapText="1"/>
    </xf>
    <xf numFmtId="0" fontId="3" fillId="2" borderId="7" xfId="5" applyFont="1" applyFill="1" applyBorder="1" applyAlignment="1">
      <alignment horizontal="center" vertical="center" wrapText="1"/>
    </xf>
    <xf numFmtId="0" fontId="2" fillId="2" borderId="8" xfId="5" applyFont="1" applyFill="1" applyBorder="1" applyAlignment="1">
      <alignment horizontal="center" vertical="center"/>
    </xf>
    <xf numFmtId="0" fontId="8" fillId="3" borderId="43" xfId="3" applyFont="1" applyFill="1" applyBorder="1" applyAlignment="1">
      <alignment horizontal="center" vertical="top" wrapText="1"/>
    </xf>
    <xf numFmtId="0" fontId="8" fillId="3" borderId="2" xfId="3" applyFont="1" applyFill="1" applyBorder="1" applyAlignment="1">
      <alignment horizontal="center" vertical="top" wrapText="1"/>
    </xf>
    <xf numFmtId="0" fontId="8" fillId="3" borderId="45" xfId="3" applyFont="1" applyFill="1" applyBorder="1" applyAlignment="1">
      <alignment horizontal="center" vertical="top" wrapText="1"/>
    </xf>
    <xf numFmtId="0" fontId="8" fillId="3" borderId="3" xfId="3" applyFont="1" applyFill="1" applyBorder="1" applyAlignment="1">
      <alignment horizontal="center" vertical="top" wrapText="1"/>
    </xf>
    <xf numFmtId="0" fontId="18" fillId="2" borderId="47" xfId="3" applyFont="1" applyFill="1" applyBorder="1" applyAlignment="1">
      <alignment horizontal="center" vertical="top" wrapText="1"/>
    </xf>
    <xf numFmtId="0" fontId="18" fillId="2" borderId="17" xfId="3" applyFont="1" applyFill="1" applyBorder="1" applyAlignment="1">
      <alignment horizontal="center" vertical="top" wrapText="1"/>
    </xf>
    <xf numFmtId="0" fontId="8" fillId="0" borderId="45" xfId="3" applyFont="1" applyBorder="1" applyAlignment="1">
      <alignment horizontal="left" vertical="top" wrapText="1"/>
    </xf>
    <xf numFmtId="0" fontId="8" fillId="0" borderId="3" xfId="3" applyFont="1" applyBorder="1" applyAlignment="1">
      <alignment horizontal="left" vertical="top" wrapText="1"/>
    </xf>
    <xf numFmtId="0" fontId="8" fillId="0" borderId="38" xfId="3" applyFont="1" applyBorder="1" applyAlignment="1">
      <alignment horizontal="center" wrapText="1"/>
    </xf>
    <xf numFmtId="0" fontId="15" fillId="0" borderId="39" xfId="3" applyFont="1" applyBorder="1" applyAlignment="1">
      <alignment horizontal="center" vertical="center"/>
    </xf>
    <xf numFmtId="0" fontId="15" fillId="0" borderId="40" xfId="3" applyFont="1" applyBorder="1" applyAlignment="1">
      <alignment horizontal="center" vertical="center"/>
    </xf>
    <xf numFmtId="0" fontId="8" fillId="2" borderId="4" xfId="3" applyFont="1" applyFill="1" applyBorder="1" applyAlignment="1">
      <alignment horizontal="center" wrapText="1"/>
    </xf>
    <xf numFmtId="0" fontId="15" fillId="2" borderId="5" xfId="3" applyFont="1" applyFill="1" applyBorder="1" applyAlignment="1">
      <alignment horizontal="center" vertical="center"/>
    </xf>
    <xf numFmtId="0" fontId="8" fillId="2" borderId="6" xfId="3" applyFont="1" applyFill="1" applyBorder="1" applyAlignment="1">
      <alignment horizontal="center" wrapText="1"/>
    </xf>
    <xf numFmtId="0" fontId="8" fillId="2" borderId="7" xfId="3" applyFont="1" applyFill="1" applyBorder="1" applyAlignment="1">
      <alignment horizontal="center" wrapText="1"/>
    </xf>
    <xf numFmtId="0" fontId="15" fillId="2" borderId="50" xfId="3" applyFont="1" applyFill="1" applyBorder="1" applyAlignment="1">
      <alignment horizontal="center" vertical="center"/>
    </xf>
    <xf numFmtId="0" fontId="4" fillId="2" borderId="41" xfId="2" applyFont="1" applyFill="1" applyBorder="1" applyAlignment="1">
      <alignment horizontal="center" vertical="center" wrapText="1"/>
    </xf>
    <xf numFmtId="0" fontId="4" fillId="2" borderId="10" xfId="2" applyFont="1" applyFill="1" applyBorder="1" applyAlignment="1">
      <alignment horizontal="center" vertical="center" wrapText="1"/>
    </xf>
    <xf numFmtId="0" fontId="5" fillId="2" borderId="47" xfId="3" applyFont="1" applyFill="1" applyBorder="1" applyAlignment="1">
      <alignment horizontal="center" vertical="center" wrapText="1"/>
    </xf>
    <xf numFmtId="0" fontId="5" fillId="2" borderId="17" xfId="3" applyFont="1" applyFill="1" applyBorder="1" applyAlignment="1">
      <alignment horizontal="center" vertical="center" wrapText="1"/>
    </xf>
    <xf numFmtId="0" fontId="6" fillId="3" borderId="45" xfId="3" applyFont="1" applyFill="1" applyBorder="1" applyAlignment="1">
      <alignment horizontal="center" vertical="top" wrapText="1"/>
    </xf>
    <xf numFmtId="0" fontId="6" fillId="3" borderId="3" xfId="3" applyFont="1" applyFill="1" applyBorder="1" applyAlignment="1">
      <alignment horizontal="center" vertical="top" wrapText="1"/>
    </xf>
    <xf numFmtId="0" fontId="6" fillId="3" borderId="43" xfId="3" applyFont="1" applyFill="1" applyBorder="1" applyAlignment="1">
      <alignment horizontal="center" vertical="top" wrapText="1"/>
    </xf>
    <xf numFmtId="0" fontId="6" fillId="3" borderId="2" xfId="3" applyFont="1" applyFill="1" applyBorder="1" applyAlignment="1">
      <alignment horizontal="center" vertical="top" wrapText="1"/>
    </xf>
    <xf numFmtId="0" fontId="6" fillId="0" borderId="45" xfId="3" applyFont="1" applyBorder="1" applyAlignment="1">
      <alignment horizontal="left" vertical="top" wrapText="1"/>
    </xf>
    <xf numFmtId="0" fontId="6" fillId="0" borderId="3" xfId="3" applyFont="1" applyBorder="1" applyAlignment="1">
      <alignment horizontal="left" vertical="top" wrapText="1"/>
    </xf>
    <xf numFmtId="0" fontId="3" fillId="0" borderId="38" xfId="3" applyFont="1" applyBorder="1" applyAlignment="1">
      <alignment horizontal="center" wrapText="1"/>
    </xf>
    <xf numFmtId="0" fontId="7" fillId="0" borderId="39" xfId="3" applyFont="1" applyBorder="1" applyAlignment="1">
      <alignment horizontal="center" vertical="center"/>
    </xf>
    <xf numFmtId="0" fontId="7" fillId="0" borderId="40" xfId="3" applyFont="1" applyBorder="1" applyAlignment="1">
      <alignment horizontal="center" vertical="center"/>
    </xf>
    <xf numFmtId="0" fontId="8" fillId="2" borderId="4" xfId="3" applyFont="1" applyFill="1" applyBorder="1" applyAlignment="1">
      <alignment horizontal="center" vertical="center" wrapText="1"/>
    </xf>
    <xf numFmtId="0" fontId="8" fillId="2" borderId="6" xfId="3" applyFont="1" applyFill="1" applyBorder="1" applyAlignment="1">
      <alignment horizontal="center" vertical="center" wrapText="1"/>
    </xf>
    <xf numFmtId="0" fontId="8" fillId="2" borderId="7" xfId="3" applyFont="1" applyFill="1" applyBorder="1" applyAlignment="1">
      <alignment horizontal="center" vertical="center" wrapText="1"/>
    </xf>
    <xf numFmtId="0" fontId="5" fillId="8" borderId="47" xfId="4" applyFont="1" applyFill="1" applyBorder="1" applyAlignment="1">
      <alignment horizontal="center" vertical="center" wrapText="1"/>
    </xf>
    <xf numFmtId="0" fontId="5" fillId="8" borderId="17" xfId="4" applyFont="1" applyFill="1" applyBorder="1" applyAlignment="1">
      <alignment horizontal="center" vertical="center" wrapText="1"/>
    </xf>
    <xf numFmtId="0" fontId="18" fillId="2" borderId="47" xfId="3" applyFont="1" applyFill="1" applyBorder="1" applyAlignment="1">
      <alignment horizontal="center" vertical="center" wrapText="1"/>
    </xf>
    <xf numFmtId="0" fontId="18" fillId="2" borderId="17" xfId="3" applyFont="1" applyFill="1" applyBorder="1" applyAlignment="1">
      <alignment horizontal="center" vertical="center" wrapText="1"/>
    </xf>
    <xf numFmtId="0" fontId="12" fillId="0" borderId="39" xfId="3" applyFont="1" applyBorder="1" applyAlignment="1">
      <alignment horizontal="center" vertical="center"/>
    </xf>
    <xf numFmtId="0" fontId="12" fillId="0" borderId="40" xfId="3" applyFont="1" applyBorder="1" applyAlignment="1">
      <alignment horizontal="center" vertical="center"/>
    </xf>
    <xf numFmtId="0" fontId="3" fillId="2" borderId="4" xfId="3" applyFont="1" applyFill="1" applyBorder="1" applyAlignment="1">
      <alignment horizontal="center" wrapText="1"/>
    </xf>
    <xf numFmtId="0" fontId="12" fillId="2" borderId="5" xfId="3" applyFont="1" applyFill="1" applyBorder="1" applyAlignment="1">
      <alignment horizontal="center" vertical="center"/>
    </xf>
    <xf numFmtId="0" fontId="3" fillId="2" borderId="6" xfId="3" applyFont="1" applyFill="1" applyBorder="1" applyAlignment="1">
      <alignment horizontal="center" wrapText="1"/>
    </xf>
    <xf numFmtId="0" fontId="3" fillId="2" borderId="7" xfId="3" applyFont="1" applyFill="1" applyBorder="1" applyAlignment="1">
      <alignment horizontal="center" wrapText="1"/>
    </xf>
    <xf numFmtId="0" fontId="12" fillId="2" borderId="50" xfId="3" applyFont="1" applyFill="1" applyBorder="1" applyAlignment="1">
      <alignment horizontal="center" vertical="center"/>
    </xf>
    <xf numFmtId="0" fontId="15" fillId="2" borderId="5" xfId="4" applyFont="1" applyFill="1" applyBorder="1" applyAlignment="1">
      <alignment horizontal="center" vertical="center" wrapText="1"/>
    </xf>
    <xf numFmtId="0" fontId="15" fillId="2" borderId="50" xfId="4" applyFont="1" applyFill="1" applyBorder="1" applyAlignment="1">
      <alignment horizontal="center" vertical="center" wrapText="1"/>
    </xf>
    <xf numFmtId="0" fontId="8" fillId="0" borderId="38" xfId="4" applyFont="1" applyBorder="1" applyAlignment="1">
      <alignment horizontal="center" wrapText="1"/>
    </xf>
    <xf numFmtId="0" fontId="15" fillId="0" borderId="39" xfId="4" applyFont="1" applyBorder="1" applyAlignment="1">
      <alignment horizontal="center" vertical="center"/>
    </xf>
    <xf numFmtId="0" fontId="15" fillId="0" borderId="40" xfId="4" applyFont="1" applyBorder="1" applyAlignment="1">
      <alignment horizontal="center" vertical="center"/>
    </xf>
    <xf numFmtId="0" fontId="3" fillId="2" borderId="23" xfId="4" applyFont="1" applyFill="1" applyBorder="1" applyAlignment="1">
      <alignment horizontal="center" vertical="center" wrapText="1"/>
    </xf>
    <xf numFmtId="0" fontId="3" fillId="2" borderId="24" xfId="4" applyFont="1" applyFill="1" applyBorder="1" applyAlignment="1">
      <alignment horizontal="center" vertical="center" wrapText="1"/>
    </xf>
    <xf numFmtId="0" fontId="3" fillId="2" borderId="5" xfId="4" applyFont="1" applyFill="1" applyBorder="1" applyAlignment="1">
      <alignment horizontal="center" vertical="center" wrapText="1"/>
    </xf>
    <xf numFmtId="0" fontId="3" fillId="2" borderId="8" xfId="4" applyFont="1" applyFill="1" applyBorder="1" applyAlignment="1">
      <alignment horizontal="center" vertical="center" wrapText="1"/>
    </xf>
    <xf numFmtId="0" fontId="31" fillId="8" borderId="47" xfId="4" applyFont="1" applyFill="1" applyBorder="1" applyAlignment="1">
      <alignment horizontal="center" vertical="center" wrapText="1"/>
    </xf>
    <xf numFmtId="0" fontId="31" fillId="8" borderId="17" xfId="4" applyFont="1" applyFill="1" applyBorder="1" applyAlignment="1">
      <alignment horizontal="center" vertical="center" wrapText="1"/>
    </xf>
    <xf numFmtId="0" fontId="5" fillId="2" borderId="52" xfId="4" applyFont="1" applyFill="1" applyBorder="1" applyAlignment="1">
      <alignment horizontal="center" vertical="top" wrapText="1"/>
    </xf>
    <xf numFmtId="0" fontId="5" fillId="2" borderId="53" xfId="4" applyFont="1" applyFill="1" applyBorder="1" applyAlignment="1">
      <alignment horizontal="center" vertical="top" wrapText="1"/>
    </xf>
    <xf numFmtId="0" fontId="30" fillId="0" borderId="59" xfId="4" applyFont="1" applyBorder="1" applyAlignment="1">
      <alignment horizontal="center" vertical="center" wrapText="1"/>
    </xf>
    <xf numFmtId="0" fontId="2" fillId="0" borderId="39" xfId="4" applyFont="1" applyBorder="1" applyAlignment="1">
      <alignment horizontal="center" vertical="center"/>
    </xf>
    <xf numFmtId="0" fontId="2" fillId="0" borderId="40" xfId="4" applyFont="1" applyBorder="1" applyAlignment="1">
      <alignment horizontal="center" vertical="center"/>
    </xf>
    <xf numFmtId="0" fontId="8" fillId="0" borderId="51" xfId="4" applyFont="1" applyBorder="1" applyAlignment="1">
      <alignment horizontal="left" vertical="top" wrapText="1"/>
    </xf>
    <xf numFmtId="0" fontId="8" fillId="0" borderId="22" xfId="4" applyFont="1" applyBorder="1" applyAlignment="1">
      <alignment horizontal="left" vertical="top" wrapText="1"/>
    </xf>
    <xf numFmtId="0" fontId="6" fillId="2" borderId="4" xfId="4" applyFont="1" applyFill="1" applyBorder="1" applyAlignment="1">
      <alignment horizontal="center" vertical="center" wrapText="1"/>
    </xf>
    <xf numFmtId="0" fontId="6" fillId="2" borderId="6" xfId="4" applyFont="1" applyFill="1" applyBorder="1" applyAlignment="1">
      <alignment horizontal="center" vertical="center" wrapText="1"/>
    </xf>
    <xf numFmtId="0" fontId="6" fillId="2" borderId="7" xfId="4" applyFont="1" applyFill="1" applyBorder="1" applyAlignment="1">
      <alignment horizontal="center" vertical="center" wrapText="1"/>
    </xf>
    <xf numFmtId="0" fontId="20" fillId="2" borderId="36" xfId="2" applyFont="1" applyFill="1" applyBorder="1" applyAlignment="1">
      <alignment horizontal="center" vertical="center" wrapText="1"/>
    </xf>
    <xf numFmtId="0" fontId="20" fillId="2" borderId="37" xfId="2" applyFont="1" applyFill="1" applyBorder="1" applyAlignment="1">
      <alignment horizontal="center" vertical="center" wrapText="1"/>
    </xf>
    <xf numFmtId="0" fontId="20" fillId="2" borderId="45" xfId="2" applyFont="1" applyFill="1" applyBorder="1" applyAlignment="1">
      <alignment horizontal="center" vertical="center" wrapText="1"/>
    </xf>
    <xf numFmtId="0" fontId="20" fillId="2" borderId="3" xfId="2" applyFont="1" applyFill="1" applyBorder="1" applyAlignment="1">
      <alignment horizontal="center" vertical="center" wrapText="1"/>
    </xf>
    <xf numFmtId="0" fontId="20" fillId="2" borderId="41" xfId="2" applyFont="1" applyFill="1" applyBorder="1" applyAlignment="1">
      <alignment horizontal="center" vertical="center" wrapText="1"/>
    </xf>
    <xf numFmtId="0" fontId="20" fillId="2" borderId="10" xfId="2" applyFont="1" applyFill="1" applyBorder="1" applyAlignment="1">
      <alignment horizontal="center" vertical="center" wrapText="1"/>
    </xf>
    <xf numFmtId="0" fontId="6" fillId="0" borderId="51" xfId="4" applyFont="1" applyBorder="1" applyAlignment="1">
      <alignment horizontal="left" vertical="top" wrapText="1"/>
    </xf>
    <xf numFmtId="0" fontId="6" fillId="0" borderId="22" xfId="4" applyFont="1" applyBorder="1" applyAlignment="1">
      <alignment horizontal="left" vertical="top" wrapText="1"/>
    </xf>
    <xf numFmtId="0" fontId="6" fillId="0" borderId="4" xfId="4" applyFont="1" applyBorder="1" applyAlignment="1">
      <alignment horizontal="center" wrapText="1"/>
    </xf>
    <xf numFmtId="0" fontId="12" fillId="0" borderId="5" xfId="4" applyFont="1" applyBorder="1" applyAlignment="1">
      <alignment horizontal="center" vertical="center"/>
    </xf>
    <xf numFmtId="0" fontId="6" fillId="0" borderId="6" xfId="4" applyFont="1" applyBorder="1" applyAlignment="1">
      <alignment horizontal="center" wrapText="1"/>
    </xf>
    <xf numFmtId="0" fontId="6" fillId="0" borderId="7" xfId="4" applyFont="1" applyBorder="1" applyAlignment="1">
      <alignment horizontal="center" wrapText="1"/>
    </xf>
    <xf numFmtId="0" fontId="6" fillId="0" borderId="59" xfId="4" applyFont="1" applyBorder="1" applyAlignment="1">
      <alignment horizontal="center" vertical="center" wrapText="1"/>
    </xf>
    <xf numFmtId="0" fontId="6" fillId="2" borderId="24" xfId="4" applyFont="1" applyFill="1" applyBorder="1" applyAlignment="1">
      <alignment horizontal="center" vertical="center" wrapText="1"/>
    </xf>
    <xf numFmtId="0" fontId="21" fillId="5" borderId="0" xfId="0" applyFont="1" applyFill="1" applyAlignment="1">
      <alignment horizontal="center"/>
    </xf>
    <xf numFmtId="0" fontId="3" fillId="3" borderId="43" xfId="5" applyFont="1" applyFill="1" applyBorder="1" applyAlignment="1">
      <alignment horizontal="center" vertical="top" wrapText="1"/>
    </xf>
    <xf numFmtId="0" fontId="3" fillId="3" borderId="2" xfId="5" applyFont="1" applyFill="1" applyBorder="1" applyAlignment="1">
      <alignment horizontal="center" vertical="top" wrapText="1"/>
    </xf>
    <xf numFmtId="0" fontId="3" fillId="0" borderId="51" xfId="5" applyFont="1" applyBorder="1" applyAlignment="1">
      <alignment horizontal="left" vertical="top" wrapText="1"/>
    </xf>
    <xf numFmtId="0" fontId="3" fillId="0" borderId="22" xfId="5" applyFont="1" applyBorder="1" applyAlignment="1">
      <alignment horizontal="left" vertical="top" wrapText="1"/>
    </xf>
    <xf numFmtId="0" fontId="3" fillId="0" borderId="45" xfId="5" applyFont="1" applyBorder="1" applyAlignment="1">
      <alignment horizontal="left" vertical="top" wrapText="1"/>
    </xf>
    <xf numFmtId="0" fontId="5" fillId="2" borderId="47" xfId="5" applyFont="1" applyFill="1" applyBorder="1" applyAlignment="1">
      <alignment horizontal="center" vertical="top" wrapText="1"/>
    </xf>
    <xf numFmtId="0" fontId="5" fillId="2" borderId="17" xfId="5" applyFont="1" applyFill="1" applyBorder="1" applyAlignment="1">
      <alignment horizontal="center" vertical="top" wrapText="1"/>
    </xf>
    <xf numFmtId="0" fontId="3" fillId="3" borderId="45" xfId="5" applyFont="1" applyFill="1" applyBorder="1" applyAlignment="1">
      <alignment horizontal="center" vertical="top" wrapText="1"/>
    </xf>
    <xf numFmtId="0" fontId="3" fillId="3" borderId="3" xfId="5" applyFont="1" applyFill="1" applyBorder="1" applyAlignment="1">
      <alignment horizontal="center" vertical="top" wrapText="1"/>
    </xf>
    <xf numFmtId="0" fontId="3" fillId="0" borderId="38" xfId="5" applyFont="1" applyBorder="1" applyAlignment="1">
      <alignment horizontal="center" wrapText="1"/>
    </xf>
    <xf numFmtId="0" fontId="12" fillId="0" borderId="39" xfId="5" applyFont="1" applyBorder="1" applyAlignment="1">
      <alignment horizontal="center" vertical="center"/>
    </xf>
    <xf numFmtId="0" fontId="12" fillId="0" borderId="40" xfId="5" applyFont="1" applyBorder="1" applyAlignment="1">
      <alignment horizontal="center" vertical="center"/>
    </xf>
    <xf numFmtId="0" fontId="6" fillId="0" borderId="38" xfId="5" applyFont="1" applyBorder="1" applyAlignment="1">
      <alignment horizontal="center" wrapText="1"/>
    </xf>
    <xf numFmtId="0" fontId="6" fillId="2" borderId="4" xfId="5" applyFont="1" applyFill="1" applyBorder="1" applyAlignment="1">
      <alignment horizontal="center" wrapText="1"/>
    </xf>
    <xf numFmtId="0" fontId="12" fillId="2" borderId="5" xfId="5" applyFont="1" applyFill="1" applyBorder="1" applyAlignment="1">
      <alignment horizontal="center" vertical="center"/>
    </xf>
    <xf numFmtId="0" fontId="6" fillId="2" borderId="6" xfId="5" applyFont="1" applyFill="1" applyBorder="1" applyAlignment="1">
      <alignment horizontal="center" wrapText="1"/>
    </xf>
    <xf numFmtId="0" fontId="6" fillId="2" borderId="7" xfId="5" applyFont="1" applyFill="1" applyBorder="1" applyAlignment="1">
      <alignment horizontal="center" wrapText="1"/>
    </xf>
    <xf numFmtId="0" fontId="12" fillId="2" borderId="50" xfId="5" applyFont="1" applyFill="1" applyBorder="1" applyAlignment="1">
      <alignment horizontal="center" vertical="center"/>
    </xf>
    <xf numFmtId="0" fontId="6" fillId="3" borderId="45" xfId="4" applyFont="1" applyFill="1" applyBorder="1" applyAlignment="1">
      <alignment horizontal="center" vertical="center" wrapText="1"/>
    </xf>
    <xf numFmtId="0" fontId="6" fillId="3" borderId="3" xfId="4" applyFont="1" applyFill="1" applyBorder="1" applyAlignment="1">
      <alignment horizontal="center" vertical="center" wrapText="1"/>
    </xf>
    <xf numFmtId="0" fontId="6" fillId="3" borderId="43" xfId="4" applyFont="1" applyFill="1" applyBorder="1" applyAlignment="1">
      <alignment horizontal="center" vertical="center" wrapText="1"/>
    </xf>
    <xf numFmtId="0" fontId="6" fillId="3" borderId="2" xfId="4" applyFont="1" applyFill="1" applyBorder="1" applyAlignment="1">
      <alignment horizontal="center" vertical="center" wrapText="1"/>
    </xf>
    <xf numFmtId="0" fontId="2" fillId="0" borderId="39" xfId="5" applyFont="1" applyBorder="1" applyAlignment="1">
      <alignment horizontal="center" vertical="center"/>
    </xf>
    <xf numFmtId="0" fontId="2" fillId="0" borderId="40" xfId="5" applyFont="1" applyBorder="1" applyAlignment="1">
      <alignment horizontal="center" vertical="center"/>
    </xf>
    <xf numFmtId="0" fontId="3" fillId="2" borderId="4" xfId="5" applyFont="1" applyFill="1" applyBorder="1" applyAlignment="1">
      <alignment horizontal="center" wrapText="1"/>
    </xf>
    <xf numFmtId="0" fontId="3" fillId="2" borderId="6" xfId="5" applyFont="1" applyFill="1" applyBorder="1" applyAlignment="1">
      <alignment horizontal="center" wrapText="1"/>
    </xf>
    <xf numFmtId="0" fontId="3" fillId="2" borderId="7" xfId="5" applyFont="1" applyFill="1" applyBorder="1" applyAlignment="1">
      <alignment horizontal="center" wrapText="1"/>
    </xf>
    <xf numFmtId="0" fontId="2" fillId="2" borderId="50" xfId="5" applyFont="1" applyFill="1" applyBorder="1" applyAlignment="1">
      <alignment horizontal="center" vertical="center"/>
    </xf>
    <xf numFmtId="0" fontId="5" fillId="2" borderId="47" xfId="4" applyFont="1" applyFill="1" applyBorder="1" applyAlignment="1">
      <alignment horizontal="center" wrapText="1"/>
    </xf>
    <xf numFmtId="0" fontId="5" fillId="2" borderId="17" xfId="4" applyFont="1" applyFill="1" applyBorder="1" applyAlignment="1">
      <alignment horizontal="center" wrapText="1"/>
    </xf>
    <xf numFmtId="0" fontId="7" fillId="2" borderId="50" xfId="4" applyFont="1" applyFill="1" applyBorder="1" applyAlignment="1">
      <alignment horizontal="center" vertical="center" wrapText="1"/>
    </xf>
    <xf numFmtId="0" fontId="7" fillId="2" borderId="5" xfId="4" applyFont="1" applyFill="1" applyBorder="1" applyAlignment="1">
      <alignment horizontal="center" vertical="center" wrapText="1"/>
    </xf>
    <xf numFmtId="0" fontId="28" fillId="2" borderId="84" xfId="5" applyFont="1" applyFill="1" applyBorder="1" applyAlignment="1">
      <alignment horizontal="center" vertical="center" wrapText="1"/>
    </xf>
    <xf numFmtId="0" fontId="28" fillId="2" borderId="85" xfId="5" applyFont="1" applyFill="1" applyBorder="1" applyAlignment="1">
      <alignment horizontal="center" vertical="center" wrapText="1"/>
    </xf>
    <xf numFmtId="0" fontId="28" fillId="2" borderId="90" xfId="5" applyFont="1" applyFill="1" applyBorder="1" applyAlignment="1">
      <alignment horizontal="center" vertical="center" wrapText="1"/>
    </xf>
    <xf numFmtId="0" fontId="28" fillId="2" borderId="3" xfId="5" applyFont="1" applyFill="1" applyBorder="1" applyAlignment="1">
      <alignment horizontal="center" vertical="center" wrapText="1"/>
    </xf>
    <xf numFmtId="0" fontId="6" fillId="2" borderId="23" xfId="4" applyFont="1" applyFill="1" applyBorder="1" applyAlignment="1">
      <alignment horizontal="center" vertical="center" wrapText="1"/>
    </xf>
    <xf numFmtId="0" fontId="6" fillId="4" borderId="43" xfId="4" applyFont="1" applyFill="1" applyBorder="1" applyAlignment="1">
      <alignment horizontal="center" vertical="top" wrapText="1"/>
    </xf>
    <xf numFmtId="0" fontId="6" fillId="4" borderId="2" xfId="4" applyFont="1" applyFill="1" applyBorder="1" applyAlignment="1">
      <alignment horizontal="center" vertical="top" wrapText="1"/>
    </xf>
    <xf numFmtId="0" fontId="6" fillId="4" borderId="45" xfId="4" applyFont="1" applyFill="1" applyBorder="1" applyAlignment="1">
      <alignment horizontal="center" vertical="top" wrapText="1"/>
    </xf>
    <xf numFmtId="0" fontId="6" fillId="4" borderId="3" xfId="4" applyFont="1" applyFill="1" applyBorder="1" applyAlignment="1">
      <alignment horizontal="center" vertical="top" wrapText="1"/>
    </xf>
    <xf numFmtId="0" fontId="3" fillId="0" borderId="45" xfId="2" applyFont="1" applyBorder="1" applyAlignment="1">
      <alignment vertical="top" wrapText="1"/>
    </xf>
    <xf numFmtId="0" fontId="3" fillId="0" borderId="3" xfId="2" applyFont="1" applyBorder="1" applyAlignment="1">
      <alignment vertical="top" wrapText="1"/>
    </xf>
    <xf numFmtId="0" fontId="5" fillId="2" borderId="47" xfId="2" applyFont="1" applyFill="1" applyBorder="1" applyAlignment="1">
      <alignment horizontal="center" vertical="top" wrapText="1"/>
    </xf>
    <xf numFmtId="0" fontId="5" fillId="2" borderId="17" xfId="2" applyFont="1" applyFill="1" applyBorder="1" applyAlignment="1">
      <alignment horizontal="center" vertical="top" wrapText="1"/>
    </xf>
    <xf numFmtId="0" fontId="3" fillId="4" borderId="45" xfId="2" applyFont="1" applyFill="1" applyBorder="1" applyAlignment="1">
      <alignment horizontal="center" vertical="top" wrapText="1"/>
    </xf>
    <xf numFmtId="0" fontId="3" fillId="4" borderId="3" xfId="2" applyFont="1" applyFill="1" applyBorder="1" applyAlignment="1">
      <alignment horizontal="center" vertical="top" wrapText="1"/>
    </xf>
    <xf numFmtId="0" fontId="3" fillId="4" borderId="43" xfId="2" applyFont="1" applyFill="1" applyBorder="1" applyAlignment="1">
      <alignment horizontal="center" vertical="top" wrapText="1"/>
    </xf>
    <xf numFmtId="0" fontId="3" fillId="4" borderId="2" xfId="2" applyFont="1" applyFill="1" applyBorder="1" applyAlignment="1">
      <alignment horizontal="center" vertical="top" wrapText="1"/>
    </xf>
    <xf numFmtId="0" fontId="3" fillId="0" borderId="45" xfId="2" applyFont="1" applyBorder="1" applyAlignment="1">
      <alignment horizontal="left" vertical="top" wrapText="1"/>
    </xf>
    <xf numFmtId="0" fontId="3" fillId="0" borderId="3" xfId="2" applyFont="1" applyBorder="1" applyAlignment="1">
      <alignment horizontal="left" vertical="top" wrapText="1"/>
    </xf>
    <xf numFmtId="0" fontId="3" fillId="0" borderId="38" xfId="2" applyFont="1" applyBorder="1" applyAlignment="1">
      <alignment horizontal="center" wrapText="1"/>
    </xf>
    <xf numFmtId="0" fontId="2" fillId="0" borderId="39" xfId="2" applyFont="1" applyBorder="1" applyAlignment="1">
      <alignment horizontal="center" vertical="center"/>
    </xf>
    <xf numFmtId="0" fontId="2" fillId="0" borderId="40" xfId="2" applyFont="1" applyBorder="1" applyAlignment="1">
      <alignment horizontal="center" vertical="center"/>
    </xf>
    <xf numFmtId="0" fontId="3" fillId="2" borderId="4" xfId="2" applyFont="1" applyFill="1" applyBorder="1" applyAlignment="1">
      <alignment horizontal="center" wrapText="1"/>
    </xf>
    <xf numFmtId="0" fontId="2" fillId="2" borderId="5" xfId="2" applyFont="1" applyFill="1" applyBorder="1" applyAlignment="1">
      <alignment horizontal="center" vertical="center"/>
    </xf>
    <xf numFmtId="0" fontId="3" fillId="2" borderId="6" xfId="2" applyFont="1" applyFill="1" applyBorder="1" applyAlignment="1">
      <alignment horizontal="center" wrapText="1"/>
    </xf>
    <xf numFmtId="0" fontId="3" fillId="2" borderId="7" xfId="2" applyFont="1" applyFill="1" applyBorder="1" applyAlignment="1">
      <alignment horizontal="center" wrapText="1"/>
    </xf>
    <xf numFmtId="0" fontId="2" fillId="2" borderId="50" xfId="2" applyFont="1" applyFill="1" applyBorder="1" applyAlignment="1">
      <alignment horizontal="center" vertical="center"/>
    </xf>
    <xf numFmtId="0" fontId="2" fillId="2" borderId="5" xfId="5" applyFont="1" applyFill="1" applyBorder="1" applyAlignment="1">
      <alignment horizontal="center" vertical="center" wrapText="1"/>
    </xf>
    <xf numFmtId="0" fontId="2" fillId="2" borderId="50" xfId="5" applyFont="1" applyFill="1" applyBorder="1" applyAlignment="1">
      <alignment horizontal="center" vertical="center" wrapText="1"/>
    </xf>
    <xf numFmtId="0" fontId="6" fillId="2" borderId="23" xfId="4" applyFont="1" applyFill="1" applyBorder="1" applyAlignment="1">
      <alignment horizontal="center" wrapText="1"/>
    </xf>
    <xf numFmtId="0" fontId="6" fillId="2" borderId="5" xfId="4" applyFont="1" applyFill="1" applyBorder="1" applyAlignment="1">
      <alignment horizontal="center" wrapText="1"/>
    </xf>
    <xf numFmtId="0" fontId="6" fillId="2" borderId="24" xfId="4" applyFont="1" applyFill="1" applyBorder="1" applyAlignment="1">
      <alignment horizontal="center" wrapText="1"/>
    </xf>
    <xf numFmtId="0" fontId="6" fillId="2" borderId="50" xfId="4" applyFont="1" applyFill="1" applyBorder="1" applyAlignment="1">
      <alignment horizontal="center" wrapText="1"/>
    </xf>
    <xf numFmtId="0" fontId="6" fillId="0" borderId="38" xfId="3" applyFont="1" applyBorder="1" applyAlignment="1">
      <alignment horizontal="center" wrapText="1"/>
    </xf>
    <xf numFmtId="0" fontId="6" fillId="2" borderId="4" xfId="3" applyFont="1" applyFill="1" applyBorder="1" applyAlignment="1">
      <alignment horizontal="center" wrapText="1"/>
    </xf>
    <xf numFmtId="0" fontId="7" fillId="2" borderId="5" xfId="3" applyFont="1" applyFill="1" applyBorder="1" applyAlignment="1">
      <alignment horizontal="center" vertical="center"/>
    </xf>
    <xf numFmtId="0" fontId="6" fillId="2" borderId="6" xfId="3" applyFont="1" applyFill="1" applyBorder="1" applyAlignment="1">
      <alignment horizontal="center" wrapText="1"/>
    </xf>
    <xf numFmtId="0" fontId="6" fillId="2" borderId="7" xfId="3" applyFont="1" applyFill="1" applyBorder="1" applyAlignment="1">
      <alignment horizontal="center" wrapText="1"/>
    </xf>
    <xf numFmtId="0" fontId="7" fillId="2" borderId="50" xfId="3" applyFont="1" applyFill="1" applyBorder="1" applyAlignment="1">
      <alignment horizontal="center" vertical="center"/>
    </xf>
    <xf numFmtId="165" fontId="6" fillId="3" borderId="43" xfId="1" applyNumberFormat="1" applyFont="1" applyFill="1" applyBorder="1" applyAlignment="1">
      <alignment horizontal="center" vertical="top" wrapText="1"/>
    </xf>
    <xf numFmtId="165" fontId="6" fillId="3" borderId="2" xfId="1" applyNumberFormat="1" applyFont="1" applyFill="1" applyBorder="1" applyAlignment="1">
      <alignment horizontal="center" vertical="top" wrapText="1"/>
    </xf>
    <xf numFmtId="165" fontId="6" fillId="3" borderId="45" xfId="1" applyNumberFormat="1" applyFont="1" applyFill="1" applyBorder="1" applyAlignment="1">
      <alignment horizontal="center" vertical="top" wrapText="1"/>
    </xf>
    <xf numFmtId="165" fontId="6" fillId="3" borderId="3" xfId="1" applyNumberFormat="1" applyFont="1" applyFill="1" applyBorder="1" applyAlignment="1">
      <alignment horizontal="center" vertical="top" wrapText="1"/>
    </xf>
    <xf numFmtId="0" fontId="5" fillId="2" borderId="47" xfId="3" applyFont="1" applyFill="1" applyBorder="1" applyAlignment="1">
      <alignment horizontal="center" vertical="top" wrapText="1"/>
    </xf>
    <xf numFmtId="0" fontId="5" fillId="2" borderId="17" xfId="3" applyFont="1" applyFill="1" applyBorder="1" applyAlignment="1">
      <alignment horizontal="center" vertical="top" wrapText="1"/>
    </xf>
    <xf numFmtId="0" fontId="6" fillId="3" borderId="45" xfId="5" applyFont="1" applyFill="1" applyBorder="1" applyAlignment="1">
      <alignment horizontal="center" vertical="top" wrapText="1"/>
    </xf>
    <xf numFmtId="0" fontId="6" fillId="3" borderId="3" xfId="5" applyFont="1" applyFill="1" applyBorder="1" applyAlignment="1">
      <alignment horizontal="center" vertical="top" wrapText="1"/>
    </xf>
    <xf numFmtId="0" fontId="6" fillId="3" borderId="43" xfId="5" applyFont="1" applyFill="1" applyBorder="1" applyAlignment="1">
      <alignment horizontal="center" vertical="top" wrapText="1"/>
    </xf>
    <xf numFmtId="0" fontId="6" fillId="3" borderId="2" xfId="5" applyFont="1" applyFill="1" applyBorder="1" applyAlignment="1">
      <alignment horizontal="center" vertical="top" wrapText="1"/>
    </xf>
    <xf numFmtId="0" fontId="6" fillId="0" borderId="51" xfId="5" applyFont="1" applyBorder="1" applyAlignment="1">
      <alignment horizontal="left" vertical="top" wrapText="1"/>
    </xf>
    <xf numFmtId="0" fontId="6" fillId="0" borderId="22" xfId="5" applyFont="1" applyBorder="1" applyAlignment="1">
      <alignment horizontal="left" vertical="top" wrapText="1"/>
    </xf>
    <xf numFmtId="0" fontId="6" fillId="0" borderId="45" xfId="5" applyFont="1" applyBorder="1" applyAlignment="1">
      <alignment horizontal="left" vertical="top" wrapText="1"/>
    </xf>
    <xf numFmtId="0" fontId="6" fillId="0" borderId="3" xfId="5" applyFont="1" applyBorder="1" applyAlignment="1">
      <alignment horizontal="left" vertical="top" wrapText="1"/>
    </xf>
    <xf numFmtId="0" fontId="10" fillId="5" borderId="0" xfId="3" applyFont="1" applyFill="1" applyBorder="1" applyAlignment="1">
      <alignment horizontal="center" vertical="center" wrapText="1"/>
    </xf>
    <xf numFmtId="0" fontId="11" fillId="5" borderId="0" xfId="3" applyFont="1" applyFill="1" applyBorder="1" applyAlignment="1">
      <alignment horizontal="center" vertical="center" wrapText="1"/>
    </xf>
    <xf numFmtId="0" fontId="6" fillId="2" borderId="24" xfId="5" applyFont="1" applyFill="1" applyBorder="1" applyAlignment="1">
      <alignment horizontal="center" vertical="center" wrapText="1"/>
    </xf>
    <xf numFmtId="0" fontId="12" fillId="2" borderId="5" xfId="5" applyFont="1" applyFill="1" applyBorder="1" applyAlignment="1">
      <alignment horizontal="center" vertical="center" wrapText="1"/>
    </xf>
    <xf numFmtId="0" fontId="6" fillId="2" borderId="47" xfId="4" applyFont="1" applyFill="1" applyBorder="1" applyAlignment="1">
      <alignment horizontal="center" vertical="top" wrapText="1"/>
    </xf>
    <xf numFmtId="0" fontId="6" fillId="2" borderId="17" xfId="4" applyFont="1" applyFill="1" applyBorder="1" applyAlignment="1">
      <alignment horizontal="center" vertical="top" wrapText="1"/>
    </xf>
    <xf numFmtId="0" fontId="6" fillId="2" borderId="6" xfId="5" applyFont="1" applyFill="1" applyBorder="1" applyAlignment="1">
      <alignment horizontal="center" vertical="center" wrapText="1"/>
    </xf>
    <xf numFmtId="0" fontId="6" fillId="2" borderId="7" xfId="5" applyFont="1" applyFill="1" applyBorder="1" applyAlignment="1">
      <alignment horizontal="center" vertical="center" wrapText="1"/>
    </xf>
    <xf numFmtId="0" fontId="12" fillId="2" borderId="50" xfId="5" applyFont="1" applyFill="1" applyBorder="1" applyAlignment="1">
      <alignment horizontal="center" vertical="center" wrapText="1"/>
    </xf>
    <xf numFmtId="0" fontId="20" fillId="2" borderId="1" xfId="2" applyFont="1" applyFill="1" applyBorder="1" applyAlignment="1">
      <alignment horizontal="center" vertical="center" wrapText="1"/>
    </xf>
    <xf numFmtId="0" fontId="20" fillId="2" borderId="2" xfId="2" applyFont="1" applyFill="1" applyBorder="1" applyAlignment="1">
      <alignment horizontal="center" vertical="center" wrapText="1"/>
    </xf>
    <xf numFmtId="0" fontId="20" fillId="2" borderId="0" xfId="2" applyFont="1" applyFill="1" applyBorder="1" applyAlignment="1">
      <alignment horizontal="center" vertical="center" wrapText="1"/>
    </xf>
    <xf numFmtId="0" fontId="20" fillId="2" borderId="9" xfId="2" applyFont="1" applyFill="1" applyBorder="1" applyAlignment="1">
      <alignment horizontal="center" vertical="center" wrapText="1"/>
    </xf>
    <xf numFmtId="0" fontId="6" fillId="2" borderId="23" xfId="5" applyFont="1" applyFill="1" applyBorder="1" applyAlignment="1">
      <alignment horizontal="center" vertical="center" wrapText="1"/>
    </xf>
    <xf numFmtId="0" fontId="6" fillId="0" borderId="45" xfId="4" applyFont="1" applyBorder="1" applyAlignment="1">
      <alignment horizontal="center" vertical="top" wrapText="1"/>
    </xf>
    <xf numFmtId="0" fontId="6" fillId="0" borderId="3" xfId="4" applyFont="1" applyBorder="1" applyAlignment="1">
      <alignment horizontal="center" vertical="top" wrapText="1"/>
    </xf>
    <xf numFmtId="0" fontId="3" fillId="2" borderId="6" xfId="14" applyFont="1" applyFill="1" applyBorder="1" applyAlignment="1">
      <alignment horizontal="center" wrapText="1"/>
    </xf>
    <xf numFmtId="0" fontId="3" fillId="2" borderId="5" xfId="14" applyFont="1" applyFill="1" applyBorder="1" applyAlignment="1">
      <alignment horizontal="center" vertical="center"/>
    </xf>
    <xf numFmtId="0" fontId="3" fillId="0" borderId="106" xfId="14" applyFont="1" applyBorder="1" applyAlignment="1">
      <alignment horizontal="center" wrapText="1"/>
    </xf>
    <xf numFmtId="0" fontId="3" fillId="0" borderId="39" xfId="14" applyFont="1" applyBorder="1" applyAlignment="1">
      <alignment horizontal="center" wrapText="1"/>
    </xf>
    <xf numFmtId="0" fontId="3" fillId="0" borderId="40" xfId="14" applyFont="1" applyBorder="1" applyAlignment="1">
      <alignment horizontal="center" wrapText="1"/>
    </xf>
    <xf numFmtId="0" fontId="3" fillId="2" borderId="7" xfId="14" applyFont="1" applyFill="1" applyBorder="1" applyAlignment="1">
      <alignment horizontal="center" wrapText="1"/>
    </xf>
    <xf numFmtId="0" fontId="3" fillId="2" borderId="50" xfId="14" applyFont="1" applyFill="1" applyBorder="1" applyAlignment="1">
      <alignment horizontal="center" vertical="center"/>
    </xf>
    <xf numFmtId="0" fontId="3" fillId="3" borderId="43" xfId="14" applyFont="1" applyFill="1" applyBorder="1" applyAlignment="1">
      <alignment horizontal="center" vertical="top" wrapText="1"/>
    </xf>
    <xf numFmtId="0" fontId="3" fillId="3" borderId="1" xfId="14" applyFont="1" applyFill="1" applyBorder="1" applyAlignment="1">
      <alignment horizontal="center" vertical="top" wrapText="1"/>
    </xf>
    <xf numFmtId="0" fontId="3" fillId="0" borderId="45" xfId="14" applyFont="1" applyBorder="1" applyAlignment="1">
      <alignment horizontal="left" vertical="top" wrapText="1"/>
    </xf>
    <xf numFmtId="0" fontId="3" fillId="0" borderId="0" xfId="14" applyFont="1" applyBorder="1" applyAlignment="1">
      <alignment horizontal="left" vertical="top" wrapText="1"/>
    </xf>
    <xf numFmtId="0" fontId="3" fillId="2" borderId="81" xfId="14" applyFont="1" applyFill="1" applyBorder="1" applyAlignment="1">
      <alignment horizontal="center" wrapText="1"/>
    </xf>
    <xf numFmtId="0" fontId="5" fillId="2" borderId="47" xfId="14" applyFont="1" applyFill="1" applyBorder="1" applyAlignment="1">
      <alignment horizontal="center" vertical="top" wrapText="1"/>
    </xf>
    <xf numFmtId="0" fontId="5" fillId="2" borderId="18" xfId="14" applyFont="1" applyFill="1" applyBorder="1" applyAlignment="1">
      <alignment horizontal="center" vertical="top" wrapText="1"/>
    </xf>
    <xf numFmtId="0" fontId="14" fillId="2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left"/>
    </xf>
    <xf numFmtId="0" fontId="19" fillId="2" borderId="0" xfId="0" applyFont="1" applyFill="1" applyAlignment="1">
      <alignment horizontal="center" vertical="center" wrapText="1"/>
    </xf>
    <xf numFmtId="0" fontId="19" fillId="2" borderId="60" xfId="0" applyFont="1" applyFill="1" applyBorder="1" applyAlignment="1">
      <alignment horizontal="center" vertical="center" wrapText="1"/>
    </xf>
    <xf numFmtId="0" fontId="3" fillId="0" borderId="59" xfId="5" applyFont="1" applyBorder="1" applyAlignment="1">
      <alignment horizontal="center" vertical="center" wrapText="1"/>
    </xf>
    <xf numFmtId="0" fontId="8" fillId="0" borderId="45" xfId="5" applyFont="1" applyBorder="1" applyAlignment="1">
      <alignment horizontal="left" vertical="top" wrapText="1"/>
    </xf>
    <xf numFmtId="0" fontId="8" fillId="0" borderId="3" xfId="5" applyFont="1" applyBorder="1" applyAlignment="1">
      <alignment horizontal="left" vertical="top" wrapText="1"/>
    </xf>
    <xf numFmtId="0" fontId="3" fillId="3" borderId="0" xfId="5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" fillId="3" borderId="1" xfId="5" applyFont="1" applyFill="1" applyBorder="1" applyAlignment="1">
      <alignment horizontal="center" vertical="top" wrapText="1"/>
    </xf>
    <xf numFmtId="0" fontId="3" fillId="0" borderId="0" xfId="5" applyFont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3" xfId="0" applyBorder="1"/>
    <xf numFmtId="0" fontId="29" fillId="0" borderId="66" xfId="13" applyFont="1" applyBorder="1" applyAlignment="1">
      <alignment horizontal="left" vertical="top" wrapText="1"/>
    </xf>
    <xf numFmtId="0" fontId="29" fillId="0" borderId="26" xfId="13" applyFont="1" applyBorder="1" applyAlignment="1">
      <alignment horizontal="left" vertical="top" wrapText="1"/>
    </xf>
    <xf numFmtId="0" fontId="5" fillId="2" borderId="105" xfId="13" applyFont="1" applyFill="1" applyBorder="1" applyAlignment="1">
      <alignment horizontal="center" vertical="top" wrapText="1"/>
    </xf>
    <xf numFmtId="0" fontId="5" fillId="2" borderId="68" xfId="13" applyFont="1" applyFill="1" applyBorder="1" applyAlignment="1">
      <alignment horizontal="center" vertical="top" wrapText="1"/>
    </xf>
    <xf numFmtId="0" fontId="5" fillId="2" borderId="18" xfId="5" applyFont="1" applyFill="1" applyBorder="1" applyAlignment="1">
      <alignment horizontal="center" vertical="top" wrapText="1"/>
    </xf>
    <xf numFmtId="0" fontId="3" fillId="0" borderId="66" xfId="14" applyFont="1" applyBorder="1" applyAlignment="1">
      <alignment horizontal="left" vertical="top" wrapText="1"/>
    </xf>
    <xf numFmtId="0" fontId="3" fillId="0" borderId="26" xfId="14" applyFont="1" applyBorder="1" applyAlignment="1">
      <alignment horizontal="left" vertical="top" wrapText="1"/>
    </xf>
    <xf numFmtId="0" fontId="5" fillId="2" borderId="105" xfId="14" applyFont="1" applyFill="1" applyBorder="1" applyAlignment="1">
      <alignment horizontal="center" vertical="center" wrapText="1"/>
    </xf>
    <xf numFmtId="0" fontId="5" fillId="2" borderId="68" xfId="14" applyFont="1" applyFill="1" applyBorder="1" applyAlignment="1">
      <alignment horizontal="center" vertical="center" wrapText="1"/>
    </xf>
    <xf numFmtId="0" fontId="3" fillId="0" borderId="3" xfId="14" applyFont="1" applyBorder="1" applyAlignment="1">
      <alignment horizontal="left" vertical="top" wrapText="1"/>
    </xf>
    <xf numFmtId="0" fontId="3" fillId="0" borderId="1" xfId="14" applyFont="1" applyBorder="1" applyAlignment="1">
      <alignment horizontal="left" vertical="top"/>
    </xf>
    <xf numFmtId="0" fontId="5" fillId="2" borderId="99" xfId="5" applyFont="1" applyFill="1" applyBorder="1" applyAlignment="1">
      <alignment horizontal="center" vertical="center" wrapText="1"/>
    </xf>
    <xf numFmtId="0" fontId="5" fillId="2" borderId="100" xfId="5" applyFont="1" applyFill="1" applyBorder="1" applyAlignment="1">
      <alignment horizontal="center" vertical="center" wrapText="1"/>
    </xf>
    <xf numFmtId="0" fontId="9" fillId="0" borderId="0" xfId="5" applyFont="1" applyBorder="1" applyAlignment="1">
      <alignment horizontal="center" vertical="center" wrapText="1"/>
    </xf>
    <xf numFmtId="0" fontId="3" fillId="0" borderId="104" xfId="5" applyFont="1" applyBorder="1" applyAlignment="1">
      <alignment horizontal="left" vertical="center"/>
    </xf>
    <xf numFmtId="0" fontId="5" fillId="2" borderId="18" xfId="5" applyFont="1" applyFill="1" applyBorder="1" applyAlignment="1">
      <alignment horizontal="center" vertical="center" wrapText="1"/>
    </xf>
    <xf numFmtId="0" fontId="5" fillId="2" borderId="17" xfId="5" applyFont="1" applyFill="1" applyBorder="1" applyAlignment="1">
      <alignment horizontal="center" vertical="center" wrapText="1"/>
    </xf>
    <xf numFmtId="0" fontId="3" fillId="3" borderId="0" xfId="5" applyFont="1" applyFill="1" applyBorder="1" applyAlignment="1">
      <alignment horizontal="center" vertical="top" wrapText="1"/>
    </xf>
    <xf numFmtId="0" fontId="3" fillId="0" borderId="0" xfId="5" applyFont="1" applyBorder="1" applyAlignment="1">
      <alignment horizontal="left" vertical="top" wrapText="1"/>
    </xf>
    <xf numFmtId="0" fontId="5" fillId="7" borderId="47" xfId="4" applyFont="1" applyFill="1" applyBorder="1" applyAlignment="1">
      <alignment horizontal="center" vertical="center" wrapText="1"/>
    </xf>
    <xf numFmtId="0" fontId="5" fillId="7" borderId="17" xfId="4" applyFont="1" applyFill="1" applyBorder="1" applyAlignment="1">
      <alignment horizontal="center" vertical="center" wrapText="1"/>
    </xf>
    <xf numFmtId="0" fontId="18" fillId="2" borderId="47" xfId="4" applyFont="1" applyFill="1" applyBorder="1" applyAlignment="1">
      <alignment horizontal="center" vertical="center" wrapText="1"/>
    </xf>
    <xf numFmtId="0" fontId="18" fillId="2" borderId="17" xfId="4" applyFont="1" applyFill="1" applyBorder="1" applyAlignment="1">
      <alignment horizontal="center" vertical="center" wrapText="1"/>
    </xf>
    <xf numFmtId="0" fontId="3" fillId="0" borderId="59" xfId="14" applyFont="1" applyBorder="1" applyAlignment="1">
      <alignment horizontal="center" wrapText="1"/>
    </xf>
    <xf numFmtId="0" fontId="8" fillId="0" borderId="45" xfId="3" applyFont="1" applyBorder="1" applyAlignment="1">
      <alignment vertical="center" wrapText="1"/>
    </xf>
    <xf numFmtId="0" fontId="8" fillId="0" borderId="3" xfId="3" applyFont="1" applyBorder="1" applyAlignment="1">
      <alignment vertical="center" wrapText="1"/>
    </xf>
    <xf numFmtId="0" fontId="6" fillId="2" borderId="4" xfId="3" applyFont="1" applyFill="1" applyBorder="1" applyAlignment="1">
      <alignment horizontal="center" vertical="center" wrapText="1"/>
    </xf>
    <xf numFmtId="0" fontId="6" fillId="2" borderId="6" xfId="3" applyFont="1" applyFill="1" applyBorder="1" applyAlignment="1">
      <alignment horizontal="center" vertical="center" wrapText="1"/>
    </xf>
    <xf numFmtId="0" fontId="6" fillId="2" borderId="7" xfId="3" applyFont="1" applyFill="1" applyBorder="1" applyAlignment="1">
      <alignment horizontal="center" vertical="center" wrapText="1"/>
    </xf>
    <xf numFmtId="0" fontId="3" fillId="3" borderId="43" xfId="3" applyFont="1" applyFill="1" applyBorder="1" applyAlignment="1">
      <alignment horizontal="center" vertical="top" wrapText="1"/>
    </xf>
    <xf numFmtId="0" fontId="5" fillId="7" borderId="47" xfId="3" applyFont="1" applyFill="1" applyBorder="1" applyAlignment="1">
      <alignment horizontal="center" vertical="center" wrapText="1"/>
    </xf>
    <xf numFmtId="0" fontId="5" fillId="7" borderId="17" xfId="3" applyFont="1" applyFill="1" applyBorder="1" applyAlignment="1">
      <alignment horizontal="center" vertical="center" wrapText="1"/>
    </xf>
    <xf numFmtId="0" fontId="4" fillId="2" borderId="36" xfId="3" applyFont="1" applyFill="1" applyBorder="1" applyAlignment="1">
      <alignment vertical="center" wrapText="1"/>
    </xf>
    <xf numFmtId="0" fontId="4" fillId="2" borderId="37" xfId="3" applyFont="1" applyFill="1" applyBorder="1" applyAlignment="1">
      <alignment vertical="center" wrapText="1"/>
    </xf>
    <xf numFmtId="0" fontId="4" fillId="2" borderId="45" xfId="3" applyFont="1" applyFill="1" applyBorder="1" applyAlignment="1">
      <alignment vertical="center" wrapText="1"/>
    </xf>
    <xf numFmtId="0" fontId="4" fillId="2" borderId="3" xfId="3" applyFont="1" applyFill="1" applyBorder="1" applyAlignment="1">
      <alignment vertical="center" wrapText="1"/>
    </xf>
    <xf numFmtId="0" fontId="4" fillId="2" borderId="41" xfId="3" applyFont="1" applyFill="1" applyBorder="1" applyAlignment="1">
      <alignment vertical="center" wrapText="1"/>
    </xf>
    <xf numFmtId="0" fontId="4" fillId="2" borderId="10" xfId="3" applyFont="1" applyFill="1" applyBorder="1" applyAlignment="1">
      <alignment vertical="center" wrapText="1"/>
    </xf>
    <xf numFmtId="0" fontId="16" fillId="2" borderId="36" xfId="3" applyFont="1" applyFill="1" applyBorder="1" applyAlignment="1">
      <alignment vertical="center" wrapText="1"/>
    </xf>
    <xf numFmtId="0" fontId="16" fillId="2" borderId="37" xfId="3" applyFont="1" applyFill="1" applyBorder="1" applyAlignment="1">
      <alignment vertical="center" wrapText="1"/>
    </xf>
    <xf numFmtId="0" fontId="16" fillId="2" borderId="41" xfId="3" applyFont="1" applyFill="1" applyBorder="1" applyAlignment="1">
      <alignment vertical="center" wrapText="1"/>
    </xf>
    <xf numFmtId="0" fontId="16" fillId="2" borderId="10" xfId="3" applyFont="1" applyFill="1" applyBorder="1" applyAlignment="1">
      <alignment vertical="center" wrapText="1"/>
    </xf>
    <xf numFmtId="0" fontId="5" fillId="8" borderId="47" xfId="3" applyFont="1" applyFill="1" applyBorder="1" applyAlignment="1">
      <alignment horizontal="center" vertical="center" wrapText="1"/>
    </xf>
    <xf numFmtId="0" fontId="5" fillId="8" borderId="17" xfId="3" applyFont="1" applyFill="1" applyBorder="1" applyAlignment="1">
      <alignment horizontal="center" vertical="center" wrapText="1"/>
    </xf>
    <xf numFmtId="0" fontId="3" fillId="0" borderId="59" xfId="3" applyFont="1" applyBorder="1" applyAlignment="1">
      <alignment horizontal="center" vertical="center" wrapText="1"/>
    </xf>
    <xf numFmtId="0" fontId="3" fillId="8" borderId="47" xfId="3" applyFont="1" applyFill="1" applyBorder="1" applyAlignment="1">
      <alignment horizontal="center" vertical="center" wrapText="1"/>
    </xf>
    <xf numFmtId="0" fontId="3" fillId="8" borderId="17" xfId="3" applyFont="1" applyFill="1" applyBorder="1" applyAlignment="1">
      <alignment horizontal="center" vertical="center" wrapText="1"/>
    </xf>
    <xf numFmtId="0" fontId="3" fillId="0" borderId="59" xfId="3" applyFont="1" applyBorder="1" applyAlignment="1">
      <alignment horizontal="center" wrapText="1"/>
    </xf>
    <xf numFmtId="0" fontId="6" fillId="0" borderId="39" xfId="3" applyFont="1" applyBorder="1" applyAlignment="1">
      <alignment horizontal="center" wrapText="1"/>
    </xf>
    <xf numFmtId="0" fontId="6" fillId="0" borderId="40" xfId="3" applyFont="1" applyBorder="1" applyAlignment="1">
      <alignment horizontal="center" wrapText="1"/>
    </xf>
    <xf numFmtId="0" fontId="6" fillId="0" borderId="61" xfId="3" applyFont="1" applyBorder="1" applyAlignment="1">
      <alignment horizontal="center" wrapText="1"/>
    </xf>
    <xf numFmtId="0" fontId="7" fillId="0" borderId="57" xfId="3" applyFont="1" applyBorder="1" applyAlignment="1">
      <alignment horizontal="center" vertical="center"/>
    </xf>
    <xf numFmtId="0" fontId="7" fillId="0" borderId="58" xfId="3" applyFont="1" applyBorder="1" applyAlignment="1">
      <alignment horizontal="center" vertical="center"/>
    </xf>
    <xf numFmtId="0" fontId="5" fillId="2" borderId="19" xfId="3" applyFont="1" applyFill="1" applyBorder="1" applyAlignment="1">
      <alignment horizontal="center" wrapText="1"/>
    </xf>
    <xf numFmtId="0" fontId="4" fillId="2" borderId="35" xfId="3" applyFont="1" applyFill="1" applyBorder="1" applyAlignment="1">
      <alignment horizontal="center" vertical="center"/>
    </xf>
    <xf numFmtId="0" fontId="5" fillId="2" borderId="20" xfId="3" applyFont="1" applyFill="1" applyBorder="1" applyAlignment="1">
      <alignment horizontal="center" wrapText="1"/>
    </xf>
    <xf numFmtId="0" fontId="5" fillId="2" borderId="21" xfId="3" applyFont="1" applyFill="1" applyBorder="1" applyAlignment="1">
      <alignment horizontal="center" wrapText="1"/>
    </xf>
    <xf numFmtId="0" fontId="4" fillId="2" borderId="62" xfId="3" applyFont="1" applyFill="1" applyBorder="1" applyAlignment="1">
      <alignment horizontal="center" vertical="center"/>
    </xf>
    <xf numFmtId="0" fontId="15" fillId="2" borderId="5" xfId="3" applyFont="1" applyFill="1" applyBorder="1" applyAlignment="1">
      <alignment horizontal="center" vertical="center" wrapText="1"/>
    </xf>
    <xf numFmtId="0" fontId="15" fillId="2" borderId="50" xfId="3" applyFont="1" applyFill="1" applyBorder="1" applyAlignment="1">
      <alignment horizontal="center" vertical="center" wrapText="1"/>
    </xf>
    <xf numFmtId="0" fontId="5" fillId="2" borderId="32" xfId="3" applyFont="1" applyFill="1" applyBorder="1" applyAlignment="1">
      <alignment horizontal="center" vertical="top" wrapText="1"/>
    </xf>
    <xf numFmtId="0" fontId="5" fillId="2" borderId="4" xfId="3" applyFont="1" applyFill="1" applyBorder="1" applyAlignment="1">
      <alignment horizontal="center" wrapText="1"/>
    </xf>
    <xf numFmtId="0" fontId="4" fillId="2" borderId="5" xfId="3" applyFont="1" applyFill="1" applyBorder="1" applyAlignment="1">
      <alignment horizontal="center" vertical="center"/>
    </xf>
    <xf numFmtId="0" fontId="5" fillId="2" borderId="6" xfId="3" applyFont="1" applyFill="1" applyBorder="1" applyAlignment="1">
      <alignment horizontal="center" wrapText="1"/>
    </xf>
    <xf numFmtId="0" fontId="5" fillId="2" borderId="7" xfId="3" applyFont="1" applyFill="1" applyBorder="1" applyAlignment="1">
      <alignment horizontal="center" wrapText="1"/>
    </xf>
    <xf numFmtId="0" fontId="4" fillId="2" borderId="50" xfId="3" applyFont="1" applyFill="1" applyBorder="1" applyAlignment="1">
      <alignment horizontal="center" vertical="center"/>
    </xf>
    <xf numFmtId="0" fontId="3" fillId="0" borderId="38" xfId="6" applyFont="1" applyBorder="1" applyAlignment="1">
      <alignment horizontal="center" wrapText="1"/>
    </xf>
    <xf numFmtId="0" fontId="2" fillId="0" borderId="39" xfId="6" applyFont="1" applyBorder="1" applyAlignment="1">
      <alignment horizontal="center" vertical="center"/>
    </xf>
    <xf numFmtId="0" fontId="2" fillId="0" borderId="40" xfId="6" applyFont="1" applyBorder="1" applyAlignment="1">
      <alignment horizontal="center" vertical="center"/>
    </xf>
    <xf numFmtId="0" fontId="3" fillId="2" borderId="4" xfId="6" applyFont="1" applyFill="1" applyBorder="1" applyAlignment="1">
      <alignment horizontal="center" wrapText="1"/>
    </xf>
    <xf numFmtId="0" fontId="2" fillId="2" borderId="5" xfId="6" applyFont="1" applyFill="1" applyBorder="1" applyAlignment="1">
      <alignment horizontal="center" vertical="center"/>
    </xf>
    <xf numFmtId="0" fontId="3" fillId="2" borderId="6" xfId="6" applyFont="1" applyFill="1" applyBorder="1" applyAlignment="1">
      <alignment horizontal="center" wrapText="1"/>
    </xf>
    <xf numFmtId="0" fontId="3" fillId="2" borderId="7" xfId="6" applyFont="1" applyFill="1" applyBorder="1" applyAlignment="1">
      <alignment horizontal="center" wrapText="1"/>
    </xf>
    <xf numFmtId="0" fontId="2" fillId="2" borderId="50" xfId="6" applyFont="1" applyFill="1" applyBorder="1" applyAlignment="1">
      <alignment horizontal="center" vertical="center"/>
    </xf>
    <xf numFmtId="0" fontId="8" fillId="0" borderId="45" xfId="3" applyFont="1" applyBorder="1" applyAlignment="1">
      <alignment horizontal="left" vertical="center" wrapText="1"/>
    </xf>
    <xf numFmtId="0" fontId="8" fillId="0" borderId="3" xfId="3" applyFont="1" applyBorder="1" applyAlignment="1">
      <alignment horizontal="left" vertical="center" wrapText="1"/>
    </xf>
    <xf numFmtId="0" fontId="6" fillId="2" borderId="47" xfId="3" applyFont="1" applyFill="1" applyBorder="1" applyAlignment="1">
      <alignment horizontal="center" vertical="top" wrapText="1"/>
    </xf>
    <xf numFmtId="0" fontId="6" fillId="2" borderId="17" xfId="3" applyFont="1" applyFill="1" applyBorder="1" applyAlignment="1">
      <alignment horizontal="center" vertical="top" wrapText="1"/>
    </xf>
    <xf numFmtId="0" fontId="8" fillId="0" borderId="45" xfId="3" applyFont="1" applyBorder="1" applyAlignment="1">
      <alignment vertical="top" wrapText="1"/>
    </xf>
    <xf numFmtId="0" fontId="8" fillId="0" borderId="3" xfId="3" applyFont="1" applyBorder="1" applyAlignment="1">
      <alignment vertical="top" wrapText="1"/>
    </xf>
    <xf numFmtId="0" fontId="6" fillId="3" borderId="43" xfId="3" applyFont="1" applyFill="1" applyBorder="1" applyAlignment="1">
      <alignment horizontal="center" vertical="center" wrapText="1"/>
    </xf>
    <xf numFmtId="0" fontId="6" fillId="3" borderId="2" xfId="3" applyFont="1" applyFill="1" applyBorder="1" applyAlignment="1">
      <alignment horizontal="center" vertical="center" wrapText="1"/>
    </xf>
    <xf numFmtId="0" fontId="6" fillId="2" borderId="23" xfId="3" applyFont="1" applyFill="1" applyBorder="1" applyAlignment="1">
      <alignment horizontal="center" vertical="center" wrapText="1"/>
    </xf>
    <xf numFmtId="0" fontId="7" fillId="2" borderId="5" xfId="3" applyFont="1" applyFill="1" applyBorder="1" applyAlignment="1">
      <alignment horizontal="center" vertical="center" wrapText="1"/>
    </xf>
    <xf numFmtId="0" fontId="6" fillId="2" borderId="24" xfId="3" applyFont="1" applyFill="1" applyBorder="1" applyAlignment="1">
      <alignment horizontal="center" vertical="center" wrapText="1"/>
    </xf>
    <xf numFmtId="0" fontId="7" fillId="2" borderId="50" xfId="3" applyFont="1" applyFill="1" applyBorder="1" applyAlignment="1">
      <alignment horizontal="center" vertical="center" wrapText="1"/>
    </xf>
    <xf numFmtId="0" fontId="6" fillId="3" borderId="45" xfId="3" applyFont="1" applyFill="1" applyBorder="1" applyAlignment="1">
      <alignment horizontal="center" vertical="center" wrapText="1"/>
    </xf>
    <xf numFmtId="0" fontId="6" fillId="3" borderId="3" xfId="3" applyFont="1" applyFill="1" applyBorder="1" applyAlignment="1">
      <alignment horizontal="center" vertical="center" wrapText="1"/>
    </xf>
    <xf numFmtId="0" fontId="6" fillId="0" borderId="59" xfId="3" applyFont="1" applyBorder="1" applyAlignment="1">
      <alignment horizontal="center" vertical="center" wrapText="1"/>
    </xf>
    <xf numFmtId="0" fontId="6" fillId="4" borderId="45" xfId="3" applyFont="1" applyFill="1" applyBorder="1" applyAlignment="1">
      <alignment horizontal="center" vertical="top" wrapText="1"/>
    </xf>
    <xf numFmtId="0" fontId="6" fillId="4" borderId="3" xfId="3" applyFont="1" applyFill="1" applyBorder="1" applyAlignment="1">
      <alignment horizontal="center" vertical="top" wrapText="1"/>
    </xf>
    <xf numFmtId="0" fontId="6" fillId="4" borderId="43" xfId="3" applyFont="1" applyFill="1" applyBorder="1" applyAlignment="1">
      <alignment horizontal="center" vertical="top" wrapText="1"/>
    </xf>
    <xf numFmtId="0" fontId="6" fillId="4" borderId="2" xfId="3" applyFont="1" applyFill="1" applyBorder="1" applyAlignment="1">
      <alignment horizontal="center" vertical="top" wrapText="1"/>
    </xf>
    <xf numFmtId="0" fontId="5" fillId="2" borderId="52" xfId="3" applyFont="1" applyFill="1" applyBorder="1" applyAlignment="1">
      <alignment horizontal="center" vertical="top" wrapText="1"/>
    </xf>
    <xf numFmtId="0" fontId="5" fillId="2" borderId="53" xfId="3" applyFont="1" applyFill="1" applyBorder="1" applyAlignment="1">
      <alignment horizontal="center" vertical="top" wrapText="1"/>
    </xf>
    <xf numFmtId="0" fontId="5" fillId="2" borderId="47" xfId="6" applyFont="1" applyFill="1" applyBorder="1" applyAlignment="1">
      <alignment horizontal="center" vertical="top" wrapText="1"/>
    </xf>
    <xf numFmtId="0" fontId="5" fillId="2" borderId="17" xfId="6" applyFont="1" applyFill="1" applyBorder="1" applyAlignment="1">
      <alignment horizontal="center" vertical="top" wrapText="1"/>
    </xf>
    <xf numFmtId="0" fontId="3" fillId="3" borderId="45" xfId="6" applyFont="1" applyFill="1" applyBorder="1" applyAlignment="1">
      <alignment horizontal="center" vertical="top" wrapText="1"/>
    </xf>
    <xf numFmtId="0" fontId="3" fillId="3" borderId="3" xfId="6" applyFont="1" applyFill="1" applyBorder="1" applyAlignment="1">
      <alignment horizontal="center" vertical="top" wrapText="1"/>
    </xf>
    <xf numFmtId="0" fontId="3" fillId="3" borderId="43" xfId="6" applyFont="1" applyFill="1" applyBorder="1" applyAlignment="1">
      <alignment horizontal="center" vertical="top" wrapText="1"/>
    </xf>
    <xf numFmtId="0" fontId="3" fillId="3" borderId="2" xfId="6" applyFont="1" applyFill="1" applyBorder="1" applyAlignment="1">
      <alignment horizontal="center" vertical="top" wrapText="1"/>
    </xf>
    <xf numFmtId="0" fontId="6" fillId="0" borderId="38" xfId="3" applyFont="1" applyFill="1" applyBorder="1" applyAlignment="1">
      <alignment horizontal="center" wrapText="1"/>
    </xf>
    <xf numFmtId="0" fontId="7" fillId="0" borderId="39" xfId="3" applyFont="1" applyFill="1" applyBorder="1" applyAlignment="1">
      <alignment horizontal="center" vertical="center"/>
    </xf>
    <xf numFmtId="0" fontId="7" fillId="0" borderId="40" xfId="3" applyFont="1" applyFill="1" applyBorder="1" applyAlignment="1">
      <alignment horizontal="center" vertical="center"/>
    </xf>
    <xf numFmtId="0" fontId="8" fillId="0" borderId="0" xfId="6" applyFont="1" applyBorder="1" applyAlignment="1">
      <alignment horizontal="left" vertical="top" wrapText="1"/>
    </xf>
    <xf numFmtId="0" fontId="8" fillId="0" borderId="45" xfId="6" applyFont="1" applyBorder="1" applyAlignment="1">
      <alignment horizontal="left" vertical="top" wrapText="1"/>
    </xf>
    <xf numFmtId="0" fontId="8" fillId="0" borderId="3" xfId="6" applyFont="1" applyBorder="1" applyAlignment="1">
      <alignment horizontal="left" vertical="top" wrapText="1"/>
    </xf>
    <xf numFmtId="0" fontId="5" fillId="2" borderId="18" xfId="6" applyFont="1" applyFill="1" applyBorder="1" applyAlignment="1">
      <alignment horizontal="center" vertical="top" wrapText="1"/>
    </xf>
    <xf numFmtId="0" fontId="3" fillId="0" borderId="45" xfId="14" applyFont="1" applyBorder="1" applyAlignment="1">
      <alignment horizontal="left" wrapText="1"/>
    </xf>
    <xf numFmtId="0" fontId="3" fillId="0" borderId="3" xfId="14" applyFont="1" applyBorder="1" applyAlignment="1">
      <alignment horizontal="left" wrapText="1"/>
    </xf>
    <xf numFmtId="0" fontId="3" fillId="3" borderId="2" xfId="14" applyFont="1" applyFill="1" applyBorder="1" applyAlignment="1">
      <alignment horizontal="center" vertical="top" wrapText="1"/>
    </xf>
    <xf numFmtId="0" fontId="3" fillId="3" borderId="43" xfId="14" applyFont="1" applyFill="1" applyBorder="1" applyAlignment="1">
      <alignment horizontal="center" wrapText="1"/>
    </xf>
    <xf numFmtId="0" fontId="3" fillId="3" borderId="2" xfId="14" applyFont="1" applyFill="1" applyBorder="1" applyAlignment="1">
      <alignment horizontal="center" wrapText="1"/>
    </xf>
    <xf numFmtId="0" fontId="5" fillId="2" borderId="17" xfId="14" applyFont="1" applyFill="1" applyBorder="1" applyAlignment="1">
      <alignment horizontal="center" vertical="top" wrapText="1"/>
    </xf>
    <xf numFmtId="0" fontId="6" fillId="0" borderId="57" xfId="3" applyFont="1" applyBorder="1" applyAlignment="1">
      <alignment horizontal="center" vertical="center"/>
    </xf>
    <xf numFmtId="0" fontId="6" fillId="0" borderId="58" xfId="3" applyFont="1" applyBorder="1" applyAlignment="1">
      <alignment horizontal="center" vertical="center"/>
    </xf>
    <xf numFmtId="0" fontId="6" fillId="2" borderId="5" xfId="3" applyFont="1" applyFill="1" applyBorder="1" applyAlignment="1">
      <alignment horizontal="center" vertical="center"/>
    </xf>
    <xf numFmtId="0" fontId="6" fillId="2" borderId="50" xfId="3" applyFont="1" applyFill="1" applyBorder="1" applyAlignment="1">
      <alignment horizontal="center" vertical="center"/>
    </xf>
    <xf numFmtId="0" fontId="6" fillId="0" borderId="61" xfId="6" applyFont="1" applyBorder="1" applyAlignment="1">
      <alignment horizontal="center" wrapText="1"/>
    </xf>
    <xf numFmtId="0" fontId="3" fillId="0" borderId="57" xfId="6" applyFont="1" applyBorder="1" applyAlignment="1">
      <alignment horizontal="center" vertical="center"/>
    </xf>
    <xf numFmtId="0" fontId="3" fillId="0" borderId="58" xfId="6" applyFont="1" applyBorder="1" applyAlignment="1">
      <alignment horizontal="center" vertical="center"/>
    </xf>
    <xf numFmtId="0" fontId="3" fillId="2" borderId="5" xfId="6" applyFont="1" applyFill="1" applyBorder="1" applyAlignment="1">
      <alignment horizontal="center" vertical="center"/>
    </xf>
    <xf numFmtId="0" fontId="3" fillId="2" borderId="50" xfId="6" applyFont="1" applyFill="1" applyBorder="1" applyAlignment="1">
      <alignment horizontal="center" vertical="center"/>
    </xf>
    <xf numFmtId="0" fontId="3" fillId="0" borderId="61" xfId="3" applyFont="1" applyBorder="1" applyAlignment="1">
      <alignment horizontal="center" wrapText="1"/>
    </xf>
    <xf numFmtId="0" fontId="8" fillId="0" borderId="51" xfId="3" applyFont="1" applyBorder="1" applyAlignment="1">
      <alignment horizontal="left" vertical="top" wrapText="1"/>
    </xf>
    <xf numFmtId="0" fontId="8" fillId="0" borderId="22" xfId="3" applyFont="1" applyBorder="1" applyAlignment="1">
      <alignment horizontal="left" vertical="top" wrapText="1"/>
    </xf>
    <xf numFmtId="0" fontId="8" fillId="0" borderId="45" xfId="7" applyFont="1" applyBorder="1" applyAlignment="1">
      <alignment horizontal="left" vertical="top" wrapText="1"/>
    </xf>
    <xf numFmtId="0" fontId="8" fillId="0" borderId="3" xfId="7" applyFont="1" applyBorder="1" applyAlignment="1">
      <alignment horizontal="left" vertical="top" wrapText="1"/>
    </xf>
    <xf numFmtId="0" fontId="8" fillId="2" borderId="5" xfId="3" applyFont="1" applyFill="1" applyBorder="1" applyAlignment="1">
      <alignment horizontal="center" vertical="center" wrapText="1"/>
    </xf>
    <xf numFmtId="0" fontId="8" fillId="2" borderId="50" xfId="3" applyFont="1" applyFill="1" applyBorder="1" applyAlignment="1">
      <alignment horizontal="center" vertical="center" wrapText="1"/>
    </xf>
    <xf numFmtId="0" fontId="8" fillId="2" borderId="5" xfId="3" applyFont="1" applyFill="1" applyBorder="1" applyAlignment="1">
      <alignment horizontal="center" vertical="center"/>
    </xf>
    <xf numFmtId="0" fontId="8" fillId="2" borderId="50" xfId="3" applyFont="1" applyFill="1" applyBorder="1" applyAlignment="1">
      <alignment horizontal="center" vertical="center"/>
    </xf>
    <xf numFmtId="0" fontId="5" fillId="2" borderId="47" xfId="3" applyFont="1" applyFill="1" applyBorder="1" applyAlignment="1">
      <alignment vertical="top" wrapText="1"/>
    </xf>
    <xf numFmtId="0" fontId="5" fillId="2" borderId="17" xfId="3" applyFont="1" applyFill="1" applyBorder="1" applyAlignment="1">
      <alignment vertical="top" wrapText="1"/>
    </xf>
    <xf numFmtId="0" fontId="3" fillId="2" borderId="6" xfId="6" applyFont="1" applyFill="1" applyBorder="1" applyAlignment="1">
      <alignment horizontal="center" vertical="center" wrapText="1"/>
    </xf>
    <xf numFmtId="0" fontId="3" fillId="2" borderId="4" xfId="6" applyFont="1" applyFill="1" applyBorder="1" applyAlignment="1">
      <alignment horizontal="center" vertical="center" wrapText="1"/>
    </xf>
    <xf numFmtId="0" fontId="3" fillId="2" borderId="7" xfId="6" applyFont="1" applyFill="1" applyBorder="1" applyAlignment="1">
      <alignment horizontal="center" vertical="center" wrapText="1"/>
    </xf>
    <xf numFmtId="0" fontId="3" fillId="3" borderId="1" xfId="6" applyFont="1" applyFill="1" applyBorder="1" applyAlignment="1">
      <alignment horizontal="center" vertical="top" wrapText="1"/>
    </xf>
    <xf numFmtId="0" fontId="3" fillId="3" borderId="0" xfId="6" applyFont="1" applyFill="1" applyBorder="1" applyAlignment="1">
      <alignment horizontal="center" vertical="top" wrapText="1"/>
    </xf>
    <xf numFmtId="0" fontId="3" fillId="0" borderId="80" xfId="6" applyFont="1" applyBorder="1" applyAlignment="1">
      <alignment horizontal="center" wrapText="1"/>
    </xf>
    <xf numFmtId="0" fontId="3" fillId="2" borderId="81" xfId="6" applyFont="1" applyFill="1" applyBorder="1" applyAlignment="1">
      <alignment horizontal="center" vertical="center" wrapText="1"/>
    </xf>
    <xf numFmtId="0" fontId="3" fillId="0" borderId="75" xfId="6" applyFont="1" applyBorder="1" applyAlignment="1">
      <alignment horizontal="center" wrapText="1"/>
    </xf>
    <xf numFmtId="0" fontId="2" fillId="0" borderId="76" xfId="6" applyFont="1" applyBorder="1" applyAlignment="1">
      <alignment horizontal="center" vertical="center"/>
    </xf>
    <xf numFmtId="0" fontId="2" fillId="0" borderId="77" xfId="6" applyFont="1" applyBorder="1" applyAlignment="1">
      <alignment horizontal="center" vertical="center"/>
    </xf>
    <xf numFmtId="0" fontId="2" fillId="2" borderId="78" xfId="6" applyFont="1" applyFill="1" applyBorder="1" applyAlignment="1">
      <alignment horizontal="center" vertical="center"/>
    </xf>
  </cellXfs>
  <cellStyles count="16">
    <cellStyle name="Normal" xfId="0" builtinId="0"/>
    <cellStyle name="Normal_CONOCIMIENTO" xfId="3"/>
    <cellStyle name="Normal_CONOCIMIENTO_1" xfId="6"/>
    <cellStyle name="Normal_CONOCIMIENTO_2" xfId="9"/>
    <cellStyle name="Normal_CONOCIMIENTO_3" xfId="12"/>
    <cellStyle name="Normal_Hoja1" xfId="2"/>
    <cellStyle name="Normal_Hoja1_1" xfId="7"/>
    <cellStyle name="Normal_Hoja1_2" xfId="10"/>
    <cellStyle name="Normal_Hoja4" xfId="13"/>
    <cellStyle name="Normal_Hoja5" xfId="14"/>
    <cellStyle name="Normal_Hoja5_1" xfId="15"/>
    <cellStyle name="Normal_MODALIDAD" xfId="4"/>
    <cellStyle name="Normal_MODALIDAD_1" xfId="5"/>
    <cellStyle name="Normal_MODALIDAD_2" xfId="8"/>
    <cellStyle name="Normal_MODALIDAD_3" xfId="11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3938"/>
  <sheetViews>
    <sheetView tabSelected="1" workbookViewId="0">
      <selection sqref="A1:B3"/>
    </sheetView>
  </sheetViews>
  <sheetFormatPr baseColWidth="10" defaultRowHeight="15"/>
  <cols>
    <col min="1" max="1" width="12.7109375" customWidth="1"/>
    <col min="2" max="3" width="10.85546875" customWidth="1"/>
    <col min="4" max="4" width="11.5703125" customWidth="1"/>
    <col min="5" max="5" width="10.7109375" customWidth="1"/>
    <col min="6" max="8" width="8.42578125" customWidth="1"/>
    <col min="9" max="24" width="7" customWidth="1"/>
  </cols>
  <sheetData>
    <row r="1" spans="1:9" ht="15" customHeight="1">
      <c r="A1" s="743" t="s">
        <v>10</v>
      </c>
      <c r="B1" s="744"/>
      <c r="C1" s="914" t="s">
        <v>0</v>
      </c>
      <c r="D1" s="915"/>
      <c r="E1" s="915"/>
      <c r="F1" s="915"/>
      <c r="G1" s="915"/>
      <c r="H1" s="916"/>
      <c r="I1" s="1"/>
    </row>
    <row r="2" spans="1:9" ht="27" customHeight="1">
      <c r="A2" s="745"/>
      <c r="B2" s="746"/>
      <c r="C2" s="917" t="s">
        <v>1</v>
      </c>
      <c r="D2" s="918"/>
      <c r="E2" s="919" t="s">
        <v>2</v>
      </c>
      <c r="F2" s="918"/>
      <c r="G2" s="920" t="s">
        <v>3</v>
      </c>
      <c r="H2" s="921"/>
      <c r="I2" s="1"/>
    </row>
    <row r="3" spans="1:9" ht="15.75" thickBot="1">
      <c r="A3" s="800"/>
      <c r="B3" s="801"/>
      <c r="C3" s="2" t="s">
        <v>11</v>
      </c>
      <c r="D3" s="3" t="s">
        <v>12</v>
      </c>
      <c r="E3" s="2" t="s">
        <v>11</v>
      </c>
      <c r="F3" s="3" t="s">
        <v>12</v>
      </c>
      <c r="G3" s="2" t="s">
        <v>11</v>
      </c>
      <c r="H3" s="281" t="s">
        <v>13</v>
      </c>
      <c r="I3" s="1"/>
    </row>
    <row r="4" spans="1:9" ht="15" customHeight="1">
      <c r="A4" s="910" t="s">
        <v>4</v>
      </c>
      <c r="B4" s="911"/>
      <c r="C4" s="152">
        <v>121898.66881589853</v>
      </c>
      <c r="D4" s="153">
        <v>0.71062341719794064</v>
      </c>
      <c r="E4" s="154">
        <v>49638.978080900306</v>
      </c>
      <c r="F4" s="153">
        <v>0.28937658280204603</v>
      </c>
      <c r="G4" s="154">
        <v>171537.64689680113</v>
      </c>
      <c r="H4" s="282">
        <v>1</v>
      </c>
      <c r="I4" s="1"/>
    </row>
    <row r="5" spans="1:9" ht="27" customHeight="1">
      <c r="A5" s="904" t="s">
        <v>5</v>
      </c>
      <c r="B5" s="905"/>
      <c r="C5" s="155">
        <v>6839.5015308999809</v>
      </c>
      <c r="D5" s="156">
        <v>0.77283677961890518</v>
      </c>
      <c r="E5" s="157">
        <v>2010.3639403999871</v>
      </c>
      <c r="F5" s="156">
        <v>0.22716322038109932</v>
      </c>
      <c r="G5" s="157">
        <v>8849.8654712999287</v>
      </c>
      <c r="H5" s="283">
        <f>+G5/$G$4</f>
        <v>5.1591389012256308E-2</v>
      </c>
      <c r="I5" s="1"/>
    </row>
    <row r="6" spans="1:9">
      <c r="A6" s="904" t="s">
        <v>6</v>
      </c>
      <c r="B6" s="905"/>
      <c r="C6" s="155">
        <v>22117.966969999932</v>
      </c>
      <c r="D6" s="156">
        <v>0.68895209041838257</v>
      </c>
      <c r="E6" s="157">
        <v>9985.8139424999554</v>
      </c>
      <c r="F6" s="156">
        <v>0.31104790958164613</v>
      </c>
      <c r="G6" s="157">
        <v>32103.780912498965</v>
      </c>
      <c r="H6" s="283">
        <f>+G6/$G$4</f>
        <v>0.18715297483247476</v>
      </c>
      <c r="I6" s="1"/>
    </row>
    <row r="7" spans="1:9" ht="15.75" thickBot="1">
      <c r="A7" s="904" t="s">
        <v>7</v>
      </c>
      <c r="B7" s="905"/>
      <c r="C7" s="155">
        <v>92941.200315001741</v>
      </c>
      <c r="D7" s="156">
        <v>0.71173497480457004</v>
      </c>
      <c r="E7" s="157">
        <v>37642.800197999932</v>
      </c>
      <c r="F7" s="156">
        <v>0.28826502519542418</v>
      </c>
      <c r="G7" s="157">
        <v>130584.00051300244</v>
      </c>
      <c r="H7" s="283">
        <f>+G7/$G$4</f>
        <v>0.76125563615527003</v>
      </c>
      <c r="I7" s="1"/>
    </row>
    <row r="8" spans="1:9">
      <c r="A8" s="908" t="s">
        <v>8</v>
      </c>
      <c r="B8" s="909"/>
      <c r="C8" s="152">
        <v>98318.548214830036</v>
      </c>
      <c r="D8" s="348">
        <f>+C8/$G$8</f>
        <v>0.65751281152228069</v>
      </c>
      <c r="E8" s="154">
        <v>51212.451777705443</v>
      </c>
      <c r="F8" s="153">
        <v>0.34248718847772031</v>
      </c>
      <c r="G8" s="154">
        <v>149530.99999253533</v>
      </c>
      <c r="H8" s="282">
        <v>1</v>
      </c>
      <c r="I8" s="343"/>
    </row>
    <row r="9" spans="1:9" ht="25.5" customHeight="1">
      <c r="A9" s="912" t="s">
        <v>5</v>
      </c>
      <c r="B9" s="913"/>
      <c r="C9" s="344">
        <v>6115.06647659999</v>
      </c>
      <c r="D9" s="349">
        <v>0.69308245231516763</v>
      </c>
      <c r="E9" s="346">
        <v>2707.9335231449954</v>
      </c>
      <c r="F9" s="345">
        <v>0.30691754768483037</v>
      </c>
      <c r="G9" s="346">
        <v>8822.9999997450032</v>
      </c>
      <c r="H9" s="347">
        <f>+G9/$G$8</f>
        <v>5.9004487365064445E-2</v>
      </c>
      <c r="I9" s="342"/>
    </row>
    <row r="10" spans="1:9">
      <c r="A10" s="912" t="s">
        <v>6</v>
      </c>
      <c r="B10" s="913"/>
      <c r="C10" s="344">
        <v>14858.922712409772</v>
      </c>
      <c r="D10" s="349">
        <v>0.64500250534340153</v>
      </c>
      <c r="E10" s="346">
        <v>8178.077282649956</v>
      </c>
      <c r="F10" s="345">
        <v>0.35499749465657698</v>
      </c>
      <c r="G10" s="346">
        <v>23036.999995060221</v>
      </c>
      <c r="H10" s="347">
        <f t="shared" ref="H10:H11" si="0">+G10/$G$8</f>
        <v>0.15406169955534466</v>
      </c>
      <c r="I10" s="342"/>
    </row>
    <row r="11" spans="1:9" ht="15.75" thickBot="1">
      <c r="A11" s="912" t="s">
        <v>7</v>
      </c>
      <c r="B11" s="913"/>
      <c r="C11" s="344">
        <v>77344.559025820839</v>
      </c>
      <c r="D11" s="349">
        <v>0.6572949922012411</v>
      </c>
      <c r="E11" s="346">
        <v>40326.440971909949</v>
      </c>
      <c r="F11" s="345">
        <v>0.34270500779875712</v>
      </c>
      <c r="G11" s="346">
        <v>117670.99999773101</v>
      </c>
      <c r="H11" s="347">
        <f t="shared" si="0"/>
        <v>0.78693381307959687</v>
      </c>
      <c r="I11" s="342"/>
    </row>
    <row r="12" spans="1:9">
      <c r="A12" s="908" t="s">
        <v>9</v>
      </c>
      <c r="B12" s="909"/>
      <c r="C12" s="152">
        <v>78505.659404667924</v>
      </c>
      <c r="D12" s="348">
        <v>0.5700837229568565</v>
      </c>
      <c r="E12" s="154">
        <v>59203.340595333466</v>
      </c>
      <c r="F12" s="153">
        <v>0.42991627704312591</v>
      </c>
      <c r="G12" s="154">
        <v>137709.00000000381</v>
      </c>
      <c r="H12" s="282">
        <v>1</v>
      </c>
      <c r="I12" s="487"/>
    </row>
    <row r="13" spans="1:9" ht="25.5" customHeight="1">
      <c r="A13" s="912" t="s">
        <v>5</v>
      </c>
      <c r="B13" s="913"/>
      <c r="C13" s="344">
        <v>6027.6262616002259</v>
      </c>
      <c r="D13" s="349">
        <v>0.61362376683297026</v>
      </c>
      <c r="E13" s="346">
        <v>3795.3737383997545</v>
      </c>
      <c r="F13" s="345">
        <v>0.38637623316703457</v>
      </c>
      <c r="G13" s="346">
        <v>9822.9999999999327</v>
      </c>
      <c r="H13" s="347">
        <v>7.1331576004470737E-2</v>
      </c>
      <c r="I13" s="487"/>
    </row>
    <row r="14" spans="1:9">
      <c r="A14" s="912" t="s">
        <v>6</v>
      </c>
      <c r="B14" s="913"/>
      <c r="C14" s="344">
        <v>12483.791416661141</v>
      </c>
      <c r="D14" s="349">
        <v>0.58997123897265535</v>
      </c>
      <c r="E14" s="346">
        <v>8676.208583338881</v>
      </c>
      <c r="F14" s="345">
        <v>0.41002876102736541</v>
      </c>
      <c r="G14" s="346">
        <v>21159.999999999582</v>
      </c>
      <c r="H14" s="347">
        <v>0.15365734991902488</v>
      </c>
      <c r="I14" s="487"/>
    </row>
    <row r="15" spans="1:9">
      <c r="A15" s="912" t="s">
        <v>7</v>
      </c>
      <c r="B15" s="913"/>
      <c r="C15" s="344">
        <v>59994.241726404798</v>
      </c>
      <c r="D15" s="349">
        <v>0.56213332952051198</v>
      </c>
      <c r="E15" s="346">
        <v>46731.758273595617</v>
      </c>
      <c r="F15" s="345">
        <v>0.43786667047951466</v>
      </c>
      <c r="G15" s="346">
        <v>106725.99999999757</v>
      </c>
      <c r="H15" s="347">
        <v>0.77501107407645553</v>
      </c>
      <c r="I15" s="487"/>
    </row>
    <row r="16" spans="1:9" ht="15.75" thickBot="1">
      <c r="A16" s="906" t="s">
        <v>3</v>
      </c>
      <c r="B16" s="907"/>
      <c r="C16" s="488">
        <v>298722.87551892805</v>
      </c>
      <c r="D16" s="489">
        <v>0.65112779237269014</v>
      </c>
      <c r="E16" s="490">
        <v>160054.77000345025</v>
      </c>
      <c r="F16" s="489">
        <v>0.34887220762730559</v>
      </c>
      <c r="G16" s="490">
        <v>458777.64552238031</v>
      </c>
      <c r="H16" s="491">
        <v>1</v>
      </c>
      <c r="I16" s="487"/>
    </row>
    <row r="19" spans="1:7" ht="15.75" thickBot="1"/>
    <row r="20" spans="1:7" ht="15" customHeight="1">
      <c r="A20" s="743" t="s">
        <v>29</v>
      </c>
      <c r="B20" s="744"/>
      <c r="C20" s="681" t="s">
        <v>23</v>
      </c>
      <c r="D20" s="726"/>
      <c r="E20" s="726"/>
      <c r="F20" s="727"/>
      <c r="G20" s="8"/>
    </row>
    <row r="21" spans="1:7" ht="25.5" thickBot="1">
      <c r="A21" s="745"/>
      <c r="B21" s="746"/>
      <c r="C21" s="13" t="s">
        <v>24</v>
      </c>
      <c r="D21" s="14" t="s">
        <v>25</v>
      </c>
      <c r="E21" s="14" t="s">
        <v>26</v>
      </c>
      <c r="F21" s="161" t="s">
        <v>27</v>
      </c>
      <c r="G21" s="8"/>
    </row>
    <row r="22" spans="1:7" ht="15" customHeight="1">
      <c r="A22" s="900" t="s">
        <v>4</v>
      </c>
      <c r="B22" s="901"/>
      <c r="C22" s="15">
        <v>0.45738900544031952</v>
      </c>
      <c r="D22" s="16">
        <v>2.0042157296633572E-3</v>
      </c>
      <c r="E22" s="16">
        <v>0.83008810472412309</v>
      </c>
      <c r="F22" s="162">
        <v>171537.64689680113</v>
      </c>
      <c r="G22" s="8"/>
    </row>
    <row r="23" spans="1:7" ht="26.25" customHeight="1">
      <c r="A23" s="737" t="s">
        <v>5</v>
      </c>
      <c r="B23" s="738"/>
      <c r="C23" s="11">
        <v>0.38635611154637478</v>
      </c>
      <c r="D23" s="12">
        <v>8.195607556994524E-3</v>
      </c>
      <c r="E23" s="12">
        <v>0.77099132002162107</v>
      </c>
      <c r="F23" s="163">
        <v>8849.8654712999287</v>
      </c>
      <c r="G23" s="8"/>
    </row>
    <row r="24" spans="1:7">
      <c r="A24" s="737" t="s">
        <v>6</v>
      </c>
      <c r="B24" s="738"/>
      <c r="C24" s="11">
        <v>0.49975490731850336</v>
      </c>
      <c r="D24" s="12">
        <v>4.6596376268545859E-3</v>
      </c>
      <c r="E24" s="12">
        <v>0.83489187583252089</v>
      </c>
      <c r="F24" s="163">
        <v>32103.780912498965</v>
      </c>
      <c r="G24" s="8"/>
    </row>
    <row r="25" spans="1:7" ht="15.75" thickBot="1">
      <c r="A25" s="737" t="s">
        <v>7</v>
      </c>
      <c r="B25" s="738"/>
      <c r="C25" s="11">
        <v>0.45178744572254581</v>
      </c>
      <c r="D25" s="12">
        <v>2.3031580977435446E-3</v>
      </c>
      <c r="E25" s="12">
        <v>0.83227861409254444</v>
      </c>
      <c r="F25" s="163">
        <v>130584.00051300244</v>
      </c>
      <c r="G25" s="8"/>
    </row>
    <row r="26" spans="1:7">
      <c r="A26" s="733" t="s">
        <v>8</v>
      </c>
      <c r="B26" s="734"/>
      <c r="C26" s="15">
        <v>0.48731048023786516</v>
      </c>
      <c r="D26" s="16">
        <v>2.0466267932588581E-3</v>
      </c>
      <c r="E26" s="16">
        <v>0.79141499423766504</v>
      </c>
      <c r="F26" s="162">
        <v>149530.99999253533</v>
      </c>
      <c r="G26" s="343"/>
    </row>
    <row r="27" spans="1:7" ht="23.25" customHeight="1">
      <c r="A27" s="737" t="s">
        <v>5</v>
      </c>
      <c r="B27" s="738"/>
      <c r="C27" s="11">
        <v>0.48945508097753732</v>
      </c>
      <c r="D27" s="12">
        <v>8.8643362461947751E-3</v>
      </c>
      <c r="E27" s="12">
        <v>0.83263442208824989</v>
      </c>
      <c r="F27" s="163">
        <v>8822.9999997450032</v>
      </c>
      <c r="G27" s="343"/>
    </row>
    <row r="28" spans="1:7">
      <c r="A28" s="737" t="s">
        <v>6</v>
      </c>
      <c r="B28" s="738"/>
      <c r="C28" s="11">
        <v>0.52431057199028042</v>
      </c>
      <c r="D28" s="12">
        <v>5.3543785316852062E-3</v>
      </c>
      <c r="E28" s="12">
        <v>0.81268460310354318</v>
      </c>
      <c r="F28" s="163">
        <v>23036.999995060221</v>
      </c>
      <c r="G28" s="343"/>
    </row>
    <row r="29" spans="1:7" ht="15.75" thickBot="1">
      <c r="A29" s="737" t="s">
        <v>7</v>
      </c>
      <c r="B29" s="738"/>
      <c r="C29" s="11">
        <v>0.47990599718035443</v>
      </c>
      <c r="D29" s="12">
        <v>2.2848888547717444E-3</v>
      </c>
      <c r="E29" s="12">
        <v>0.78379015007281816</v>
      </c>
      <c r="F29" s="163">
        <v>117670.99999773101</v>
      </c>
      <c r="G29" s="343"/>
    </row>
    <row r="30" spans="1:7">
      <c r="A30" s="902" t="s">
        <v>9</v>
      </c>
      <c r="B30" s="903"/>
      <c r="C30" s="15">
        <v>0.58476184816902499</v>
      </c>
      <c r="D30" s="16">
        <v>2.2598491237952332E-3</v>
      </c>
      <c r="E30" s="16">
        <v>0.83861110143127748</v>
      </c>
      <c r="F30" s="162">
        <v>137709.00000000381</v>
      </c>
      <c r="G30" s="66"/>
    </row>
    <row r="31" spans="1:7" ht="23.25" customHeight="1">
      <c r="A31" s="737" t="s">
        <v>5</v>
      </c>
      <c r="B31" s="738"/>
      <c r="C31" s="11">
        <v>0.54311867006876724</v>
      </c>
      <c r="D31" s="12">
        <v>7.5860844670495829E-3</v>
      </c>
      <c r="E31" s="12">
        <v>0.75186478803526324</v>
      </c>
      <c r="F31" s="163">
        <v>9822.9999999999327</v>
      </c>
      <c r="G31" s="66"/>
    </row>
    <row r="32" spans="1:7">
      <c r="A32" s="737" t="s">
        <v>6</v>
      </c>
      <c r="B32" s="738"/>
      <c r="C32" s="11">
        <v>0.57727942213319527</v>
      </c>
      <c r="D32" s="12">
        <v>5.7412475189137389E-3</v>
      </c>
      <c r="E32" s="12">
        <v>0.8351492634456622</v>
      </c>
      <c r="F32" s="163">
        <v>21159.999999999582</v>
      </c>
      <c r="G32" s="66"/>
    </row>
    <row r="33" spans="1:17">
      <c r="A33" s="737" t="s">
        <v>7</v>
      </c>
      <c r="B33" s="738"/>
      <c r="C33" s="11">
        <v>0.59007816353170039</v>
      </c>
      <c r="D33" s="12">
        <v>2.5918085262456531E-3</v>
      </c>
      <c r="E33" s="12">
        <v>0.84671651487102018</v>
      </c>
      <c r="F33" s="163">
        <v>106725.99999999757</v>
      </c>
      <c r="G33" s="66"/>
    </row>
    <row r="34" spans="1:17" ht="15.75" thickBot="1">
      <c r="A34" s="671" t="s">
        <v>3</v>
      </c>
      <c r="B34" s="672"/>
      <c r="C34" s="496">
        <v>0.50537428759010916</v>
      </c>
      <c r="D34" s="497">
        <v>1.2136300250466061E-3</v>
      </c>
      <c r="E34" s="497">
        <v>0.82202956277286365</v>
      </c>
      <c r="F34" s="498">
        <v>458777.64552238031</v>
      </c>
      <c r="G34" s="66"/>
    </row>
    <row r="36" spans="1:17" ht="15.75" thickBot="1"/>
    <row r="37" spans="1:17" ht="15" customHeight="1">
      <c r="A37" s="743" t="s">
        <v>10</v>
      </c>
      <c r="B37" s="744"/>
      <c r="C37" s="681" t="s">
        <v>30</v>
      </c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  <c r="O37" s="726"/>
      <c r="P37" s="727"/>
      <c r="Q37" s="8"/>
    </row>
    <row r="38" spans="1:17" ht="39" customHeight="1">
      <c r="A38" s="745"/>
      <c r="B38" s="746"/>
      <c r="C38" s="899" t="s">
        <v>31</v>
      </c>
      <c r="D38" s="894"/>
      <c r="E38" s="861" t="s">
        <v>32</v>
      </c>
      <c r="F38" s="894"/>
      <c r="G38" s="861" t="s">
        <v>33</v>
      </c>
      <c r="H38" s="894"/>
      <c r="I38" s="861" t="s">
        <v>34</v>
      </c>
      <c r="J38" s="894"/>
      <c r="K38" s="861" t="s">
        <v>35</v>
      </c>
      <c r="L38" s="894"/>
      <c r="M38" s="861" t="s">
        <v>36</v>
      </c>
      <c r="N38" s="894"/>
      <c r="O38" s="861" t="s">
        <v>3</v>
      </c>
      <c r="P38" s="893"/>
      <c r="Q38" s="8"/>
    </row>
    <row r="39" spans="1:17" ht="15.75" thickBot="1">
      <c r="A39" s="800"/>
      <c r="B39" s="801"/>
      <c r="C39" s="9" t="s">
        <v>11</v>
      </c>
      <c r="D39" s="10" t="s">
        <v>12</v>
      </c>
      <c r="E39" s="9" t="s">
        <v>11</v>
      </c>
      <c r="F39" s="10" t="s">
        <v>12</v>
      </c>
      <c r="G39" s="9" t="s">
        <v>11</v>
      </c>
      <c r="H39" s="10" t="s">
        <v>12</v>
      </c>
      <c r="I39" s="9" t="s">
        <v>11</v>
      </c>
      <c r="J39" s="10" t="s">
        <v>12</v>
      </c>
      <c r="K39" s="9" t="s">
        <v>11</v>
      </c>
      <c r="L39" s="10" t="s">
        <v>12</v>
      </c>
      <c r="M39" s="9" t="s">
        <v>11</v>
      </c>
      <c r="N39" s="10" t="s">
        <v>12</v>
      </c>
      <c r="O39" s="9" t="s">
        <v>11</v>
      </c>
      <c r="P39" s="164" t="s">
        <v>13</v>
      </c>
      <c r="Q39" s="8"/>
    </row>
    <row r="40" spans="1:17" ht="15" customHeight="1">
      <c r="A40" s="735" t="s">
        <v>4</v>
      </c>
      <c r="B40" s="736"/>
      <c r="C40" s="31">
        <v>63355.231065600827</v>
      </c>
      <c r="D40" s="23">
        <v>0.36933718173081859</v>
      </c>
      <c r="E40" s="32">
        <v>13623.761646799949</v>
      </c>
      <c r="F40" s="23">
        <v>7.9421409196525516E-2</v>
      </c>
      <c r="G40" s="32">
        <v>22228.40623149991</v>
      </c>
      <c r="H40" s="23">
        <v>0.12958325261901696</v>
      </c>
      <c r="I40" s="32">
        <v>69697.3610135005</v>
      </c>
      <c r="J40" s="23">
        <v>0.40630941530538295</v>
      </c>
      <c r="K40" s="32">
        <v>1507.8348397000004</v>
      </c>
      <c r="L40" s="23">
        <v>8.7901103167582206E-3</v>
      </c>
      <c r="M40" s="32">
        <v>1125.0520997000001</v>
      </c>
      <c r="N40" s="23">
        <v>6.5586308314981336E-3</v>
      </c>
      <c r="O40" s="32">
        <v>171537.64689680113</v>
      </c>
      <c r="P40" s="165">
        <v>1</v>
      </c>
      <c r="Q40" s="8"/>
    </row>
    <row r="41" spans="1:17" ht="27" customHeight="1">
      <c r="A41" s="737" t="s">
        <v>5</v>
      </c>
      <c r="B41" s="738"/>
      <c r="C41" s="27">
        <v>3033.2593820999978</v>
      </c>
      <c r="D41" s="24">
        <v>0.34274638320060835</v>
      </c>
      <c r="E41" s="28">
        <v>526.37407329999928</v>
      </c>
      <c r="F41" s="24">
        <v>5.9478200545197882E-2</v>
      </c>
      <c r="G41" s="28">
        <v>1202.3542804999977</v>
      </c>
      <c r="H41" s="24">
        <v>0.13586130595987328</v>
      </c>
      <c r="I41" s="28">
        <v>4010.3741509999973</v>
      </c>
      <c r="J41" s="24">
        <v>0.45315651000635221</v>
      </c>
      <c r="K41" s="28">
        <v>33.221169700000004</v>
      </c>
      <c r="L41" s="24">
        <v>3.7538615482615072E-3</v>
      </c>
      <c r="M41" s="28">
        <v>44.282414699999997</v>
      </c>
      <c r="N41" s="24">
        <v>5.003738739713914E-3</v>
      </c>
      <c r="O41" s="28">
        <v>8849.8654712999287</v>
      </c>
      <c r="P41" s="166">
        <f>+O41/$O$40</f>
        <v>5.1591389012256308E-2</v>
      </c>
      <c r="Q41" s="8"/>
    </row>
    <row r="42" spans="1:17">
      <c r="A42" s="737" t="s">
        <v>6</v>
      </c>
      <c r="B42" s="738"/>
      <c r="C42" s="27">
        <v>11849.081876500039</v>
      </c>
      <c r="D42" s="24">
        <v>0.36908680347637296</v>
      </c>
      <c r="E42" s="28">
        <v>2459.3340555000054</v>
      </c>
      <c r="F42" s="24">
        <v>7.6605745043024281E-2</v>
      </c>
      <c r="G42" s="28">
        <v>4278.5365240000065</v>
      </c>
      <c r="H42" s="24">
        <v>0.13327204467478296</v>
      </c>
      <c r="I42" s="28">
        <v>13071.822426500124</v>
      </c>
      <c r="J42" s="24">
        <v>0.40717392328736179</v>
      </c>
      <c r="K42" s="28">
        <v>196.94154800000004</v>
      </c>
      <c r="L42" s="24">
        <v>6.1345281584364664E-3</v>
      </c>
      <c r="M42" s="28">
        <v>248.06448200000008</v>
      </c>
      <c r="N42" s="24">
        <v>7.7269553600591992E-3</v>
      </c>
      <c r="O42" s="28">
        <v>32103.780912498965</v>
      </c>
      <c r="P42" s="166">
        <f t="shared" ref="P42:P43" si="1">+O42/$O$40</f>
        <v>0.18715297483247476</v>
      </c>
      <c r="Q42" s="8"/>
    </row>
    <row r="43" spans="1:17" ht="15.75" thickBot="1">
      <c r="A43" s="737" t="s">
        <v>7</v>
      </c>
      <c r="B43" s="738"/>
      <c r="C43" s="27">
        <v>48472.889807000283</v>
      </c>
      <c r="D43" s="24">
        <v>0.37120083330709236</v>
      </c>
      <c r="E43" s="28">
        <v>10638.053517999984</v>
      </c>
      <c r="F43" s="24">
        <v>8.146521377969837E-2</v>
      </c>
      <c r="G43" s="28">
        <v>16747.515426999951</v>
      </c>
      <c r="H43" s="24">
        <v>0.1282508987410933</v>
      </c>
      <c r="I43" s="28">
        <v>52615.164436000014</v>
      </c>
      <c r="J43" s="24">
        <v>0.40292198300940435</v>
      </c>
      <c r="K43" s="28">
        <v>1277.6721220000002</v>
      </c>
      <c r="L43" s="24">
        <v>9.7842929989940125E-3</v>
      </c>
      <c r="M43" s="28">
        <v>832.7052030000001</v>
      </c>
      <c r="N43" s="24">
        <v>6.3767781637007392E-3</v>
      </c>
      <c r="O43" s="28">
        <v>130584.00051300244</v>
      </c>
      <c r="P43" s="166">
        <f t="shared" si="1"/>
        <v>0.76125563615527003</v>
      </c>
      <c r="Q43" s="8"/>
    </row>
    <row r="44" spans="1:17">
      <c r="A44" s="733" t="s">
        <v>8</v>
      </c>
      <c r="B44" s="734"/>
      <c r="C44" s="31">
        <v>52142.796493534392</v>
      </c>
      <c r="D44" s="23">
        <v>0.34870893992641916</v>
      </c>
      <c r="E44" s="32">
        <v>11920.557273209979</v>
      </c>
      <c r="F44" s="23">
        <v>7.9719638561937381E-2</v>
      </c>
      <c r="G44" s="32">
        <v>16967.287256131</v>
      </c>
      <c r="H44" s="23">
        <v>0.11347003134452399</v>
      </c>
      <c r="I44" s="32">
        <v>66400.335449057995</v>
      </c>
      <c r="J44" s="23">
        <v>0.4440573222433658</v>
      </c>
      <c r="K44" s="32">
        <v>1187.7364404130001</v>
      </c>
      <c r="L44" s="23">
        <v>7.943078294616452E-3</v>
      </c>
      <c r="M44" s="32">
        <v>912.2870801900001</v>
      </c>
      <c r="N44" s="23">
        <v>6.1009896291440704E-3</v>
      </c>
      <c r="O44" s="32">
        <v>149530.99999253533</v>
      </c>
      <c r="P44" s="165">
        <v>1</v>
      </c>
      <c r="Q44" s="343"/>
    </row>
    <row r="45" spans="1:17" ht="25.5" customHeight="1">
      <c r="A45" s="737" t="s">
        <v>5</v>
      </c>
      <c r="B45" s="738"/>
      <c r="C45" s="27">
        <v>2898.7295443239982</v>
      </c>
      <c r="D45" s="24">
        <v>0.32854239424320247</v>
      </c>
      <c r="E45" s="28">
        <v>682.97507452000127</v>
      </c>
      <c r="F45" s="24">
        <v>7.7408486290347966E-2</v>
      </c>
      <c r="G45" s="28">
        <v>944.2860510510028</v>
      </c>
      <c r="H45" s="24">
        <v>0.10702550731931247</v>
      </c>
      <c r="I45" s="28">
        <v>4175.6870350169911</v>
      </c>
      <c r="J45" s="24">
        <v>0.47327292702455787</v>
      </c>
      <c r="K45" s="28">
        <v>55.579808942999996</v>
      </c>
      <c r="L45" s="24">
        <v>6.2994229791007968E-3</v>
      </c>
      <c r="M45" s="28">
        <v>65.742485889999998</v>
      </c>
      <c r="N45" s="24">
        <v>7.4512621434772806E-3</v>
      </c>
      <c r="O45" s="28">
        <v>8822.9999997450032</v>
      </c>
      <c r="P45" s="166">
        <f>+O45/$O$44</f>
        <v>5.9004487365064445E-2</v>
      </c>
      <c r="Q45" s="343"/>
    </row>
    <row r="46" spans="1:17">
      <c r="A46" s="737" t="s">
        <v>6</v>
      </c>
      <c r="B46" s="738"/>
      <c r="C46" s="27">
        <v>7916.3762072399595</v>
      </c>
      <c r="D46" s="24">
        <v>0.34363746186297922</v>
      </c>
      <c r="E46" s="28">
        <v>1827.2114715100026</v>
      </c>
      <c r="F46" s="24">
        <v>7.9316381121752308E-2</v>
      </c>
      <c r="G46" s="28">
        <v>2671.9026582200022</v>
      </c>
      <c r="H46" s="24">
        <v>0.1159830993094992</v>
      </c>
      <c r="I46" s="28">
        <v>10372.774207599903</v>
      </c>
      <c r="J46" s="24">
        <v>0.4502658423329477</v>
      </c>
      <c r="K46" s="28">
        <v>148.67526951000002</v>
      </c>
      <c r="L46" s="24">
        <v>6.4537600183131559E-3</v>
      </c>
      <c r="M46" s="28">
        <v>100.06018098000001</v>
      </c>
      <c r="N46" s="24">
        <v>4.3434553544930213E-3</v>
      </c>
      <c r="O46" s="28">
        <v>23036.999995060221</v>
      </c>
      <c r="P46" s="166">
        <f t="shared" ref="P46:P47" si="2">+O46/$O$44</f>
        <v>0.15406169955534466</v>
      </c>
      <c r="Q46" s="343"/>
    </row>
    <row r="47" spans="1:17" ht="15.75" thickBot="1">
      <c r="A47" s="737" t="s">
        <v>7</v>
      </c>
      <c r="B47" s="738"/>
      <c r="C47" s="27">
        <v>41327.690741969978</v>
      </c>
      <c r="D47" s="24">
        <v>0.35121389928501401</v>
      </c>
      <c r="E47" s="28">
        <v>9410.3707271800122</v>
      </c>
      <c r="F47" s="24">
        <v>7.9971876905622186E-2</v>
      </c>
      <c r="G47" s="28">
        <v>13351.098546860023</v>
      </c>
      <c r="H47" s="24">
        <v>0.11346124828647217</v>
      </c>
      <c r="I47" s="28">
        <v>51851.874206440283</v>
      </c>
      <c r="J47" s="24">
        <v>0.44065125823219076</v>
      </c>
      <c r="K47" s="28">
        <v>983.48136196000007</v>
      </c>
      <c r="L47" s="24">
        <v>8.3578907460543726E-3</v>
      </c>
      <c r="M47" s="28">
        <v>746.48441331999993</v>
      </c>
      <c r="N47" s="24">
        <v>6.3438265446405153E-3</v>
      </c>
      <c r="O47" s="28">
        <v>117670.99999773101</v>
      </c>
      <c r="P47" s="166">
        <f t="shared" si="2"/>
        <v>0.78693381307959687</v>
      </c>
      <c r="Q47" s="343"/>
    </row>
    <row r="48" spans="1:17">
      <c r="A48" s="733" t="s">
        <v>9</v>
      </c>
      <c r="B48" s="734"/>
      <c r="C48" s="31">
        <v>45743.698765671448</v>
      </c>
      <c r="D48" s="23">
        <v>0.33217653723191787</v>
      </c>
      <c r="E48" s="32">
        <v>15097.657243476804</v>
      </c>
      <c r="F48" s="23">
        <v>0.10963449915021085</v>
      </c>
      <c r="G48" s="32">
        <v>17572.01256427513</v>
      </c>
      <c r="H48" s="23">
        <v>0.12760249921410108</v>
      </c>
      <c r="I48" s="32">
        <v>58004.496733809392</v>
      </c>
      <c r="J48" s="23">
        <v>0.42121064515614653</v>
      </c>
      <c r="K48" s="32">
        <v>888.81145977990388</v>
      </c>
      <c r="L48" s="23">
        <v>6.4542728491230007E-3</v>
      </c>
      <c r="M48" s="32">
        <v>402.32323298631428</v>
      </c>
      <c r="N48" s="23">
        <v>2.9215463984656274E-3</v>
      </c>
      <c r="O48" s="32">
        <v>137709.00000000381</v>
      </c>
      <c r="P48" s="165">
        <v>1</v>
      </c>
      <c r="Q48" s="66"/>
    </row>
    <row r="49" spans="1:17" ht="23.25" customHeight="1">
      <c r="A49" s="737" t="s">
        <v>5</v>
      </c>
      <c r="B49" s="738"/>
      <c r="C49" s="27">
        <v>2912.5303636013928</v>
      </c>
      <c r="D49" s="24">
        <v>0.29650110593519424</v>
      </c>
      <c r="E49" s="28">
        <v>953.02316712627623</v>
      </c>
      <c r="F49" s="24">
        <v>9.7019562977326959E-2</v>
      </c>
      <c r="G49" s="28">
        <v>1057.0128170729611</v>
      </c>
      <c r="H49" s="24">
        <v>0.10760590624788438</v>
      </c>
      <c r="I49" s="28">
        <v>4772.54231914313</v>
      </c>
      <c r="J49" s="24">
        <v>0.48585384497029038</v>
      </c>
      <c r="K49" s="28">
        <v>89.706991817000187</v>
      </c>
      <c r="L49" s="24">
        <v>9.1323416285249721E-3</v>
      </c>
      <c r="M49" s="28">
        <v>38.184341239231486</v>
      </c>
      <c r="N49" s="24">
        <v>3.8872382407850702E-3</v>
      </c>
      <c r="O49" s="28">
        <v>9822.9999999999327</v>
      </c>
      <c r="P49" s="166">
        <v>7.1331576004470737E-2</v>
      </c>
      <c r="Q49" s="66"/>
    </row>
    <row r="50" spans="1:17">
      <c r="A50" s="737" t="s">
        <v>6</v>
      </c>
      <c r="B50" s="738"/>
      <c r="C50" s="27">
        <v>7053.7371829243893</v>
      </c>
      <c r="D50" s="24">
        <v>0.33335241885276601</v>
      </c>
      <c r="E50" s="28">
        <v>2023.324863012137</v>
      </c>
      <c r="F50" s="24">
        <v>9.5620267628174729E-2</v>
      </c>
      <c r="G50" s="28">
        <v>2239.8850550023003</v>
      </c>
      <c r="H50" s="24">
        <v>0.10585468123829607</v>
      </c>
      <c r="I50" s="28">
        <v>9581.8493715476816</v>
      </c>
      <c r="J50" s="24">
        <v>0.45282842020547598</v>
      </c>
      <c r="K50" s="28">
        <v>161.70287907762403</v>
      </c>
      <c r="L50" s="24">
        <v>7.6419129998878651E-3</v>
      </c>
      <c r="M50" s="28">
        <v>99.500648435898029</v>
      </c>
      <c r="N50" s="24">
        <v>4.7022990754206047E-3</v>
      </c>
      <c r="O50" s="28">
        <v>21159.999999999582</v>
      </c>
      <c r="P50" s="166">
        <v>0.15365734991902488</v>
      </c>
      <c r="Q50" s="66"/>
    </row>
    <row r="51" spans="1:17">
      <c r="A51" s="854" t="s">
        <v>7</v>
      </c>
      <c r="B51" s="855"/>
      <c r="C51" s="27">
        <v>35777.431219146274</v>
      </c>
      <c r="D51" s="24">
        <v>0.33522694768985145</v>
      </c>
      <c r="E51" s="28">
        <v>12121.309213338434</v>
      </c>
      <c r="F51" s="24">
        <v>0.11357409828288055</v>
      </c>
      <c r="G51" s="28">
        <v>14275.114692199899</v>
      </c>
      <c r="H51" s="24">
        <v>0.13375479913235971</v>
      </c>
      <c r="I51" s="28">
        <v>43650.105043119482</v>
      </c>
      <c r="J51" s="24">
        <v>0.4089922328497318</v>
      </c>
      <c r="K51" s="28">
        <v>637.40158888527969</v>
      </c>
      <c r="L51" s="24">
        <v>5.9723177940267059E-3</v>
      </c>
      <c r="M51" s="28">
        <v>264.63824331118462</v>
      </c>
      <c r="N51" s="24">
        <v>2.4796042511776948E-3</v>
      </c>
      <c r="O51" s="28">
        <v>106725.99999999757</v>
      </c>
      <c r="P51" s="166">
        <v>0.77501107407645553</v>
      </c>
      <c r="Q51" s="66"/>
    </row>
    <row r="52" spans="1:17" ht="15.75" thickBot="1">
      <c r="A52" s="671" t="s">
        <v>3</v>
      </c>
      <c r="B52" s="672"/>
      <c r="C52" s="69">
        <v>161241.72577879805</v>
      </c>
      <c r="D52" s="499">
        <v>0.35145942125232055</v>
      </c>
      <c r="E52" s="70">
        <v>40641.976119524646</v>
      </c>
      <c r="F52" s="499">
        <v>8.85875249506725E-2</v>
      </c>
      <c r="G52" s="70">
        <v>56767.70582836953</v>
      </c>
      <c r="H52" s="499">
        <v>0.12373686116229972</v>
      </c>
      <c r="I52" s="70">
        <v>194102.1926699531</v>
      </c>
      <c r="J52" s="499">
        <v>0.42308555040632279</v>
      </c>
      <c r="K52" s="70">
        <v>3584.3827201825147</v>
      </c>
      <c r="L52" s="48">
        <v>7.8128975009259891E-3</v>
      </c>
      <c r="M52" s="70">
        <v>2439.6624055478992</v>
      </c>
      <c r="N52" s="48">
        <v>5.3177447274485538E-3</v>
      </c>
      <c r="O52" s="70">
        <v>458777.64552238031</v>
      </c>
      <c r="P52" s="500">
        <v>1</v>
      </c>
      <c r="Q52" s="66"/>
    </row>
    <row r="56" spans="1:17" s="501" customFormat="1" ht="15.75" customHeight="1">
      <c r="A56" s="1005" t="s">
        <v>523</v>
      </c>
      <c r="B56" s="1005"/>
      <c r="C56" s="1005"/>
      <c r="D56" s="1005"/>
      <c r="E56" s="1005"/>
      <c r="F56" s="1005"/>
    </row>
    <row r="57" spans="1:17" s="501" customFormat="1" ht="25.5" customHeight="1" thickBot="1">
      <c r="A57" s="895" t="s">
        <v>522</v>
      </c>
      <c r="B57" s="896"/>
      <c r="C57" s="629" t="s">
        <v>443</v>
      </c>
      <c r="D57" s="630"/>
      <c r="E57" s="631"/>
      <c r="F57" s="632" t="s">
        <v>372</v>
      </c>
    </row>
    <row r="58" spans="1:17" s="501" customFormat="1" ht="23.25" customHeight="1" thickBot="1">
      <c r="A58" s="897"/>
      <c r="B58" s="898"/>
      <c r="C58" s="520" t="s">
        <v>373</v>
      </c>
      <c r="D58" s="521" t="s">
        <v>374</v>
      </c>
      <c r="E58" s="521" t="s">
        <v>375</v>
      </c>
      <c r="F58" s="633"/>
    </row>
    <row r="59" spans="1:17" s="501" customFormat="1" ht="21" customHeight="1">
      <c r="A59" s="511" t="s">
        <v>444</v>
      </c>
      <c r="B59" s="510" t="s">
        <v>11</v>
      </c>
      <c r="C59" s="509">
        <v>167690.83841763053</v>
      </c>
      <c r="D59" s="502">
        <v>144147.90836928622</v>
      </c>
      <c r="E59" s="502">
        <v>131522.73494962114</v>
      </c>
      <c r="F59" s="512">
        <v>443361.48173653788</v>
      </c>
    </row>
    <row r="60" spans="1:17" s="501" customFormat="1" ht="15" customHeight="1">
      <c r="A60" s="659" t="s">
        <v>445</v>
      </c>
      <c r="B60" s="660"/>
      <c r="C60" s="503">
        <v>0.3782259969017307</v>
      </c>
      <c r="D60" s="504">
        <v>0.32512501493069335</v>
      </c>
      <c r="E60" s="504">
        <v>0.2966489881675759</v>
      </c>
      <c r="F60" s="513"/>
    </row>
    <row r="61" spans="1:17" s="501" customFormat="1" ht="16.5" customHeight="1">
      <c r="A61" s="655" t="s">
        <v>446</v>
      </c>
      <c r="B61" s="656"/>
      <c r="C61" s="505">
        <v>0.97682774534671135</v>
      </c>
      <c r="D61" s="506">
        <v>0.9640001629714523</v>
      </c>
      <c r="E61" s="506">
        <v>0.95436719030273676</v>
      </c>
      <c r="F61" s="514"/>
    </row>
    <row r="62" spans="1:17" s="501" customFormat="1" ht="26.25" customHeight="1">
      <c r="A62" s="515" t="s">
        <v>447</v>
      </c>
      <c r="B62" s="510" t="s">
        <v>11</v>
      </c>
      <c r="C62" s="507">
        <v>390.8517401485438</v>
      </c>
      <c r="D62" s="508">
        <v>228.9299429724891</v>
      </c>
      <c r="E62" s="508">
        <v>463.05352294526386</v>
      </c>
      <c r="F62" s="516">
        <v>1082.8352060662967</v>
      </c>
    </row>
    <row r="63" spans="1:17" s="501" customFormat="1" ht="14.25" customHeight="1">
      <c r="A63" s="657" t="s">
        <v>445</v>
      </c>
      <c r="B63" s="658"/>
      <c r="C63" s="503">
        <v>0.36095219102491377</v>
      </c>
      <c r="D63" s="504">
        <v>0.21141715903765401</v>
      </c>
      <c r="E63" s="504">
        <v>0.42763064993743227</v>
      </c>
      <c r="F63" s="513"/>
    </row>
    <row r="64" spans="1:17" s="501" customFormat="1" ht="15" customHeight="1">
      <c r="A64" s="661" t="s">
        <v>521</v>
      </c>
      <c r="B64" s="662"/>
      <c r="C64" s="505">
        <v>2.2767780738461615E-3</v>
      </c>
      <c r="D64" s="506">
        <v>1.5309865042866424E-3</v>
      </c>
      <c r="E64" s="506">
        <v>3.3600509434534714E-3</v>
      </c>
      <c r="F64" s="514"/>
    </row>
    <row r="65" spans="1:6" s="501" customFormat="1" ht="39" customHeight="1">
      <c r="A65" s="515" t="s">
        <v>448</v>
      </c>
      <c r="B65" s="510" t="s">
        <v>11</v>
      </c>
      <c r="C65" s="507">
        <v>58.641787039431236</v>
      </c>
      <c r="D65" s="508">
        <v>107.15501940744616</v>
      </c>
      <c r="E65" s="508">
        <v>260.66908595390299</v>
      </c>
      <c r="F65" s="516">
        <v>426.46589240078038</v>
      </c>
    </row>
    <row r="66" spans="1:6" s="501" customFormat="1" ht="15" customHeight="1">
      <c r="A66" s="659" t="s">
        <v>445</v>
      </c>
      <c r="B66" s="660"/>
      <c r="C66" s="503">
        <v>0.13750639402674991</v>
      </c>
      <c r="D66" s="504">
        <v>0.25126281214241852</v>
      </c>
      <c r="E66" s="504">
        <v>0.61123079383083156</v>
      </c>
      <c r="F66" s="513"/>
    </row>
    <row r="67" spans="1:6" s="501" customFormat="1" ht="18" customHeight="1">
      <c r="A67" s="655" t="s">
        <v>446</v>
      </c>
      <c r="B67" s="656"/>
      <c r="C67" s="505">
        <v>3.415984150199529E-4</v>
      </c>
      <c r="D67" s="506">
        <v>7.1660738848429201E-4</v>
      </c>
      <c r="E67" s="506">
        <v>1.8914906480305487E-3</v>
      </c>
      <c r="F67" s="514"/>
    </row>
    <row r="68" spans="1:6" s="501" customFormat="1" ht="37.5" customHeight="1">
      <c r="A68" s="515" t="s">
        <v>449</v>
      </c>
      <c r="B68" s="510" t="s">
        <v>11</v>
      </c>
      <c r="C68" s="507">
        <v>2882.4272546635198</v>
      </c>
      <c r="D68" s="508">
        <v>3958.9005934735469</v>
      </c>
      <c r="E68" s="508">
        <v>4921.1270259063858</v>
      </c>
      <c r="F68" s="516">
        <v>11762.454874043453</v>
      </c>
    </row>
    <row r="69" spans="1:6" s="501" customFormat="1" ht="15" customHeight="1">
      <c r="A69" s="659" t="s">
        <v>445</v>
      </c>
      <c r="B69" s="660"/>
      <c r="C69" s="503">
        <v>0.24505320407428338</v>
      </c>
      <c r="D69" s="504">
        <v>0.3365709484854022</v>
      </c>
      <c r="E69" s="504">
        <v>0.41837584744031436</v>
      </c>
      <c r="F69" s="513"/>
    </row>
    <row r="70" spans="1:6" s="501" customFormat="1" ht="15" customHeight="1">
      <c r="A70" s="655" t="s">
        <v>446</v>
      </c>
      <c r="B70" s="656"/>
      <c r="C70" s="505">
        <v>1.6790630560785898E-2</v>
      </c>
      <c r="D70" s="506">
        <v>2.6475450531819437E-2</v>
      </c>
      <c r="E70" s="506">
        <v>3.5709127966629693E-2</v>
      </c>
      <c r="F70" s="514"/>
    </row>
    <row r="71" spans="1:6" s="501" customFormat="1" ht="38.25" customHeight="1">
      <c r="A71" s="515" t="s">
        <v>450</v>
      </c>
      <c r="B71" s="510" t="s">
        <v>11</v>
      </c>
      <c r="C71" s="507">
        <v>131.13735493557476</v>
      </c>
      <c r="D71" s="508">
        <v>134.75915813466497</v>
      </c>
      <c r="E71" s="508">
        <v>158.42249778509427</v>
      </c>
      <c r="F71" s="516">
        <v>424.319010855334</v>
      </c>
    </row>
    <row r="72" spans="1:6" s="501" customFormat="1" ht="15" customHeight="1">
      <c r="A72" s="659" t="s">
        <v>445</v>
      </c>
      <c r="B72" s="660"/>
      <c r="C72" s="503">
        <v>0.30905368739248951</v>
      </c>
      <c r="D72" s="504">
        <v>0.31758925404501698</v>
      </c>
      <c r="E72" s="504">
        <v>0.37335705856249357</v>
      </c>
      <c r="F72" s="513"/>
    </row>
    <row r="73" spans="1:6" s="501" customFormat="1" ht="14.25" customHeight="1">
      <c r="A73" s="655" t="s">
        <v>446</v>
      </c>
      <c r="B73" s="656"/>
      <c r="C73" s="505">
        <v>7.6389746727499814E-4</v>
      </c>
      <c r="D73" s="506">
        <v>9.0121217763984129E-4</v>
      </c>
      <c r="E73" s="506">
        <v>1.1495596875309463E-3</v>
      </c>
      <c r="F73" s="514"/>
    </row>
    <row r="74" spans="1:6" s="501" customFormat="1">
      <c r="A74" s="515" t="s">
        <v>451</v>
      </c>
      <c r="B74" s="510" t="s">
        <v>11</v>
      </c>
      <c r="C74" s="507">
        <v>66.936090225563916</v>
      </c>
      <c r="D74" s="508">
        <v>0</v>
      </c>
      <c r="E74" s="508">
        <v>12.395348837209303</v>
      </c>
      <c r="F74" s="516">
        <v>79.331439062773214</v>
      </c>
    </row>
    <row r="75" spans="1:6" s="501" customFormat="1" ht="14.25" customHeight="1">
      <c r="A75" s="659" t="s">
        <v>445</v>
      </c>
      <c r="B75" s="660"/>
      <c r="C75" s="503">
        <v>0.84375237631324029</v>
      </c>
      <c r="D75" s="504">
        <v>0</v>
      </c>
      <c r="E75" s="504">
        <v>0.15624762368675976</v>
      </c>
      <c r="F75" s="513"/>
    </row>
    <row r="76" spans="1:6" s="501" customFormat="1" ht="15" customHeight="1">
      <c r="A76" s="655" t="s">
        <v>446</v>
      </c>
      <c r="B76" s="656"/>
      <c r="C76" s="505">
        <v>3.8991414626076109E-4</v>
      </c>
      <c r="D76" s="506">
        <v>0</v>
      </c>
      <c r="E76" s="506">
        <v>8.9944253722529631E-5</v>
      </c>
      <c r="F76" s="514"/>
    </row>
    <row r="77" spans="1:6" s="501" customFormat="1" ht="30" customHeight="1">
      <c r="A77" s="515" t="s">
        <v>452</v>
      </c>
      <c r="B77" s="510" t="s">
        <v>11</v>
      </c>
      <c r="C77" s="507">
        <v>16.220153340635267</v>
      </c>
      <c r="D77" s="508">
        <v>0</v>
      </c>
      <c r="E77" s="508">
        <v>110.960464435372</v>
      </c>
      <c r="F77" s="516">
        <v>127.18061777600727</v>
      </c>
    </row>
    <row r="78" spans="1:6" s="501" customFormat="1" ht="15" customHeight="1">
      <c r="A78" s="659" t="s">
        <v>445</v>
      </c>
      <c r="B78" s="660"/>
      <c r="C78" s="503">
        <v>0.12753636225609852</v>
      </c>
      <c r="D78" s="504">
        <v>0</v>
      </c>
      <c r="E78" s="504">
        <v>0.87246363774390145</v>
      </c>
      <c r="F78" s="513"/>
    </row>
    <row r="79" spans="1:6" s="501" customFormat="1" ht="15" customHeight="1">
      <c r="A79" s="655" t="s">
        <v>446</v>
      </c>
      <c r="B79" s="656"/>
      <c r="C79" s="505">
        <v>9.4485160706578308E-5</v>
      </c>
      <c r="D79" s="506">
        <v>0</v>
      </c>
      <c r="E79" s="506">
        <v>8.0516137927359743E-4</v>
      </c>
      <c r="F79" s="514"/>
    </row>
    <row r="80" spans="1:6" s="501" customFormat="1" ht="61.5" customHeight="1">
      <c r="A80" s="515" t="s">
        <v>453</v>
      </c>
      <c r="B80" s="510" t="s">
        <v>11</v>
      </c>
      <c r="C80" s="507">
        <v>83.15624356619918</v>
      </c>
      <c r="D80" s="508">
        <v>12.507823613086771</v>
      </c>
      <c r="E80" s="508">
        <v>13.158059467918623</v>
      </c>
      <c r="F80" s="516">
        <v>108.82212664720457</v>
      </c>
    </row>
    <row r="81" spans="1:21" s="501" customFormat="1" ht="15.75" customHeight="1">
      <c r="A81" s="659" t="s">
        <v>445</v>
      </c>
      <c r="B81" s="660"/>
      <c r="C81" s="503">
        <v>0.76414830446924842</v>
      </c>
      <c r="D81" s="504">
        <v>0.11493823911047479</v>
      </c>
      <c r="E81" s="504">
        <v>0.1209134564202769</v>
      </c>
      <c r="F81" s="513"/>
    </row>
    <row r="82" spans="1:21" s="501" customFormat="1" ht="15.75" customHeight="1">
      <c r="A82" s="655" t="s">
        <v>446</v>
      </c>
      <c r="B82" s="656"/>
      <c r="C82" s="505">
        <v>4.843993069673394E-4</v>
      </c>
      <c r="D82" s="506">
        <v>8.3647027125389372E-5</v>
      </c>
      <c r="E82" s="506">
        <v>9.5478703731669871E-5</v>
      </c>
      <c r="F82" s="514"/>
    </row>
    <row r="83" spans="1:21" s="501" customFormat="1" ht="29.25" customHeight="1">
      <c r="A83" s="515" t="s">
        <v>454</v>
      </c>
      <c r="B83" s="510" t="s">
        <v>11</v>
      </c>
      <c r="C83" s="507">
        <v>348.58232566389518</v>
      </c>
      <c r="D83" s="508">
        <v>940.83909311460741</v>
      </c>
      <c r="E83" s="508">
        <v>348.93807886104861</v>
      </c>
      <c r="F83" s="516">
        <v>1638.3594976395511</v>
      </c>
    </row>
    <row r="84" spans="1:21" s="501" customFormat="1" ht="15.75" customHeight="1">
      <c r="A84" s="659" t="s">
        <v>445</v>
      </c>
      <c r="B84" s="660"/>
      <c r="C84" s="503">
        <v>0.21276302677532705</v>
      </c>
      <c r="D84" s="504">
        <v>0.57425680656175349</v>
      </c>
      <c r="E84" s="504">
        <v>0.21298016666291947</v>
      </c>
      <c r="F84" s="513"/>
    </row>
    <row r="85" spans="1:21" s="501" customFormat="1" ht="15.75" customHeight="1">
      <c r="A85" s="655" t="s">
        <v>446</v>
      </c>
      <c r="B85" s="656"/>
      <c r="C85" s="505">
        <v>2.0305515224269765E-3</v>
      </c>
      <c r="D85" s="506">
        <v>6.2919333991921034E-3</v>
      </c>
      <c r="E85" s="506">
        <v>2.5319961148908042E-3</v>
      </c>
      <c r="F85" s="514"/>
    </row>
    <row r="86" spans="1:21" s="501" customFormat="1" ht="15.75" customHeight="1">
      <c r="A86" s="1003" t="s">
        <v>3</v>
      </c>
      <c r="B86" s="1004"/>
      <c r="C86" s="517">
        <v>171668.79136721388</v>
      </c>
      <c r="D86" s="518">
        <v>149531.00000000207</v>
      </c>
      <c r="E86" s="518">
        <v>137811.45903381333</v>
      </c>
      <c r="F86" s="519">
        <v>459011.25040102931</v>
      </c>
    </row>
    <row r="87" spans="1:21" ht="15.75" customHeight="1">
      <c r="A87" s="1006" t="s">
        <v>518</v>
      </c>
      <c r="B87" s="1006"/>
      <c r="C87" s="1006"/>
      <c r="D87" s="1006"/>
      <c r="E87" s="1006"/>
      <c r="F87" s="1006"/>
      <c r="G87" s="522"/>
    </row>
    <row r="88" spans="1:21" ht="15.75" customHeight="1">
      <c r="A88" s="66"/>
      <c r="B88" s="66"/>
      <c r="C88" s="66"/>
      <c r="D88" s="66"/>
      <c r="E88" s="66"/>
      <c r="F88" s="66"/>
      <c r="G88" s="66"/>
    </row>
    <row r="89" spans="1:21" ht="15.75" customHeight="1">
      <c r="A89" s="8"/>
      <c r="B89" s="8"/>
      <c r="C89" s="8"/>
      <c r="D89" s="8"/>
      <c r="E89" s="8"/>
    </row>
    <row r="90" spans="1:21" ht="15.75" customHeight="1" thickBot="1">
      <c r="A90" s="8"/>
      <c r="B90" s="8"/>
      <c r="C90" s="8"/>
      <c r="D90" s="8"/>
      <c r="E90" s="8"/>
    </row>
    <row r="91" spans="1:21" ht="15" customHeight="1">
      <c r="A91" s="743" t="s">
        <v>10</v>
      </c>
      <c r="B91" s="744"/>
      <c r="C91" s="681" t="s">
        <v>45</v>
      </c>
      <c r="D91" s="726"/>
      <c r="E91" s="726"/>
      <c r="F91" s="726"/>
      <c r="G91" s="726"/>
      <c r="H91" s="726"/>
      <c r="I91" s="726"/>
      <c r="J91" s="726"/>
      <c r="K91" s="726"/>
      <c r="L91" s="726"/>
      <c r="M91" s="726"/>
      <c r="N91" s="726"/>
      <c r="O91" s="726"/>
      <c r="P91" s="726"/>
      <c r="Q91" s="726"/>
      <c r="R91" s="726"/>
      <c r="S91" s="726"/>
      <c r="T91" s="727"/>
      <c r="U91" s="8"/>
    </row>
    <row r="92" spans="1:21" ht="38.25" customHeight="1">
      <c r="A92" s="745"/>
      <c r="B92" s="746"/>
      <c r="C92" s="845" t="s">
        <v>37</v>
      </c>
      <c r="D92" s="894"/>
      <c r="E92" s="846" t="s">
        <v>38</v>
      </c>
      <c r="F92" s="894"/>
      <c r="G92" s="846" t="s">
        <v>39</v>
      </c>
      <c r="H92" s="894"/>
      <c r="I92" s="846" t="s">
        <v>40</v>
      </c>
      <c r="J92" s="894"/>
      <c r="K92" s="846" t="s">
        <v>41</v>
      </c>
      <c r="L92" s="894"/>
      <c r="M92" s="846" t="s">
        <v>42</v>
      </c>
      <c r="N92" s="894"/>
      <c r="O92" s="846" t="s">
        <v>43</v>
      </c>
      <c r="P92" s="894"/>
      <c r="Q92" s="846" t="s">
        <v>44</v>
      </c>
      <c r="R92" s="894"/>
      <c r="S92" s="847" t="s">
        <v>3</v>
      </c>
      <c r="T92" s="893"/>
      <c r="U92" s="8"/>
    </row>
    <row r="93" spans="1:21" ht="15.75" customHeight="1" thickBot="1">
      <c r="A93" s="800"/>
      <c r="B93" s="801"/>
      <c r="C93" s="9" t="s">
        <v>11</v>
      </c>
      <c r="D93" s="10" t="s">
        <v>12</v>
      </c>
      <c r="E93" s="9" t="s">
        <v>11</v>
      </c>
      <c r="F93" s="10" t="s">
        <v>12</v>
      </c>
      <c r="G93" s="9" t="s">
        <v>11</v>
      </c>
      <c r="H93" s="10" t="s">
        <v>12</v>
      </c>
      <c r="I93" s="9" t="s">
        <v>11</v>
      </c>
      <c r="J93" s="10" t="s">
        <v>12</v>
      </c>
      <c r="K93" s="9" t="s">
        <v>11</v>
      </c>
      <c r="L93" s="10" t="s">
        <v>12</v>
      </c>
      <c r="M93" s="9" t="s">
        <v>11</v>
      </c>
      <c r="N93" s="10" t="s">
        <v>12</v>
      </c>
      <c r="O93" s="9" t="s">
        <v>11</v>
      </c>
      <c r="P93" s="10" t="s">
        <v>12</v>
      </c>
      <c r="Q93" s="9" t="s">
        <v>11</v>
      </c>
      <c r="R93" s="10" t="s">
        <v>12</v>
      </c>
      <c r="S93" s="9" t="s">
        <v>11</v>
      </c>
      <c r="T93" s="164" t="s">
        <v>13</v>
      </c>
      <c r="U93" s="8"/>
    </row>
    <row r="94" spans="1:21" ht="15" customHeight="1">
      <c r="A94" s="735" t="s">
        <v>4</v>
      </c>
      <c r="B94" s="736"/>
      <c r="C94" s="31">
        <v>332.1237266</v>
      </c>
      <c r="D94" s="23">
        <v>8.6337503850864653E-2</v>
      </c>
      <c r="E94" s="32">
        <v>53.160045400000001</v>
      </c>
      <c r="F94" s="23">
        <v>1.3819264499468735E-2</v>
      </c>
      <c r="G94" s="32">
        <v>2882.4272832000011</v>
      </c>
      <c r="H94" s="23">
        <v>0.74930381882303454</v>
      </c>
      <c r="I94" s="32">
        <v>131.13735740000001</v>
      </c>
      <c r="J94" s="23">
        <v>3.4089922497921039E-2</v>
      </c>
      <c r="K94" s="32">
        <v>0</v>
      </c>
      <c r="L94" s="23">
        <v>0</v>
      </c>
      <c r="M94" s="32">
        <v>16.220154000000001</v>
      </c>
      <c r="N94" s="23">
        <v>4.2165238321657979E-3</v>
      </c>
      <c r="O94" s="32">
        <v>83.156243999999987</v>
      </c>
      <c r="P94" s="23">
        <v>2.1616951640495773E-2</v>
      </c>
      <c r="Q94" s="32">
        <v>348.58233330000002</v>
      </c>
      <c r="R94" s="23">
        <v>9.0616014856049545E-2</v>
      </c>
      <c r="S94" s="32">
        <v>3846.8071439000009</v>
      </c>
      <c r="T94" s="23">
        <v>1</v>
      </c>
      <c r="U94" s="8"/>
    </row>
    <row r="95" spans="1:21" ht="24.75" customHeight="1">
      <c r="A95" s="737" t="s">
        <v>5</v>
      </c>
      <c r="B95" s="738"/>
      <c r="C95" s="27">
        <v>27.523271600000001</v>
      </c>
      <c r="D95" s="24">
        <v>9.4374727062465191E-2</v>
      </c>
      <c r="E95" s="28">
        <v>5.4817413999999998</v>
      </c>
      <c r="F95" s="24">
        <v>1.8796379150362915E-2</v>
      </c>
      <c r="G95" s="28">
        <v>225.53037020000011</v>
      </c>
      <c r="H95" s="24">
        <v>0.77332257012359462</v>
      </c>
      <c r="I95" s="28">
        <v>5.4817413999999998</v>
      </c>
      <c r="J95" s="24">
        <v>1.8796379150362915E-2</v>
      </c>
      <c r="K95" s="28">
        <v>0</v>
      </c>
      <c r="L95" s="24">
        <v>0</v>
      </c>
      <c r="M95" s="28">
        <v>0</v>
      </c>
      <c r="N95" s="24">
        <v>0</v>
      </c>
      <c r="O95" s="28">
        <v>0</v>
      </c>
      <c r="P95" s="24">
        <v>0</v>
      </c>
      <c r="Q95" s="28">
        <v>27.621033800000003</v>
      </c>
      <c r="R95" s="24">
        <v>9.4709944513214253E-2</v>
      </c>
      <c r="S95" s="28">
        <v>291.63815840000012</v>
      </c>
      <c r="T95" s="24">
        <f>+S95/$S$94</f>
        <v>7.5813043776436675E-2</v>
      </c>
      <c r="U95" s="8"/>
    </row>
    <row r="96" spans="1:21">
      <c r="A96" s="737" t="s">
        <v>6</v>
      </c>
      <c r="B96" s="738"/>
      <c r="C96" s="27">
        <v>80.04608300000001</v>
      </c>
      <c r="D96" s="24">
        <v>0.10775842249291027</v>
      </c>
      <c r="E96" s="28">
        <v>47.678303999999997</v>
      </c>
      <c r="F96" s="24">
        <v>6.418476249709075E-2</v>
      </c>
      <c r="G96" s="28">
        <v>372.70105599999994</v>
      </c>
      <c r="H96" s="24">
        <v>0.50173195677797</v>
      </c>
      <c r="I96" s="28">
        <v>64.880616000000003</v>
      </c>
      <c r="J96" s="24">
        <v>8.7342597769940522E-2</v>
      </c>
      <c r="K96" s="28">
        <v>0</v>
      </c>
      <c r="L96" s="24">
        <v>0</v>
      </c>
      <c r="M96" s="28">
        <v>16.220154000000001</v>
      </c>
      <c r="N96" s="24">
        <v>2.1835649442485131E-2</v>
      </c>
      <c r="O96" s="28">
        <v>16.220154000000001</v>
      </c>
      <c r="P96" s="24">
        <v>2.1835649442485131E-2</v>
      </c>
      <c r="Q96" s="28">
        <v>145.0826495</v>
      </c>
      <c r="R96" s="24">
        <v>0.19531096157711825</v>
      </c>
      <c r="S96" s="28">
        <v>742.82901649999985</v>
      </c>
      <c r="T96" s="24">
        <f t="shared" ref="T96:T97" si="3">+S96/$S$94</f>
        <v>0.19310274435720709</v>
      </c>
      <c r="U96" s="8"/>
    </row>
    <row r="97" spans="1:21" ht="15.75" thickBot="1">
      <c r="A97" s="737" t="s">
        <v>7</v>
      </c>
      <c r="B97" s="738"/>
      <c r="C97" s="27">
        <v>224.554372</v>
      </c>
      <c r="D97" s="24">
        <v>7.9846097724751985E-2</v>
      </c>
      <c r="E97" s="28">
        <v>0</v>
      </c>
      <c r="F97" s="24">
        <v>0</v>
      </c>
      <c r="G97" s="28">
        <v>2284.1958569999997</v>
      </c>
      <c r="H97" s="24">
        <v>0.8122047413109178</v>
      </c>
      <c r="I97" s="28">
        <v>60.774999999999999</v>
      </c>
      <c r="J97" s="24">
        <v>2.1610118502710791E-2</v>
      </c>
      <c r="K97" s="28">
        <v>0</v>
      </c>
      <c r="L97" s="24">
        <v>0</v>
      </c>
      <c r="M97" s="28">
        <v>0</v>
      </c>
      <c r="N97" s="24">
        <v>0</v>
      </c>
      <c r="O97" s="28">
        <v>66.936089999999993</v>
      </c>
      <c r="P97" s="24">
        <v>2.3800852933082924E-2</v>
      </c>
      <c r="Q97" s="28">
        <v>175.87864999999999</v>
      </c>
      <c r="R97" s="24">
        <v>6.2538189528536334E-2</v>
      </c>
      <c r="S97" s="28">
        <v>2812.3399690000001</v>
      </c>
      <c r="T97" s="24">
        <f t="shared" si="3"/>
        <v>0.73108421186635597</v>
      </c>
      <c r="U97" s="8"/>
    </row>
    <row r="98" spans="1:21">
      <c r="A98" s="735" t="s">
        <v>8</v>
      </c>
      <c r="B98" s="736"/>
      <c r="C98" s="31">
        <v>228.92994297600001</v>
      </c>
      <c r="D98" s="23">
        <v>4.2527595421641723E-2</v>
      </c>
      <c r="E98" s="32">
        <v>107.15501940899999</v>
      </c>
      <c r="F98" s="23">
        <v>1.9905850906108243E-2</v>
      </c>
      <c r="G98" s="32">
        <v>3958.9005932030027</v>
      </c>
      <c r="H98" s="23">
        <v>0.73543251072178495</v>
      </c>
      <c r="I98" s="32">
        <v>134.759158136</v>
      </c>
      <c r="J98" s="23">
        <v>2.5033784930307949E-2</v>
      </c>
      <c r="K98" s="32">
        <v>0</v>
      </c>
      <c r="L98" s="23">
        <v>0</v>
      </c>
      <c r="M98" s="32">
        <v>0</v>
      </c>
      <c r="N98" s="23">
        <v>0</v>
      </c>
      <c r="O98" s="32">
        <v>12.507823610000001</v>
      </c>
      <c r="P98" s="23">
        <v>2.3235390494423147E-3</v>
      </c>
      <c r="Q98" s="32">
        <v>940.83909308299997</v>
      </c>
      <c r="R98" s="23">
        <v>0.17477671897071492</v>
      </c>
      <c r="S98" s="32">
        <v>5383.0916304170023</v>
      </c>
      <c r="T98" s="23">
        <v>1</v>
      </c>
      <c r="U98" s="8"/>
    </row>
    <row r="99" spans="1:21" ht="27" customHeight="1">
      <c r="A99" s="737" t="s">
        <v>5</v>
      </c>
      <c r="B99" s="738"/>
      <c r="C99" s="463">
        <v>16.541042275999999</v>
      </c>
      <c r="D99" s="464">
        <v>8.1381288795159518E-2</v>
      </c>
      <c r="E99" s="465">
        <v>16.330200669</v>
      </c>
      <c r="F99" s="464">
        <v>8.0343956236364325E-2</v>
      </c>
      <c r="G99" s="465">
        <v>131.23107557299997</v>
      </c>
      <c r="H99" s="464">
        <v>0.645651820599078</v>
      </c>
      <c r="I99" s="465">
        <v>5.4644351459999996</v>
      </c>
      <c r="J99" s="464">
        <v>2.688480975375301E-2</v>
      </c>
      <c r="K99" s="465">
        <v>0</v>
      </c>
      <c r="L99" s="466">
        <v>0</v>
      </c>
      <c r="M99" s="465">
        <v>0</v>
      </c>
      <c r="N99" s="466">
        <v>0</v>
      </c>
      <c r="O99" s="465">
        <v>0</v>
      </c>
      <c r="P99" s="466">
        <v>0</v>
      </c>
      <c r="Q99" s="465">
        <v>33.686875282999999</v>
      </c>
      <c r="R99" s="466">
        <v>0.16573812461564524</v>
      </c>
      <c r="S99" s="465">
        <v>203.25362894699995</v>
      </c>
      <c r="T99" s="466">
        <f>+S99/$S$98</f>
        <v>3.7757787327735839E-2</v>
      </c>
      <c r="U99" s="8"/>
    </row>
    <row r="100" spans="1:21">
      <c r="A100" s="737" t="s">
        <v>6</v>
      </c>
      <c r="B100" s="738"/>
      <c r="C100" s="463">
        <v>38.08273664</v>
      </c>
      <c r="D100" s="464">
        <v>4.8745386342235165E-2</v>
      </c>
      <c r="E100" s="465">
        <v>32.832380180000001</v>
      </c>
      <c r="F100" s="464">
        <v>4.202500128964589E-2</v>
      </c>
      <c r="G100" s="465">
        <v>585.32459492999965</v>
      </c>
      <c r="H100" s="464">
        <v>0.74920754212571039</v>
      </c>
      <c r="I100" s="465">
        <v>12.507823610000001</v>
      </c>
      <c r="J100" s="464">
        <v>1.6009844563785545E-2</v>
      </c>
      <c r="K100" s="465">
        <v>0</v>
      </c>
      <c r="L100" s="466">
        <v>0</v>
      </c>
      <c r="M100" s="465">
        <v>0</v>
      </c>
      <c r="N100" s="466">
        <v>0</v>
      </c>
      <c r="O100" s="465">
        <v>12.507823610000001</v>
      </c>
      <c r="P100" s="466">
        <v>1.6009844563785545E-2</v>
      </c>
      <c r="Q100" s="465">
        <v>100.00291997000001</v>
      </c>
      <c r="R100" s="466">
        <v>0.12800238111483775</v>
      </c>
      <c r="S100" s="465">
        <v>781.2582789399994</v>
      </c>
      <c r="T100" s="466">
        <f t="shared" ref="T100:T101" si="4">+S100/$S$98</f>
        <v>0.14513189307897384</v>
      </c>
      <c r="U100" s="8"/>
    </row>
    <row r="101" spans="1:21" ht="15.75" thickBot="1">
      <c r="A101" s="737" t="s">
        <v>7</v>
      </c>
      <c r="B101" s="738"/>
      <c r="C101" s="463">
        <v>174.30616406000001</v>
      </c>
      <c r="D101" s="464">
        <v>3.9627828766450449E-2</v>
      </c>
      <c r="E101" s="465">
        <v>57.992438559999997</v>
      </c>
      <c r="F101" s="464">
        <v>1.3184355455229436E-2</v>
      </c>
      <c r="G101" s="465">
        <v>3242.3449226999987</v>
      </c>
      <c r="H101" s="464">
        <v>0.7371345132367062</v>
      </c>
      <c r="I101" s="465">
        <v>116.78689937999999</v>
      </c>
      <c r="J101" s="464">
        <v>2.6551047553328377E-2</v>
      </c>
      <c r="K101" s="465">
        <v>0</v>
      </c>
      <c r="L101" s="466">
        <v>0</v>
      </c>
      <c r="M101" s="465">
        <v>0</v>
      </c>
      <c r="N101" s="466">
        <v>0</v>
      </c>
      <c r="O101" s="465">
        <v>0</v>
      </c>
      <c r="P101" s="466">
        <v>0</v>
      </c>
      <c r="Q101" s="465">
        <v>807.14929783000002</v>
      </c>
      <c r="R101" s="466">
        <v>0.18350225498828496</v>
      </c>
      <c r="S101" s="465">
        <v>4398.5797225300012</v>
      </c>
      <c r="T101" s="466">
        <f t="shared" si="4"/>
        <v>0.81711031959328995</v>
      </c>
      <c r="U101" s="8"/>
    </row>
    <row r="102" spans="1:21">
      <c r="A102" s="735" t="s">
        <v>9</v>
      </c>
      <c r="B102" s="736"/>
      <c r="C102" s="31">
        <v>463.05352294526386</v>
      </c>
      <c r="D102" s="23">
        <v>7.4851872523069782E-2</v>
      </c>
      <c r="E102" s="32">
        <v>248.92382850132847</v>
      </c>
      <c r="F102" s="23">
        <v>4.023814474064244E-2</v>
      </c>
      <c r="G102" s="32">
        <v>4842.8085983879582</v>
      </c>
      <c r="H102" s="23">
        <v>0.78283238091897833</v>
      </c>
      <c r="I102" s="32">
        <v>158.42249778509427</v>
      </c>
      <c r="J102" s="23">
        <v>2.5608747199614555E-2</v>
      </c>
      <c r="K102" s="32">
        <v>12.395348837209303</v>
      </c>
      <c r="L102" s="23">
        <v>2.0036886127987544E-3</v>
      </c>
      <c r="M102" s="32">
        <v>98.565115598162706</v>
      </c>
      <c r="N102" s="23">
        <v>1.5932895664088093E-2</v>
      </c>
      <c r="O102" s="32">
        <v>13.158059467918623</v>
      </c>
      <c r="P102" s="23">
        <v>2.1269795847337473E-3</v>
      </c>
      <c r="Q102" s="32">
        <v>348.93807886104861</v>
      </c>
      <c r="R102" s="23">
        <v>5.6405290756074186E-2</v>
      </c>
      <c r="S102" s="32">
        <v>6186.265050383985</v>
      </c>
      <c r="T102" s="23">
        <v>1</v>
      </c>
      <c r="U102" s="66"/>
    </row>
    <row r="103" spans="1:21" ht="25.5" customHeight="1">
      <c r="A103" s="737" t="s">
        <v>5</v>
      </c>
      <c r="B103" s="738"/>
      <c r="C103" s="463">
        <v>38.995091522650576</v>
      </c>
      <c r="D103" s="464">
        <v>0.1340707286182477</v>
      </c>
      <c r="E103" s="465">
        <v>0</v>
      </c>
      <c r="F103" s="464">
        <v>0</v>
      </c>
      <c r="G103" s="465">
        <v>223.30460334582799</v>
      </c>
      <c r="H103" s="464">
        <v>0.76775331728594354</v>
      </c>
      <c r="I103" s="465">
        <v>0</v>
      </c>
      <c r="J103" s="464">
        <v>0</v>
      </c>
      <c r="K103" s="465">
        <v>0</v>
      </c>
      <c r="L103" s="466">
        <v>0</v>
      </c>
      <c r="M103" s="465">
        <v>9.569131832797428</v>
      </c>
      <c r="N103" s="466">
        <v>3.2900050415884119E-2</v>
      </c>
      <c r="O103" s="465">
        <v>0</v>
      </c>
      <c r="P103" s="466">
        <v>0</v>
      </c>
      <c r="Q103" s="465">
        <v>18.985798499464096</v>
      </c>
      <c r="R103" s="466">
        <v>6.5275903679924654E-2</v>
      </c>
      <c r="S103" s="465">
        <v>290.85462520074009</v>
      </c>
      <c r="T103" s="466">
        <v>4.7016191972357631E-2</v>
      </c>
      <c r="U103" s="66"/>
    </row>
    <row r="104" spans="1:21">
      <c r="A104" s="737" t="s">
        <v>6</v>
      </c>
      <c r="B104" s="738"/>
      <c r="C104" s="463">
        <v>48.393831825642195</v>
      </c>
      <c r="D104" s="464">
        <v>6.8229710726195131E-2</v>
      </c>
      <c r="E104" s="465">
        <v>38.061376388411773</v>
      </c>
      <c r="F104" s="464">
        <v>5.3662142526315793E-2</v>
      </c>
      <c r="G104" s="465">
        <v>448.42786385188799</v>
      </c>
      <c r="H104" s="464">
        <v>0.63223146996118063</v>
      </c>
      <c r="I104" s="465">
        <v>0</v>
      </c>
      <c r="J104" s="464">
        <v>0</v>
      </c>
      <c r="K104" s="465">
        <v>12.395348837209303</v>
      </c>
      <c r="L104" s="466">
        <v>1.7476009516257125E-2</v>
      </c>
      <c r="M104" s="465">
        <v>37.298665757702452</v>
      </c>
      <c r="N104" s="466">
        <v>5.2586808672022471E-2</v>
      </c>
      <c r="O104" s="465">
        <v>13.158059467918623</v>
      </c>
      <c r="P104" s="466">
        <v>1.8551343370550449E-2</v>
      </c>
      <c r="Q104" s="465">
        <v>111.54284011164954</v>
      </c>
      <c r="R104" s="466">
        <v>0.15726251522747836</v>
      </c>
      <c r="S104" s="465">
        <v>709.27798624042191</v>
      </c>
      <c r="T104" s="466">
        <v>0.1146536691305195</v>
      </c>
      <c r="U104" s="66"/>
    </row>
    <row r="105" spans="1:21">
      <c r="A105" s="737" t="s">
        <v>7</v>
      </c>
      <c r="B105" s="738"/>
      <c r="C105" s="463">
        <v>375.66459959697102</v>
      </c>
      <c r="D105" s="464">
        <v>7.2436368338011231E-2</v>
      </c>
      <c r="E105" s="465">
        <v>210.86245211291669</v>
      </c>
      <c r="F105" s="464">
        <v>4.0658902292880945E-2</v>
      </c>
      <c r="G105" s="465">
        <v>4171.0761311902461</v>
      </c>
      <c r="H105" s="464">
        <v>0.80427489662036189</v>
      </c>
      <c r="I105" s="465">
        <v>158.42249778509427</v>
      </c>
      <c r="J105" s="464">
        <v>3.0547329758780353E-2</v>
      </c>
      <c r="K105" s="465">
        <v>0</v>
      </c>
      <c r="L105" s="466">
        <v>0</v>
      </c>
      <c r="M105" s="465">
        <v>51.697318007662837</v>
      </c>
      <c r="N105" s="466">
        <v>9.9683759750264223E-3</v>
      </c>
      <c r="O105" s="465">
        <v>0</v>
      </c>
      <c r="P105" s="466">
        <v>0</v>
      </c>
      <c r="Q105" s="465">
        <v>218.4094402499349</v>
      </c>
      <c r="R105" s="466">
        <v>4.2114127014939273E-2</v>
      </c>
      <c r="S105" s="465">
        <v>5186.1324389428246</v>
      </c>
      <c r="T105" s="466">
        <v>0.83833013889712316</v>
      </c>
      <c r="U105" s="66"/>
    </row>
    <row r="106" spans="1:21" ht="15.75" thickBot="1">
      <c r="A106" s="724" t="s">
        <v>3</v>
      </c>
      <c r="B106" s="725"/>
      <c r="C106" s="69">
        <v>1024.1071930369808</v>
      </c>
      <c r="D106" s="499">
        <v>6.6430741607495722E-2</v>
      </c>
      <c r="E106" s="70">
        <v>409.23889337517215</v>
      </c>
      <c r="F106" s="499">
        <v>2.6546091431038175E-2</v>
      </c>
      <c r="G106" s="70">
        <v>11684.136446524981</v>
      </c>
      <c r="H106" s="499">
        <v>0.75791465430884442</v>
      </c>
      <c r="I106" s="70">
        <v>424.319010855334</v>
      </c>
      <c r="J106" s="499">
        <v>2.7524293121785538E-2</v>
      </c>
      <c r="K106" s="70">
        <v>12.395348837209303</v>
      </c>
      <c r="L106" s="48">
        <v>8.0404885478593596E-4</v>
      </c>
      <c r="M106" s="70">
        <v>114.78526893879797</v>
      </c>
      <c r="N106" s="48">
        <v>7.4457738340920352E-3</v>
      </c>
      <c r="O106" s="70">
        <v>108.82212664720457</v>
      </c>
      <c r="P106" s="48">
        <v>7.0589627976742229E-3</v>
      </c>
      <c r="Q106" s="70">
        <v>1638.3594976395509</v>
      </c>
      <c r="R106" s="48">
        <v>0.10627543404428501</v>
      </c>
      <c r="S106" s="70">
        <v>15416.163785855215</v>
      </c>
      <c r="T106" s="48">
        <v>1</v>
      </c>
      <c r="U106" s="66"/>
    </row>
    <row r="110" spans="1:21" ht="15.75" thickBot="1"/>
    <row r="111" spans="1:21" ht="27" customHeight="1">
      <c r="A111" s="743" t="s">
        <v>10</v>
      </c>
      <c r="B111" s="744"/>
      <c r="C111" s="681" t="s">
        <v>47</v>
      </c>
      <c r="D111" s="726"/>
      <c r="E111" s="726"/>
      <c r="F111" s="726"/>
      <c r="G111" s="726"/>
      <c r="H111" s="727"/>
      <c r="I111" s="8"/>
    </row>
    <row r="112" spans="1:21" ht="24.75" customHeight="1">
      <c r="A112" s="745"/>
      <c r="B112" s="746"/>
      <c r="C112" s="845" t="s">
        <v>48</v>
      </c>
      <c r="D112" s="729"/>
      <c r="E112" s="846" t="s">
        <v>46</v>
      </c>
      <c r="F112" s="729"/>
      <c r="G112" s="847" t="s">
        <v>3</v>
      </c>
      <c r="H112" s="732"/>
      <c r="I112" s="8"/>
    </row>
    <row r="113" spans="1:9" ht="15.75" thickBot="1">
      <c r="A113" s="800"/>
      <c r="B113" s="801"/>
      <c r="C113" s="9" t="s">
        <v>11</v>
      </c>
      <c r="D113" s="10" t="s">
        <v>12</v>
      </c>
      <c r="E113" s="9" t="s">
        <v>11</v>
      </c>
      <c r="F113" s="10" t="s">
        <v>12</v>
      </c>
      <c r="G113" s="9" t="s">
        <v>11</v>
      </c>
      <c r="H113" s="164" t="s">
        <v>13</v>
      </c>
      <c r="I113" s="8"/>
    </row>
    <row r="114" spans="1:9" ht="15" customHeight="1">
      <c r="A114" s="735" t="s">
        <v>4</v>
      </c>
      <c r="B114" s="736"/>
      <c r="C114" s="31">
        <v>79882.211768901674</v>
      </c>
      <c r="D114" s="23">
        <v>0.46568326669981469</v>
      </c>
      <c r="E114" s="32">
        <v>91655.435127901103</v>
      </c>
      <c r="F114" s="23">
        <v>0.53431673330019491</v>
      </c>
      <c r="G114" s="32">
        <v>171537.64689680113</v>
      </c>
      <c r="H114" s="165">
        <v>1</v>
      </c>
      <c r="I114" s="8"/>
    </row>
    <row r="115" spans="1:9" ht="24.75" customHeight="1">
      <c r="A115" s="737" t="s">
        <v>5</v>
      </c>
      <c r="B115" s="738"/>
      <c r="C115" s="27">
        <v>3510.2867768999931</v>
      </c>
      <c r="D115" s="24">
        <v>0.39664860310971234</v>
      </c>
      <c r="E115" s="28">
        <v>5339.5786944000065</v>
      </c>
      <c r="F115" s="24">
        <v>0.6033513968902956</v>
      </c>
      <c r="G115" s="28">
        <v>8849.8654712999287</v>
      </c>
      <c r="H115" s="166">
        <f>+G115/$G$114</f>
        <v>5.1591389012256308E-2</v>
      </c>
      <c r="I115" s="8"/>
    </row>
    <row r="116" spans="1:9">
      <c r="A116" s="737" t="s">
        <v>6</v>
      </c>
      <c r="B116" s="738"/>
      <c r="C116" s="27">
        <v>10894.950782000025</v>
      </c>
      <c r="D116" s="24">
        <v>0.33936659397517555</v>
      </c>
      <c r="E116" s="28">
        <v>21208.830130500024</v>
      </c>
      <c r="F116" s="24">
        <v>0.66063340602485821</v>
      </c>
      <c r="G116" s="28">
        <v>32103.780912498965</v>
      </c>
      <c r="H116" s="166">
        <f>+G116/$G$114</f>
        <v>0.18715297483247476</v>
      </c>
      <c r="I116" s="8"/>
    </row>
    <row r="117" spans="1:9" ht="15.75" thickBot="1">
      <c r="A117" s="737" t="s">
        <v>7</v>
      </c>
      <c r="B117" s="738"/>
      <c r="C117" s="27">
        <v>65476.974210000408</v>
      </c>
      <c r="D117" s="24">
        <v>0.50141651314688263</v>
      </c>
      <c r="E117" s="28">
        <v>65107.026303000071</v>
      </c>
      <c r="F117" s="24">
        <v>0.49858348685310239</v>
      </c>
      <c r="G117" s="28">
        <v>130584.00051300244</v>
      </c>
      <c r="H117" s="166">
        <f>+G117/$G$114</f>
        <v>0.76125563615527003</v>
      </c>
      <c r="I117" s="8"/>
    </row>
    <row r="118" spans="1:9">
      <c r="A118" s="733" t="s">
        <v>8</v>
      </c>
      <c r="B118" s="734"/>
      <c r="C118" s="57">
        <v>73722.20975971788</v>
      </c>
      <c r="D118" s="50">
        <v>0.49302291674233523</v>
      </c>
      <c r="E118" s="58">
        <v>75808.790232818879</v>
      </c>
      <c r="F118" s="50">
        <v>0.50697708325767432</v>
      </c>
      <c r="G118" s="58">
        <v>149530.99999253533</v>
      </c>
      <c r="H118" s="170">
        <v>1</v>
      </c>
      <c r="I118" s="8"/>
    </row>
    <row r="119" spans="1:9" ht="26.25" customHeight="1">
      <c r="A119" s="737" t="s">
        <v>5</v>
      </c>
      <c r="B119" s="738"/>
      <c r="C119" s="59">
        <v>3473.0582592769947</v>
      </c>
      <c r="D119" s="47">
        <v>0.39363688760935855</v>
      </c>
      <c r="E119" s="60">
        <v>5349.9417404680016</v>
      </c>
      <c r="F119" s="47">
        <v>0.60636311239064067</v>
      </c>
      <c r="G119" s="60">
        <v>8822.9999997450032</v>
      </c>
      <c r="H119" s="171">
        <f>+G119/$G$118</f>
        <v>5.9004487365064445E-2</v>
      </c>
      <c r="I119" s="8"/>
    </row>
    <row r="120" spans="1:9">
      <c r="A120" s="737" t="s">
        <v>6</v>
      </c>
      <c r="B120" s="738"/>
      <c r="C120" s="59">
        <v>8558.6669873799528</v>
      </c>
      <c r="D120" s="47">
        <v>0.37151829618505761</v>
      </c>
      <c r="E120" s="60">
        <v>14478.333007679783</v>
      </c>
      <c r="F120" s="47">
        <v>0.62848170381492141</v>
      </c>
      <c r="G120" s="60">
        <v>23036.999995060221</v>
      </c>
      <c r="H120" s="171">
        <f>+G120/$G$118</f>
        <v>0.15406169955534466</v>
      </c>
      <c r="I120" s="8"/>
    </row>
    <row r="121" spans="1:9" ht="15.75" thickBot="1">
      <c r="A121" s="737" t="s">
        <v>7</v>
      </c>
      <c r="B121" s="738"/>
      <c r="C121" s="59">
        <v>61690.484513060561</v>
      </c>
      <c r="D121" s="47">
        <v>0.52426243096642422</v>
      </c>
      <c r="E121" s="60">
        <v>55980.515484670417</v>
      </c>
      <c r="F121" s="47">
        <v>0.4757375690335755</v>
      </c>
      <c r="G121" s="60">
        <v>117670.99999773101</v>
      </c>
      <c r="H121" s="171">
        <f>+G121/$G$118</f>
        <v>0.78693381307959687</v>
      </c>
      <c r="I121" s="8"/>
    </row>
    <row r="122" spans="1:9">
      <c r="A122" s="733" t="s">
        <v>9</v>
      </c>
      <c r="B122" s="734"/>
      <c r="C122" s="57">
        <v>67761.314774435188</v>
      </c>
      <c r="D122" s="50">
        <v>0.49206162832083095</v>
      </c>
      <c r="E122" s="58">
        <v>69947.685225564725</v>
      </c>
      <c r="F122" s="50">
        <v>0.50793837167914069</v>
      </c>
      <c r="G122" s="58">
        <v>137709.00000000381</v>
      </c>
      <c r="H122" s="170">
        <v>1</v>
      </c>
      <c r="I122" s="66"/>
    </row>
    <row r="123" spans="1:9" ht="23.25" customHeight="1">
      <c r="A123" s="737" t="s">
        <v>5</v>
      </c>
      <c r="B123" s="738"/>
      <c r="C123" s="59">
        <v>3436.0122961250968</v>
      </c>
      <c r="D123" s="47">
        <v>0.34979255788711394</v>
      </c>
      <c r="E123" s="60">
        <v>6386.9877038748691</v>
      </c>
      <c r="F123" s="47">
        <v>0.65020744211288939</v>
      </c>
      <c r="G123" s="60">
        <v>9822.9999999999327</v>
      </c>
      <c r="H123" s="171">
        <v>7.1331576004470737E-2</v>
      </c>
      <c r="I123" s="66"/>
    </row>
    <row r="124" spans="1:9">
      <c r="A124" s="737" t="s">
        <v>6</v>
      </c>
      <c r="B124" s="738"/>
      <c r="C124" s="59">
        <v>7625.8467530809185</v>
      </c>
      <c r="D124" s="47">
        <v>0.36038973313237571</v>
      </c>
      <c r="E124" s="60">
        <v>13534.15324691901</v>
      </c>
      <c r="F124" s="47">
        <v>0.63961026686764066</v>
      </c>
      <c r="G124" s="60">
        <v>21159.999999999582</v>
      </c>
      <c r="H124" s="171">
        <v>0.15365734991902488</v>
      </c>
      <c r="I124" s="66"/>
    </row>
    <row r="125" spans="1:9">
      <c r="A125" s="737" t="s">
        <v>7</v>
      </c>
      <c r="B125" s="738"/>
      <c r="C125" s="59">
        <v>56699.45572522944</v>
      </c>
      <c r="D125" s="47">
        <v>0.53126188300161847</v>
      </c>
      <c r="E125" s="60">
        <v>50026.544274770968</v>
      </c>
      <c r="F125" s="47">
        <v>0.46873811699840817</v>
      </c>
      <c r="G125" s="60">
        <v>106725.99999999757</v>
      </c>
      <c r="H125" s="171">
        <v>0.77501107407645553</v>
      </c>
      <c r="I125" s="66"/>
    </row>
    <row r="126" spans="1:9" ht="15.75" thickBot="1">
      <c r="A126" s="891" t="s">
        <v>3</v>
      </c>
      <c r="B126" s="892"/>
      <c r="C126" s="523">
        <v>221365.73558703039</v>
      </c>
      <c r="D126" s="524">
        <v>0.48251203550900046</v>
      </c>
      <c r="E126" s="525">
        <v>237411.90993534113</v>
      </c>
      <c r="F126" s="524">
        <v>0.51748796449098033</v>
      </c>
      <c r="G126" s="525">
        <v>458777.64552238031</v>
      </c>
      <c r="H126" s="526">
        <v>1</v>
      </c>
      <c r="I126" s="66"/>
    </row>
    <row r="130" spans="1:9" ht="15.75" thickBot="1"/>
    <row r="131" spans="1:9" ht="15" customHeight="1">
      <c r="A131" s="743" t="s">
        <v>10</v>
      </c>
      <c r="B131" s="744"/>
      <c r="C131" s="681" t="s">
        <v>49</v>
      </c>
      <c r="D131" s="726"/>
      <c r="E131" s="726"/>
      <c r="F131" s="726"/>
      <c r="G131" s="726"/>
      <c r="H131" s="727"/>
      <c r="I131" s="8"/>
    </row>
    <row r="132" spans="1:9" ht="27" customHeight="1">
      <c r="A132" s="745"/>
      <c r="B132" s="746"/>
      <c r="C132" s="845" t="s">
        <v>50</v>
      </c>
      <c r="D132" s="729"/>
      <c r="E132" s="846" t="s">
        <v>51</v>
      </c>
      <c r="F132" s="729"/>
      <c r="G132" s="847" t="s">
        <v>3</v>
      </c>
      <c r="H132" s="732"/>
      <c r="I132" s="8"/>
    </row>
    <row r="133" spans="1:9" ht="15.75" thickBot="1">
      <c r="A133" s="800"/>
      <c r="B133" s="801"/>
      <c r="C133" s="9" t="s">
        <v>11</v>
      </c>
      <c r="D133" s="10" t="s">
        <v>12</v>
      </c>
      <c r="E133" s="9" t="s">
        <v>11</v>
      </c>
      <c r="F133" s="10" t="s">
        <v>12</v>
      </c>
      <c r="G133" s="9" t="s">
        <v>11</v>
      </c>
      <c r="H133" s="164" t="s">
        <v>13</v>
      </c>
      <c r="I133" s="8"/>
    </row>
    <row r="134" spans="1:9" ht="15" customHeight="1">
      <c r="A134" s="735" t="s">
        <v>4</v>
      </c>
      <c r="B134" s="736"/>
      <c r="C134" s="31">
        <v>94284.775659901148</v>
      </c>
      <c r="D134" s="23">
        <v>0.54964480022641249</v>
      </c>
      <c r="E134" s="32">
        <v>77252.871236901497</v>
      </c>
      <c r="F134" s="23">
        <v>0.45035519977359634</v>
      </c>
      <c r="G134" s="32">
        <v>171537.64689680113</v>
      </c>
      <c r="H134" s="165">
        <v>1</v>
      </c>
      <c r="I134" s="8"/>
    </row>
    <row r="135" spans="1:9" ht="24.75" customHeight="1">
      <c r="A135" s="737" t="s">
        <v>5</v>
      </c>
      <c r="B135" s="738"/>
      <c r="C135" s="27">
        <v>5436.8538979000041</v>
      </c>
      <c r="D135" s="24">
        <v>0.61434311239325556</v>
      </c>
      <c r="E135" s="28">
        <v>3413.0115733999937</v>
      </c>
      <c r="F135" s="24">
        <v>0.38565688760675221</v>
      </c>
      <c r="G135" s="28">
        <v>8849.8654712999287</v>
      </c>
      <c r="H135" s="166">
        <f>+G135/$G$134</f>
        <v>5.1591389012256308E-2</v>
      </c>
      <c r="I135" s="8"/>
    </row>
    <row r="136" spans="1:9">
      <c r="A136" s="737" t="s">
        <v>6</v>
      </c>
      <c r="B136" s="738"/>
      <c r="C136" s="27">
        <v>21398.397519000016</v>
      </c>
      <c r="D136" s="24">
        <v>0.66653823664330392</v>
      </c>
      <c r="E136" s="28">
        <v>10705.383393500015</v>
      </c>
      <c r="F136" s="24">
        <v>0.33346176335672939</v>
      </c>
      <c r="G136" s="28">
        <v>32103.780912498965</v>
      </c>
      <c r="H136" s="166">
        <f>+G136/$G$134</f>
        <v>0.18715297483247476</v>
      </c>
      <c r="I136" s="8"/>
    </row>
    <row r="137" spans="1:9" ht="15.75" thickBot="1">
      <c r="A137" s="737" t="s">
        <v>7</v>
      </c>
      <c r="B137" s="738"/>
      <c r="C137" s="27">
        <v>67449.524242999774</v>
      </c>
      <c r="D137" s="24">
        <v>0.51652211586429175</v>
      </c>
      <c r="E137" s="28">
        <v>63134.476270000312</v>
      </c>
      <c r="F137" s="24">
        <v>0.48347788413569026</v>
      </c>
      <c r="G137" s="28">
        <v>130584.00051300244</v>
      </c>
      <c r="H137" s="166">
        <f>+G137/$G$134</f>
        <v>0.76125563615527003</v>
      </c>
      <c r="I137" s="8"/>
    </row>
    <row r="138" spans="1:9">
      <c r="A138" s="733" t="s">
        <v>8</v>
      </c>
      <c r="B138" s="734"/>
      <c r="C138" s="31">
        <v>77447.651027381813</v>
      </c>
      <c r="D138" s="23">
        <v>0.51793709017694023</v>
      </c>
      <c r="E138" s="32">
        <v>72083.348965154786</v>
      </c>
      <c r="F138" s="23">
        <v>0.48206290982306832</v>
      </c>
      <c r="G138" s="32">
        <v>149530.99999253533</v>
      </c>
      <c r="H138" s="165">
        <v>1</v>
      </c>
      <c r="I138" s="66"/>
    </row>
    <row r="139" spans="1:9" ht="24" customHeight="1">
      <c r="A139" s="737" t="s">
        <v>5</v>
      </c>
      <c r="B139" s="738"/>
      <c r="C139" s="27">
        <v>5421.9142287510022</v>
      </c>
      <c r="D139" s="24">
        <v>0.61452048383856994</v>
      </c>
      <c r="E139" s="28">
        <v>3401.0857709939933</v>
      </c>
      <c r="F139" s="24">
        <v>0.38547951616142917</v>
      </c>
      <c r="G139" s="28">
        <v>8822.9999997450032</v>
      </c>
      <c r="H139" s="166">
        <f>+G139/$G$138</f>
        <v>5.9004487365064445E-2</v>
      </c>
      <c r="I139" s="66"/>
    </row>
    <row r="140" spans="1:9">
      <c r="A140" s="737" t="s">
        <v>6</v>
      </c>
      <c r="B140" s="738"/>
      <c r="C140" s="27">
        <v>14676.420739879777</v>
      </c>
      <c r="D140" s="24">
        <v>0.63708038125740385</v>
      </c>
      <c r="E140" s="28">
        <v>8360.5792551799568</v>
      </c>
      <c r="F140" s="24">
        <v>0.36291961874257495</v>
      </c>
      <c r="G140" s="28">
        <v>23036.999995060221</v>
      </c>
      <c r="H140" s="166">
        <f t="shared" ref="H140:H141" si="5">+G140/$G$138</f>
        <v>0.15406169955534466</v>
      </c>
      <c r="I140" s="66"/>
    </row>
    <row r="141" spans="1:9" ht="15.75" thickBot="1">
      <c r="A141" s="737" t="s">
        <v>7</v>
      </c>
      <c r="B141" s="738"/>
      <c r="C141" s="27">
        <v>57349.316058750461</v>
      </c>
      <c r="D141" s="24">
        <v>0.48737000671241254</v>
      </c>
      <c r="E141" s="28">
        <v>60321.683938980517</v>
      </c>
      <c r="F141" s="24">
        <v>0.51262999328758718</v>
      </c>
      <c r="G141" s="28">
        <v>117670.99999773101</v>
      </c>
      <c r="H141" s="166">
        <f t="shared" si="5"/>
        <v>0.78693381307959687</v>
      </c>
      <c r="I141" s="66"/>
    </row>
    <row r="142" spans="1:9">
      <c r="A142" s="733" t="s">
        <v>9</v>
      </c>
      <c r="B142" s="734"/>
      <c r="C142" s="31">
        <v>71852.802087568285</v>
      </c>
      <c r="D142" s="23">
        <v>0.52177273880114083</v>
      </c>
      <c r="E142" s="32">
        <v>65856.197912431409</v>
      </c>
      <c r="F142" s="23">
        <v>0.4782272611988293</v>
      </c>
      <c r="G142" s="32">
        <v>137709.00000000381</v>
      </c>
      <c r="H142" s="165">
        <v>1</v>
      </c>
      <c r="I142" s="66"/>
    </row>
    <row r="143" spans="1:9" ht="24" customHeight="1">
      <c r="A143" s="737" t="s">
        <v>5</v>
      </c>
      <c r="B143" s="738"/>
      <c r="C143" s="27">
        <v>6468.4776991421941</v>
      </c>
      <c r="D143" s="24">
        <v>0.65850327793364938</v>
      </c>
      <c r="E143" s="28">
        <v>3354.5223008577709</v>
      </c>
      <c r="F143" s="24">
        <v>0.34149672206635384</v>
      </c>
      <c r="G143" s="28">
        <v>9822.9999999999327</v>
      </c>
      <c r="H143" s="166">
        <v>7.1331576004470737E-2</v>
      </c>
      <c r="I143" s="66"/>
    </row>
    <row r="144" spans="1:9">
      <c r="A144" s="737" t="s">
        <v>6</v>
      </c>
      <c r="B144" s="738"/>
      <c r="C144" s="27">
        <v>13859.277261352381</v>
      </c>
      <c r="D144" s="24">
        <v>0.65497529590513492</v>
      </c>
      <c r="E144" s="28">
        <v>7300.7227386475315</v>
      </c>
      <c r="F144" s="24">
        <v>0.34502470409488067</v>
      </c>
      <c r="G144" s="28">
        <v>21159.999999999582</v>
      </c>
      <c r="H144" s="166">
        <v>0.15365734991902488</v>
      </c>
      <c r="I144" s="66"/>
    </row>
    <row r="145" spans="1:11">
      <c r="A145" s="854" t="s">
        <v>7</v>
      </c>
      <c r="B145" s="855"/>
      <c r="C145" s="27">
        <v>51525.047127073565</v>
      </c>
      <c r="D145" s="24">
        <v>0.48277877112488743</v>
      </c>
      <c r="E145" s="28">
        <v>55200.952872926835</v>
      </c>
      <c r="F145" s="24">
        <v>0.51722122887513899</v>
      </c>
      <c r="G145" s="28">
        <v>106725.99999999757</v>
      </c>
      <c r="H145" s="166">
        <v>0.77501107407645553</v>
      </c>
      <c r="I145" s="66"/>
    </row>
    <row r="146" spans="1:11" ht="15.75" thickBot="1">
      <c r="A146" s="891" t="s">
        <v>3</v>
      </c>
      <c r="B146" s="892"/>
      <c r="C146" s="523">
        <v>243585.22807581912</v>
      </c>
      <c r="D146" s="524">
        <v>0.53094397787944625</v>
      </c>
      <c r="E146" s="525">
        <v>215192.41744655278</v>
      </c>
      <c r="F146" s="524">
        <v>0.46905602212053543</v>
      </c>
      <c r="G146" s="525">
        <v>458777.64552238031</v>
      </c>
      <c r="H146" s="526">
        <v>1</v>
      </c>
      <c r="I146" s="66"/>
    </row>
    <row r="150" spans="1:11" ht="15.75" thickBot="1"/>
    <row r="151" spans="1:11" ht="15" customHeight="1">
      <c r="A151" s="743" t="s">
        <v>10</v>
      </c>
      <c r="B151" s="744"/>
      <c r="C151" s="681" t="s">
        <v>52</v>
      </c>
      <c r="D151" s="726"/>
      <c r="E151" s="726"/>
      <c r="F151" s="726"/>
      <c r="G151" s="726"/>
      <c r="H151" s="726"/>
      <c r="I151" s="726"/>
      <c r="J151" s="727"/>
      <c r="K151" s="8"/>
    </row>
    <row r="152" spans="1:11">
      <c r="A152" s="745"/>
      <c r="B152" s="746"/>
      <c r="C152" s="728" t="s">
        <v>53</v>
      </c>
      <c r="D152" s="729"/>
      <c r="E152" s="730" t="s">
        <v>54</v>
      </c>
      <c r="F152" s="729"/>
      <c r="G152" s="730" t="s">
        <v>55</v>
      </c>
      <c r="H152" s="729"/>
      <c r="I152" s="731" t="s">
        <v>3</v>
      </c>
      <c r="J152" s="732"/>
      <c r="K152" s="8"/>
    </row>
    <row r="153" spans="1:11" ht="15.75" thickBot="1">
      <c r="A153" s="800"/>
      <c r="B153" s="801"/>
      <c r="C153" s="55" t="s">
        <v>11</v>
      </c>
      <c r="D153" s="56" t="s">
        <v>12</v>
      </c>
      <c r="E153" s="55" t="s">
        <v>11</v>
      </c>
      <c r="F153" s="56" t="s">
        <v>12</v>
      </c>
      <c r="G153" s="55" t="s">
        <v>11</v>
      </c>
      <c r="H153" s="56" t="s">
        <v>12</v>
      </c>
      <c r="I153" s="55" t="s">
        <v>11</v>
      </c>
      <c r="J153" s="169" t="s">
        <v>13</v>
      </c>
      <c r="K153" s="8"/>
    </row>
    <row r="154" spans="1:11" ht="15" customHeight="1">
      <c r="A154" s="735" t="s">
        <v>4</v>
      </c>
      <c r="B154" s="736"/>
      <c r="C154" s="57">
        <v>16120.161393099939</v>
      </c>
      <c r="D154" s="50">
        <v>0.20866747261297644</v>
      </c>
      <c r="E154" s="58">
        <v>46014.066283700005</v>
      </c>
      <c r="F154" s="50">
        <v>0.59562920506338923</v>
      </c>
      <c r="G154" s="58">
        <v>15118.643560099947</v>
      </c>
      <c r="H154" s="50">
        <v>0.19570332232361351</v>
      </c>
      <c r="I154" s="58">
        <v>77252.871236901497</v>
      </c>
      <c r="J154" s="170">
        <v>1</v>
      </c>
      <c r="K154" s="8"/>
    </row>
    <row r="155" spans="1:11" ht="26.25" customHeight="1">
      <c r="A155" s="737" t="s">
        <v>5</v>
      </c>
      <c r="B155" s="738"/>
      <c r="C155" s="59">
        <v>720.17879059999962</v>
      </c>
      <c r="D155" s="47">
        <v>0.21100977102241927</v>
      </c>
      <c r="E155" s="60">
        <v>2294.9161006999948</v>
      </c>
      <c r="F155" s="47">
        <v>0.67240208576668603</v>
      </c>
      <c r="G155" s="60">
        <v>397.91668209999989</v>
      </c>
      <c r="H155" s="47">
        <v>0.11658814321089482</v>
      </c>
      <c r="I155" s="60">
        <v>3413.0115733999937</v>
      </c>
      <c r="J155" s="171">
        <f>+I155/$I$154</f>
        <v>4.4179737513363716E-2</v>
      </c>
      <c r="K155" s="8"/>
    </row>
    <row r="156" spans="1:11">
      <c r="A156" s="737" t="s">
        <v>6</v>
      </c>
      <c r="B156" s="738"/>
      <c r="C156" s="59">
        <v>2461.2786475000053</v>
      </c>
      <c r="D156" s="47">
        <v>0.22991036911339571</v>
      </c>
      <c r="E156" s="60">
        <v>7012.6039429999482</v>
      </c>
      <c r="F156" s="47">
        <v>0.65505397473740079</v>
      </c>
      <c r="G156" s="60">
        <v>1231.5008029999997</v>
      </c>
      <c r="H156" s="47">
        <v>0.11503565614919778</v>
      </c>
      <c r="I156" s="60">
        <v>10705.383393500015</v>
      </c>
      <c r="J156" s="171">
        <f t="shared" ref="J156:J157" si="6">+I156/$I$154</f>
        <v>0.13857586419890058</v>
      </c>
      <c r="K156" s="8"/>
    </row>
    <row r="157" spans="1:11" ht="15.75" thickBot="1">
      <c r="A157" s="737" t="s">
        <v>7</v>
      </c>
      <c r="B157" s="738"/>
      <c r="C157" s="59">
        <v>12938.703954999963</v>
      </c>
      <c r="D157" s="47">
        <v>0.20493880236950762</v>
      </c>
      <c r="E157" s="60">
        <v>36706.546239999974</v>
      </c>
      <c r="F157" s="47">
        <v>0.58140256177973348</v>
      </c>
      <c r="G157" s="60">
        <v>13489.226074999959</v>
      </c>
      <c r="H157" s="47">
        <v>0.21365863585075229</v>
      </c>
      <c r="I157" s="60">
        <v>63134.476270000312</v>
      </c>
      <c r="J157" s="171">
        <f t="shared" si="6"/>
        <v>0.81724439828772044</v>
      </c>
      <c r="K157" s="8"/>
    </row>
    <row r="158" spans="1:11">
      <c r="A158" s="733" t="s">
        <v>8</v>
      </c>
      <c r="B158" s="734"/>
      <c r="C158" s="57">
        <v>12798.726863385984</v>
      </c>
      <c r="D158" s="50">
        <v>0.17755455382036855</v>
      </c>
      <c r="E158" s="58">
        <v>41921.432148930988</v>
      </c>
      <c r="F158" s="50">
        <v>0.58156887479237229</v>
      </c>
      <c r="G158" s="58">
        <v>17363.189952837027</v>
      </c>
      <c r="H158" s="50">
        <v>0.24087657138724816</v>
      </c>
      <c r="I158" s="58">
        <v>72083.348965154786</v>
      </c>
      <c r="J158" s="170">
        <v>1</v>
      </c>
      <c r="K158" s="372"/>
    </row>
    <row r="159" spans="1:11" ht="24.75" customHeight="1">
      <c r="A159" s="737" t="s">
        <v>5</v>
      </c>
      <c r="B159" s="738"/>
      <c r="C159" s="59">
        <v>810.82865126600177</v>
      </c>
      <c r="D159" s="47">
        <v>0.23840288245039787</v>
      </c>
      <c r="E159" s="60">
        <v>2201.4248887609947</v>
      </c>
      <c r="F159" s="47">
        <v>0.6472712060177217</v>
      </c>
      <c r="G159" s="60">
        <v>388.8322309670001</v>
      </c>
      <c r="H159" s="47">
        <v>0.11432591153188146</v>
      </c>
      <c r="I159" s="60">
        <v>3401.0857709939933</v>
      </c>
      <c r="J159" s="171">
        <f>+I159/$I$158</f>
        <v>4.718268254487016E-2</v>
      </c>
      <c r="K159" s="372"/>
    </row>
    <row r="160" spans="1:11">
      <c r="A160" s="737" t="s">
        <v>6</v>
      </c>
      <c r="B160" s="738"/>
      <c r="C160" s="59">
        <v>2063.8575653100029</v>
      </c>
      <c r="D160" s="47">
        <v>0.24685581014393235</v>
      </c>
      <c r="E160" s="60">
        <v>5292.0894296199849</v>
      </c>
      <c r="F160" s="47">
        <v>0.63298119282119947</v>
      </c>
      <c r="G160" s="60">
        <v>1004.6322602499987</v>
      </c>
      <c r="H160" s="47">
        <v>0.12016299703487167</v>
      </c>
      <c r="I160" s="60">
        <v>8360.5792551799568</v>
      </c>
      <c r="J160" s="171">
        <f t="shared" ref="J160:J161" si="7">+I160/$I$158</f>
        <v>0.1159848893705185</v>
      </c>
      <c r="K160" s="372"/>
    </row>
    <row r="161" spans="1:11" ht="15.75" thickBot="1">
      <c r="A161" s="737" t="s">
        <v>7</v>
      </c>
      <c r="B161" s="738"/>
      <c r="C161" s="59">
        <v>9924.0406468100173</v>
      </c>
      <c r="D161" s="47">
        <v>0.1645186274449642</v>
      </c>
      <c r="E161" s="60">
        <v>34427.91783054977</v>
      </c>
      <c r="F161" s="47">
        <v>0.57073867276941326</v>
      </c>
      <c r="G161" s="60">
        <v>15969.725461620033</v>
      </c>
      <c r="H161" s="47">
        <v>0.26474269978561105</v>
      </c>
      <c r="I161" s="60">
        <v>60321.683938980517</v>
      </c>
      <c r="J161" s="171">
        <f t="shared" si="7"/>
        <v>0.83683242808460689</v>
      </c>
      <c r="K161" s="372"/>
    </row>
    <row r="162" spans="1:11">
      <c r="A162" s="733" t="s">
        <v>9</v>
      </c>
      <c r="B162" s="734"/>
      <c r="C162" s="57">
        <v>11172.03740242295</v>
      </c>
      <c r="D162" s="50">
        <v>0.16964291526939257</v>
      </c>
      <c r="E162" s="58">
        <v>38086.351817286108</v>
      </c>
      <c r="F162" s="50">
        <v>0.57832600460672356</v>
      </c>
      <c r="G162" s="58">
        <v>16597.808692722756</v>
      </c>
      <c r="H162" s="50">
        <v>0.25203108012388997</v>
      </c>
      <c r="I162" s="58">
        <v>65856.197912431409</v>
      </c>
      <c r="J162" s="170">
        <v>1</v>
      </c>
      <c r="K162" s="66"/>
    </row>
    <row r="163" spans="1:11" ht="24" customHeight="1">
      <c r="A163" s="737" t="s">
        <v>5</v>
      </c>
      <c r="B163" s="738"/>
      <c r="C163" s="59">
        <v>700.23686357630731</v>
      </c>
      <c r="D163" s="47">
        <v>0.20874413724936414</v>
      </c>
      <c r="E163" s="60">
        <v>2234.6198442589748</v>
      </c>
      <c r="F163" s="47">
        <v>0.66615143494129381</v>
      </c>
      <c r="G163" s="60">
        <v>419.66559302249362</v>
      </c>
      <c r="H163" s="47">
        <v>0.12510442780934342</v>
      </c>
      <c r="I163" s="60">
        <v>3354.5223008577709</v>
      </c>
      <c r="J163" s="171">
        <v>5.0937078167164446E-2</v>
      </c>
      <c r="K163" s="66"/>
    </row>
    <row r="164" spans="1:11">
      <c r="A164" s="737" t="s">
        <v>6</v>
      </c>
      <c r="B164" s="738"/>
      <c r="C164" s="59">
        <v>1580.208178891369</v>
      </c>
      <c r="D164" s="47">
        <v>0.21644544457582082</v>
      </c>
      <c r="E164" s="60">
        <v>4697.4721963605571</v>
      </c>
      <c r="F164" s="47">
        <v>0.64342563942248399</v>
      </c>
      <c r="G164" s="60">
        <v>1023.0423633955801</v>
      </c>
      <c r="H164" s="47">
        <v>0.14012891600169164</v>
      </c>
      <c r="I164" s="60">
        <v>7300.7227386475315</v>
      </c>
      <c r="J164" s="171">
        <v>0.11085855196735254</v>
      </c>
      <c r="K164" s="66"/>
    </row>
    <row r="165" spans="1:11">
      <c r="A165" s="854" t="s">
        <v>7</v>
      </c>
      <c r="B165" s="855"/>
      <c r="C165" s="59">
        <v>8891.5923599553153</v>
      </c>
      <c r="D165" s="47">
        <v>0.16107679120003332</v>
      </c>
      <c r="E165" s="60">
        <v>31154.259776666855</v>
      </c>
      <c r="F165" s="47">
        <v>0.56437902165175091</v>
      </c>
      <c r="G165" s="60">
        <v>15155.10073630469</v>
      </c>
      <c r="H165" s="47">
        <v>0.27454418714821627</v>
      </c>
      <c r="I165" s="60">
        <v>55200.952872926835</v>
      </c>
      <c r="J165" s="171">
        <v>0.83820436986549407</v>
      </c>
      <c r="K165" s="66"/>
    </row>
    <row r="166" spans="1:11" ht="15.75" thickBot="1">
      <c r="A166" s="868" t="s">
        <v>3</v>
      </c>
      <c r="B166" s="869"/>
      <c r="C166" s="467">
        <v>40090.925511218877</v>
      </c>
      <c r="D166" s="468">
        <v>0.18630268662312993</v>
      </c>
      <c r="E166" s="469">
        <v>126021.84989211503</v>
      </c>
      <c r="F166" s="468">
        <v>0.58562402610405639</v>
      </c>
      <c r="G166" s="469">
        <v>49079.642043221764</v>
      </c>
      <c r="H166" s="468">
        <v>0.22807328727282714</v>
      </c>
      <c r="I166" s="469">
        <v>215192.41744655278</v>
      </c>
      <c r="J166" s="470">
        <v>1</v>
      </c>
      <c r="K166" s="66"/>
    </row>
    <row r="170" spans="1:11" ht="15.75" thickBot="1"/>
    <row r="171" spans="1:11" ht="15" customHeight="1">
      <c r="A171" s="743" t="s">
        <v>10</v>
      </c>
      <c r="B171" s="744"/>
      <c r="C171" s="872" t="s">
        <v>56</v>
      </c>
      <c r="D171" s="885"/>
      <c r="E171" s="885"/>
      <c r="F171" s="885"/>
      <c r="G171" s="885"/>
      <c r="H171" s="885"/>
      <c r="I171" s="885"/>
      <c r="J171" s="886"/>
      <c r="K171" s="66"/>
    </row>
    <row r="172" spans="1:11">
      <c r="A172" s="745"/>
      <c r="B172" s="746"/>
      <c r="C172" s="887" t="s">
        <v>53</v>
      </c>
      <c r="D172" s="780"/>
      <c r="E172" s="888" t="s">
        <v>54</v>
      </c>
      <c r="F172" s="780"/>
      <c r="G172" s="888" t="s">
        <v>55</v>
      </c>
      <c r="H172" s="780"/>
      <c r="I172" s="889" t="s">
        <v>3</v>
      </c>
      <c r="J172" s="890"/>
      <c r="K172" s="66"/>
    </row>
    <row r="173" spans="1:11" ht="15.75" thickBot="1">
      <c r="A173" s="800"/>
      <c r="B173" s="801"/>
      <c r="C173" s="9" t="s">
        <v>11</v>
      </c>
      <c r="D173" s="10" t="s">
        <v>12</v>
      </c>
      <c r="E173" s="9" t="s">
        <v>11</v>
      </c>
      <c r="F173" s="10" t="s">
        <v>12</v>
      </c>
      <c r="G173" s="9" t="s">
        <v>11</v>
      </c>
      <c r="H173" s="10" t="s">
        <v>12</v>
      </c>
      <c r="I173" s="9" t="s">
        <v>11</v>
      </c>
      <c r="J173" s="164" t="s">
        <v>13</v>
      </c>
      <c r="K173" s="66"/>
    </row>
    <row r="174" spans="1:11" ht="15" customHeight="1">
      <c r="A174" s="863" t="s">
        <v>4</v>
      </c>
      <c r="B174" s="864"/>
      <c r="C174" s="71">
        <v>16120.161393099939</v>
      </c>
      <c r="D174" s="75">
        <v>0.20866747261297644</v>
      </c>
      <c r="E174" s="72">
        <v>46014.066283700005</v>
      </c>
      <c r="F174" s="75">
        <v>0.59562920506338923</v>
      </c>
      <c r="G174" s="72">
        <v>15118.643560099947</v>
      </c>
      <c r="H174" s="75">
        <v>0.19570332232361351</v>
      </c>
      <c r="I174" s="72">
        <v>77252.871236901497</v>
      </c>
      <c r="J174" s="174">
        <v>1</v>
      </c>
      <c r="K174" s="66"/>
    </row>
    <row r="175" spans="1:11" ht="26.25" customHeight="1">
      <c r="A175" s="867" t="s">
        <v>5</v>
      </c>
      <c r="B175" s="660"/>
      <c r="C175" s="67">
        <v>720.17879059999962</v>
      </c>
      <c r="D175" s="76">
        <v>0.21100977102241927</v>
      </c>
      <c r="E175" s="68">
        <v>2294.9161006999948</v>
      </c>
      <c r="F175" s="76">
        <v>0.67240208576668603</v>
      </c>
      <c r="G175" s="68">
        <v>397.91668209999989</v>
      </c>
      <c r="H175" s="76">
        <v>0.11658814321089482</v>
      </c>
      <c r="I175" s="68">
        <v>3413.0115733999937</v>
      </c>
      <c r="J175" s="175">
        <f>+I175/$I$174</f>
        <v>4.4179737513363716E-2</v>
      </c>
      <c r="K175" s="66"/>
    </row>
    <row r="176" spans="1:11">
      <c r="A176" s="867" t="s">
        <v>6</v>
      </c>
      <c r="B176" s="660"/>
      <c r="C176" s="67">
        <v>2461.2786475000053</v>
      </c>
      <c r="D176" s="76">
        <v>0.22991036911339571</v>
      </c>
      <c r="E176" s="68">
        <v>7012.6039429999482</v>
      </c>
      <c r="F176" s="76">
        <v>0.65505397473740079</v>
      </c>
      <c r="G176" s="68">
        <v>1231.5008029999997</v>
      </c>
      <c r="H176" s="76">
        <v>0.11503565614919778</v>
      </c>
      <c r="I176" s="68">
        <v>10705.383393500015</v>
      </c>
      <c r="J176" s="175">
        <f>+I176/$I$174</f>
        <v>0.13857586419890058</v>
      </c>
      <c r="K176" s="66"/>
    </row>
    <row r="177" spans="1:11" ht="15.75" thickBot="1">
      <c r="A177" s="867" t="s">
        <v>7</v>
      </c>
      <c r="B177" s="660"/>
      <c r="C177" s="67">
        <v>12938.703954999963</v>
      </c>
      <c r="D177" s="76">
        <v>0.20493880236950762</v>
      </c>
      <c r="E177" s="68">
        <v>36706.546239999974</v>
      </c>
      <c r="F177" s="76">
        <v>0.58140256177973348</v>
      </c>
      <c r="G177" s="68">
        <v>13489.226074999959</v>
      </c>
      <c r="H177" s="76">
        <v>0.21365863585075229</v>
      </c>
      <c r="I177" s="68">
        <v>63134.476270000312</v>
      </c>
      <c r="J177" s="175">
        <f>+I177/$I$174</f>
        <v>0.81724439828772044</v>
      </c>
      <c r="K177" s="66"/>
    </row>
    <row r="178" spans="1:11">
      <c r="A178" s="870" t="s">
        <v>8</v>
      </c>
      <c r="B178" s="871"/>
      <c r="C178" s="71">
        <v>12798.726863385984</v>
      </c>
      <c r="D178" s="75">
        <v>0.17755455382036855</v>
      </c>
      <c r="E178" s="72">
        <v>41921.432148930988</v>
      </c>
      <c r="F178" s="75">
        <v>0.58156887479237229</v>
      </c>
      <c r="G178" s="72">
        <v>17363.189952837027</v>
      </c>
      <c r="H178" s="75">
        <v>0.24087657138724816</v>
      </c>
      <c r="I178" s="72">
        <v>72083.348965154786</v>
      </c>
      <c r="J178" s="174">
        <v>1</v>
      </c>
      <c r="K178" s="66"/>
    </row>
    <row r="179" spans="1:11" ht="26.25" customHeight="1">
      <c r="A179" s="867" t="s">
        <v>5</v>
      </c>
      <c r="B179" s="660"/>
      <c r="C179" s="67">
        <v>810.82865126600177</v>
      </c>
      <c r="D179" s="76">
        <v>0.23840288245039787</v>
      </c>
      <c r="E179" s="68">
        <v>2201.4248887609947</v>
      </c>
      <c r="F179" s="76">
        <v>0.6472712060177217</v>
      </c>
      <c r="G179" s="68">
        <v>388.8322309670001</v>
      </c>
      <c r="H179" s="76">
        <v>0.11432591153188146</v>
      </c>
      <c r="I179" s="68">
        <v>3401.0857709939933</v>
      </c>
      <c r="J179" s="175">
        <f>+I179/$I$178</f>
        <v>4.718268254487016E-2</v>
      </c>
      <c r="K179" s="66"/>
    </row>
    <row r="180" spans="1:11">
      <c r="A180" s="867" t="s">
        <v>6</v>
      </c>
      <c r="B180" s="660"/>
      <c r="C180" s="67">
        <v>2063.8575653100029</v>
      </c>
      <c r="D180" s="76">
        <v>0.24685581014393235</v>
      </c>
      <c r="E180" s="68">
        <v>5292.0894296199849</v>
      </c>
      <c r="F180" s="76">
        <v>0.63298119282119947</v>
      </c>
      <c r="G180" s="68">
        <v>1004.6322602499987</v>
      </c>
      <c r="H180" s="76">
        <v>0.12016299703487167</v>
      </c>
      <c r="I180" s="68">
        <v>8360.5792551799568</v>
      </c>
      <c r="J180" s="175">
        <f t="shared" ref="J180:J181" si="8">+I180/$I$178</f>
        <v>0.1159848893705185</v>
      </c>
      <c r="K180" s="66"/>
    </row>
    <row r="181" spans="1:11" ht="15.75" thickBot="1">
      <c r="A181" s="867" t="s">
        <v>7</v>
      </c>
      <c r="B181" s="660"/>
      <c r="C181" s="67">
        <v>9924.0406468100173</v>
      </c>
      <c r="D181" s="76">
        <v>0.1645186274449642</v>
      </c>
      <c r="E181" s="68">
        <v>34427.91783054977</v>
      </c>
      <c r="F181" s="76">
        <v>0.57073867276941326</v>
      </c>
      <c r="G181" s="68">
        <v>15969.725461620033</v>
      </c>
      <c r="H181" s="76">
        <v>0.26474269978561105</v>
      </c>
      <c r="I181" s="68">
        <v>60321.683938980517</v>
      </c>
      <c r="J181" s="175">
        <f t="shared" si="8"/>
        <v>0.83683242808460689</v>
      </c>
      <c r="K181" s="66"/>
    </row>
    <row r="182" spans="1:11">
      <c r="A182" s="870" t="s">
        <v>9</v>
      </c>
      <c r="B182" s="871"/>
      <c r="C182" s="71">
        <v>11172.03740242295</v>
      </c>
      <c r="D182" s="75">
        <v>0.16964291526939257</v>
      </c>
      <c r="E182" s="72">
        <v>38086.351817286108</v>
      </c>
      <c r="F182" s="75">
        <v>0.57832600460672356</v>
      </c>
      <c r="G182" s="72">
        <v>16597.808692722756</v>
      </c>
      <c r="H182" s="75">
        <v>0.25203108012388997</v>
      </c>
      <c r="I182" s="72">
        <v>65856.197912431409</v>
      </c>
      <c r="J182" s="174">
        <v>1</v>
      </c>
      <c r="K182" s="66"/>
    </row>
    <row r="183" spans="1:11" ht="25.5" customHeight="1">
      <c r="A183" s="867" t="s">
        <v>5</v>
      </c>
      <c r="B183" s="660"/>
      <c r="C183" s="67">
        <v>700.23686357630731</v>
      </c>
      <c r="D183" s="76">
        <v>0.20874413724936414</v>
      </c>
      <c r="E183" s="68">
        <v>2234.6198442589748</v>
      </c>
      <c r="F183" s="76">
        <v>0.66615143494129381</v>
      </c>
      <c r="G183" s="68">
        <v>419.66559302249362</v>
      </c>
      <c r="H183" s="76">
        <v>0.12510442780934342</v>
      </c>
      <c r="I183" s="68">
        <v>3354.5223008577709</v>
      </c>
      <c r="J183" s="175">
        <v>5.0937078167164446E-2</v>
      </c>
      <c r="K183" s="66"/>
    </row>
    <row r="184" spans="1:11">
      <c r="A184" s="867" t="s">
        <v>6</v>
      </c>
      <c r="B184" s="660"/>
      <c r="C184" s="67">
        <v>1580.208178891369</v>
      </c>
      <c r="D184" s="76">
        <v>0.21644544457582082</v>
      </c>
      <c r="E184" s="68">
        <v>4697.4721963605571</v>
      </c>
      <c r="F184" s="76">
        <v>0.64342563942248399</v>
      </c>
      <c r="G184" s="68">
        <v>1023.0423633955801</v>
      </c>
      <c r="H184" s="76">
        <v>0.14012891600169164</v>
      </c>
      <c r="I184" s="68">
        <v>7300.7227386475315</v>
      </c>
      <c r="J184" s="175">
        <v>0.11085855196735254</v>
      </c>
      <c r="K184" s="66"/>
    </row>
    <row r="185" spans="1:11">
      <c r="A185" s="867" t="s">
        <v>7</v>
      </c>
      <c r="B185" s="660"/>
      <c r="C185" s="67">
        <v>8891.5923599553153</v>
      </c>
      <c r="D185" s="76">
        <v>0.16107679120003332</v>
      </c>
      <c r="E185" s="68">
        <v>31154.259776666855</v>
      </c>
      <c r="F185" s="76">
        <v>0.56437902165175091</v>
      </c>
      <c r="G185" s="68">
        <v>15155.10073630469</v>
      </c>
      <c r="H185" s="76">
        <v>0.27454418714821627</v>
      </c>
      <c r="I185" s="68">
        <v>55200.952872926835</v>
      </c>
      <c r="J185" s="175">
        <v>0.83820436986549407</v>
      </c>
      <c r="K185" s="66"/>
    </row>
    <row r="186" spans="1:11" ht="15.75" thickBot="1">
      <c r="A186" s="868" t="s">
        <v>3</v>
      </c>
      <c r="B186" s="869"/>
      <c r="C186" s="467">
        <v>40090.925511218877</v>
      </c>
      <c r="D186" s="468">
        <v>0.18630268662312993</v>
      </c>
      <c r="E186" s="469">
        <v>126021.84989211503</v>
      </c>
      <c r="F186" s="468">
        <v>0.58562402610405639</v>
      </c>
      <c r="G186" s="469">
        <v>49079.642043221764</v>
      </c>
      <c r="H186" s="468">
        <v>0.22807328727282714</v>
      </c>
      <c r="I186" s="469">
        <v>215192.41744655278</v>
      </c>
      <c r="J186" s="470">
        <v>1</v>
      </c>
      <c r="K186" s="66"/>
    </row>
    <row r="189" spans="1:11" ht="15.75" thickBot="1"/>
    <row r="190" spans="1:11" ht="15" customHeight="1">
      <c r="A190" s="743" t="s">
        <v>10</v>
      </c>
      <c r="B190" s="744"/>
      <c r="C190" s="872" t="s">
        <v>57</v>
      </c>
      <c r="D190" s="885"/>
      <c r="E190" s="885"/>
      <c r="F190" s="885"/>
      <c r="G190" s="885"/>
      <c r="H190" s="885"/>
      <c r="I190" s="885"/>
      <c r="J190" s="886"/>
      <c r="K190" s="66"/>
    </row>
    <row r="191" spans="1:11">
      <c r="A191" s="745"/>
      <c r="B191" s="746"/>
      <c r="C191" s="887" t="s">
        <v>53</v>
      </c>
      <c r="D191" s="780"/>
      <c r="E191" s="888" t="s">
        <v>54</v>
      </c>
      <c r="F191" s="780"/>
      <c r="G191" s="888" t="s">
        <v>55</v>
      </c>
      <c r="H191" s="780"/>
      <c r="I191" s="889" t="s">
        <v>3</v>
      </c>
      <c r="J191" s="890"/>
      <c r="K191" s="66"/>
    </row>
    <row r="192" spans="1:11" ht="15.75" thickBot="1">
      <c r="A192" s="800"/>
      <c r="B192" s="801"/>
      <c r="C192" s="9" t="s">
        <v>11</v>
      </c>
      <c r="D192" s="10" t="s">
        <v>12</v>
      </c>
      <c r="E192" s="9" t="s">
        <v>11</v>
      </c>
      <c r="F192" s="10" t="s">
        <v>12</v>
      </c>
      <c r="G192" s="9" t="s">
        <v>11</v>
      </c>
      <c r="H192" s="10" t="s">
        <v>12</v>
      </c>
      <c r="I192" s="9" t="s">
        <v>11</v>
      </c>
      <c r="J192" s="164" t="s">
        <v>13</v>
      </c>
      <c r="K192" s="66"/>
    </row>
    <row r="193" spans="1:11" ht="15" customHeight="1">
      <c r="A193" s="863" t="s">
        <v>4</v>
      </c>
      <c r="B193" s="864"/>
      <c r="C193" s="84">
        <v>7454.7889087999911</v>
      </c>
      <c r="D193" s="85">
        <v>9.6498535128090493E-2</v>
      </c>
      <c r="E193" s="86">
        <v>40427.823326599908</v>
      </c>
      <c r="F193" s="85">
        <v>0.52331806804468239</v>
      </c>
      <c r="G193" s="86">
        <v>29370.25900149994</v>
      </c>
      <c r="H193" s="85">
        <v>0.38018339682720559</v>
      </c>
      <c r="I193" s="86">
        <v>77252.871236901497</v>
      </c>
      <c r="J193" s="177">
        <v>1</v>
      </c>
      <c r="K193" s="66"/>
    </row>
    <row r="194" spans="1:11" ht="25.5" customHeight="1">
      <c r="A194" s="867" t="s">
        <v>5</v>
      </c>
      <c r="B194" s="660"/>
      <c r="C194" s="81">
        <v>334.88344479999995</v>
      </c>
      <c r="D194" s="83">
        <v>9.8119633525412822E-2</v>
      </c>
      <c r="E194" s="82">
        <v>2165.9640385999901</v>
      </c>
      <c r="F194" s="83">
        <v>0.63461959973440329</v>
      </c>
      <c r="G194" s="82">
        <v>912.16409000000078</v>
      </c>
      <c r="H194" s="83">
        <v>0.26726076674018301</v>
      </c>
      <c r="I194" s="82">
        <v>3413.0115733999937</v>
      </c>
      <c r="J194" s="178">
        <f>+I194/$I$193</f>
        <v>4.4179737513363716E-2</v>
      </c>
      <c r="K194" s="66"/>
    </row>
    <row r="195" spans="1:11">
      <c r="A195" s="867" t="s">
        <v>6</v>
      </c>
      <c r="B195" s="660"/>
      <c r="C195" s="81">
        <v>1342.1688490000004</v>
      </c>
      <c r="D195" s="83">
        <v>0.12537326312058331</v>
      </c>
      <c r="E195" s="82">
        <v>6323.167231999967</v>
      </c>
      <c r="F195" s="83">
        <v>0.59065303871687613</v>
      </c>
      <c r="G195" s="82">
        <v>3040.0473125000008</v>
      </c>
      <c r="H195" s="83">
        <v>0.2839736981625362</v>
      </c>
      <c r="I195" s="82">
        <v>10705.383393500015</v>
      </c>
      <c r="J195" s="178">
        <f>+I195/$I$193</f>
        <v>0.13857586419890058</v>
      </c>
      <c r="K195" s="66"/>
    </row>
    <row r="196" spans="1:11" ht="15.75" thickBot="1">
      <c r="A196" s="867" t="s">
        <v>7</v>
      </c>
      <c r="B196" s="660"/>
      <c r="C196" s="81">
        <v>5777.736614999988</v>
      </c>
      <c r="D196" s="83">
        <v>9.1514762715239339E-2</v>
      </c>
      <c r="E196" s="82">
        <v>31938.692055999971</v>
      </c>
      <c r="F196" s="83">
        <v>0.5058835353192962</v>
      </c>
      <c r="G196" s="82">
        <v>25418.047598999965</v>
      </c>
      <c r="H196" s="83">
        <v>0.4026017019654583</v>
      </c>
      <c r="I196" s="82">
        <v>63134.476270000312</v>
      </c>
      <c r="J196" s="178">
        <f>+I196/$I$193</f>
        <v>0.81724439828772044</v>
      </c>
      <c r="K196" s="66"/>
    </row>
    <row r="197" spans="1:11">
      <c r="A197" s="870" t="s">
        <v>8</v>
      </c>
      <c r="B197" s="871"/>
      <c r="C197" s="84">
        <v>6076.3812374619938</v>
      </c>
      <c r="D197" s="85">
        <v>8.4296600042810532E-2</v>
      </c>
      <c r="E197" s="86">
        <v>35713.409961974088</v>
      </c>
      <c r="F197" s="85">
        <v>0.49544604232023137</v>
      </c>
      <c r="G197" s="86">
        <v>30293.557765717971</v>
      </c>
      <c r="H197" s="85">
        <v>0.42025735763694788</v>
      </c>
      <c r="I197" s="86">
        <v>72083.348965154786</v>
      </c>
      <c r="J197" s="177">
        <v>1</v>
      </c>
      <c r="K197" s="66"/>
    </row>
    <row r="198" spans="1:11" ht="24.75" customHeight="1">
      <c r="A198" s="867" t="s">
        <v>5</v>
      </c>
      <c r="B198" s="660"/>
      <c r="C198" s="81">
        <v>453.7807894220004</v>
      </c>
      <c r="D198" s="83">
        <v>0.1334223303899153</v>
      </c>
      <c r="E198" s="82">
        <v>2075.5998732239977</v>
      </c>
      <c r="F198" s="83">
        <v>0.61027566282675305</v>
      </c>
      <c r="G198" s="82">
        <v>871.70510834800211</v>
      </c>
      <c r="H198" s="83">
        <v>0.25630200678333365</v>
      </c>
      <c r="I198" s="82">
        <v>3401.0857709939933</v>
      </c>
      <c r="J198" s="178">
        <f>+I198/$I$197</f>
        <v>4.718268254487016E-2</v>
      </c>
      <c r="K198" s="66"/>
    </row>
    <row r="199" spans="1:11">
      <c r="A199" s="867" t="s">
        <v>6</v>
      </c>
      <c r="B199" s="660"/>
      <c r="C199" s="81">
        <v>1109.5662522899997</v>
      </c>
      <c r="D199" s="83">
        <v>0.13271404031037046</v>
      </c>
      <c r="E199" s="82">
        <v>5087.8265456199852</v>
      </c>
      <c r="F199" s="83">
        <v>0.60854952633428172</v>
      </c>
      <c r="G199" s="82">
        <v>2163.1864572700042</v>
      </c>
      <c r="H199" s="83">
        <v>0.25873643335535162</v>
      </c>
      <c r="I199" s="82">
        <v>8360.5792551799568</v>
      </c>
      <c r="J199" s="178">
        <f t="shared" ref="J199:J200" si="9">+I199/$I$197</f>
        <v>0.1159848893705185</v>
      </c>
      <c r="K199" s="66"/>
    </row>
    <row r="200" spans="1:11" ht="15.75" thickBot="1">
      <c r="A200" s="867" t="s">
        <v>7</v>
      </c>
      <c r="B200" s="660"/>
      <c r="C200" s="81">
        <v>4513.0341957499995</v>
      </c>
      <c r="D200" s="83">
        <v>7.4816117539345223E-2</v>
      </c>
      <c r="E200" s="82">
        <v>28549.983543129802</v>
      </c>
      <c r="F200" s="83">
        <v>0.47329553286360593</v>
      </c>
      <c r="G200" s="82">
        <v>27258.666200099862</v>
      </c>
      <c r="H200" s="83">
        <v>0.45188834959703472</v>
      </c>
      <c r="I200" s="82">
        <v>60321.683938980517</v>
      </c>
      <c r="J200" s="178">
        <f t="shared" si="9"/>
        <v>0.83683242808460689</v>
      </c>
      <c r="K200" s="66"/>
    </row>
    <row r="201" spans="1:11">
      <c r="A201" s="870" t="s">
        <v>9</v>
      </c>
      <c r="B201" s="871"/>
      <c r="C201" s="71">
        <v>4666.050914095189</v>
      </c>
      <c r="D201" s="75">
        <v>7.0852115093246182E-2</v>
      </c>
      <c r="E201" s="72">
        <v>30400.095146006646</v>
      </c>
      <c r="F201" s="75">
        <v>0.46161327421952708</v>
      </c>
      <c r="G201" s="72">
        <v>30790.051852330533</v>
      </c>
      <c r="H201" s="75">
        <v>0.46753461068724128</v>
      </c>
      <c r="I201" s="72">
        <v>65856.197912431409</v>
      </c>
      <c r="J201" s="174">
        <v>1</v>
      </c>
      <c r="K201" s="66"/>
    </row>
    <row r="202" spans="1:11" ht="24" customHeight="1">
      <c r="A202" s="867" t="s">
        <v>5</v>
      </c>
      <c r="B202" s="660"/>
      <c r="C202" s="67">
        <v>306.34495285551066</v>
      </c>
      <c r="D202" s="76">
        <v>9.1322973997572318E-2</v>
      </c>
      <c r="E202" s="68">
        <v>2212.8237423259889</v>
      </c>
      <c r="F202" s="76">
        <v>0.65965390713311312</v>
      </c>
      <c r="G202" s="68">
        <v>835.35360567627606</v>
      </c>
      <c r="H202" s="76">
        <v>0.249023118869316</v>
      </c>
      <c r="I202" s="68">
        <v>3354.5223008577709</v>
      </c>
      <c r="J202" s="175">
        <v>5.0937078167164446E-2</v>
      </c>
      <c r="K202" s="66"/>
    </row>
    <row r="203" spans="1:11">
      <c r="A203" s="867" t="s">
        <v>6</v>
      </c>
      <c r="B203" s="660"/>
      <c r="C203" s="67">
        <v>636.12641568031222</v>
      </c>
      <c r="D203" s="76">
        <v>8.7131978360563717E-2</v>
      </c>
      <c r="E203" s="68">
        <v>4128.9058546330007</v>
      </c>
      <c r="F203" s="76">
        <v>0.56554754952903286</v>
      </c>
      <c r="G203" s="68">
        <v>2535.6904683341768</v>
      </c>
      <c r="H203" s="76">
        <v>0.34732047211039779</v>
      </c>
      <c r="I203" s="68">
        <v>7300.7227386475315</v>
      </c>
      <c r="J203" s="175">
        <v>0.11085855196735254</v>
      </c>
      <c r="K203" s="66"/>
    </row>
    <row r="204" spans="1:11">
      <c r="A204" s="865" t="s">
        <v>7</v>
      </c>
      <c r="B204" s="866"/>
      <c r="C204" s="67">
        <v>3723.5795455593661</v>
      </c>
      <c r="D204" s="76">
        <v>6.7454986766824196E-2</v>
      </c>
      <c r="E204" s="68">
        <v>24058.365549047579</v>
      </c>
      <c r="F204" s="76">
        <v>0.43583243217612905</v>
      </c>
      <c r="G204" s="68">
        <v>27419.007778320061</v>
      </c>
      <c r="H204" s="76">
        <v>0.49671258105704985</v>
      </c>
      <c r="I204" s="68">
        <v>55200.952872926835</v>
      </c>
      <c r="J204" s="175">
        <v>0.83820436986549407</v>
      </c>
      <c r="K204" s="66"/>
    </row>
    <row r="205" spans="1:11" ht="15.75" thickBot="1">
      <c r="A205" s="868" t="s">
        <v>3</v>
      </c>
      <c r="B205" s="869"/>
      <c r="C205" s="467">
        <v>18197.220994032916</v>
      </c>
      <c r="D205" s="468">
        <v>8.4562556664212155E-2</v>
      </c>
      <c r="E205" s="469">
        <v>106541.32813638904</v>
      </c>
      <c r="F205" s="468">
        <v>0.49509796581401688</v>
      </c>
      <c r="G205" s="469">
        <v>90453.868316133507</v>
      </c>
      <c r="H205" s="468">
        <v>0.42033947752178341</v>
      </c>
      <c r="I205" s="469">
        <v>215192.41744655278</v>
      </c>
      <c r="J205" s="470">
        <v>1</v>
      </c>
      <c r="K205" s="66"/>
    </row>
    <row r="207" spans="1:11" ht="15.75" thickBot="1"/>
    <row r="208" spans="1:11">
      <c r="A208" s="743" t="s">
        <v>10</v>
      </c>
      <c r="B208" s="744"/>
      <c r="C208" s="681" t="s">
        <v>58</v>
      </c>
      <c r="D208" s="726"/>
      <c r="E208" s="726"/>
      <c r="F208" s="726"/>
      <c r="G208" s="726"/>
      <c r="H208" s="726"/>
      <c r="I208" s="726"/>
      <c r="J208" s="727"/>
      <c r="K208" s="8"/>
    </row>
    <row r="209" spans="1:11">
      <c r="A209" s="745"/>
      <c r="B209" s="746"/>
      <c r="C209" s="728" t="s">
        <v>53</v>
      </c>
      <c r="D209" s="729"/>
      <c r="E209" s="730" t="s">
        <v>54</v>
      </c>
      <c r="F209" s="729"/>
      <c r="G209" s="730" t="s">
        <v>55</v>
      </c>
      <c r="H209" s="729"/>
      <c r="I209" s="731" t="s">
        <v>3</v>
      </c>
      <c r="J209" s="732"/>
      <c r="K209" s="8"/>
    </row>
    <row r="210" spans="1:11" ht="15.75" thickBot="1">
      <c r="A210" s="800"/>
      <c r="B210" s="801"/>
      <c r="C210" s="9" t="s">
        <v>11</v>
      </c>
      <c r="D210" s="10" t="s">
        <v>12</v>
      </c>
      <c r="E210" s="9" t="s">
        <v>11</v>
      </c>
      <c r="F210" s="10" t="s">
        <v>12</v>
      </c>
      <c r="G210" s="9" t="s">
        <v>11</v>
      </c>
      <c r="H210" s="10" t="s">
        <v>12</v>
      </c>
      <c r="I210" s="9" t="s">
        <v>11</v>
      </c>
      <c r="J210" s="164" t="s">
        <v>13</v>
      </c>
      <c r="K210" s="8"/>
    </row>
    <row r="211" spans="1:11" ht="15" customHeight="1">
      <c r="A211" s="735" t="s">
        <v>4</v>
      </c>
      <c r="B211" s="736"/>
      <c r="C211" s="57">
        <v>11391.918094199971</v>
      </c>
      <c r="D211" s="50">
        <v>0.1474627144830104</v>
      </c>
      <c r="E211" s="58">
        <v>44773.685057600065</v>
      </c>
      <c r="F211" s="50">
        <v>0.57957308693806775</v>
      </c>
      <c r="G211" s="58">
        <v>21087.268085099917</v>
      </c>
      <c r="H211" s="50">
        <v>0.27296419857890186</v>
      </c>
      <c r="I211" s="58">
        <v>77252.871236901497</v>
      </c>
      <c r="J211" s="170">
        <v>1</v>
      </c>
      <c r="K211" s="8"/>
    </row>
    <row r="212" spans="1:11" ht="24.75" customHeight="1">
      <c r="A212" s="737" t="s">
        <v>5</v>
      </c>
      <c r="B212" s="738"/>
      <c r="C212" s="59">
        <v>547.70370119999905</v>
      </c>
      <c r="D212" s="47">
        <v>0.16047519600245141</v>
      </c>
      <c r="E212" s="60">
        <v>2223.4406125999931</v>
      </c>
      <c r="F212" s="47">
        <v>0.6514600272465626</v>
      </c>
      <c r="G212" s="60">
        <v>641.8672595999991</v>
      </c>
      <c r="H212" s="47">
        <v>0.18806477675098535</v>
      </c>
      <c r="I212" s="60">
        <v>3413.0115733999937</v>
      </c>
      <c r="J212" s="171">
        <f>+I212/$I$211</f>
        <v>4.4179737513363716E-2</v>
      </c>
      <c r="K212" s="8"/>
    </row>
    <row r="213" spans="1:11">
      <c r="A213" s="737" t="s">
        <v>6</v>
      </c>
      <c r="B213" s="738"/>
      <c r="C213" s="59">
        <v>1935.3278580000035</v>
      </c>
      <c r="D213" s="47">
        <v>0.18078080782936518</v>
      </c>
      <c r="E213" s="60">
        <v>6666.4458949999562</v>
      </c>
      <c r="F213" s="47">
        <v>0.62271902368743004</v>
      </c>
      <c r="G213" s="60">
        <v>2103.6096405000039</v>
      </c>
      <c r="H213" s="47">
        <v>0.19650016848319996</v>
      </c>
      <c r="I213" s="60">
        <v>10705.383393500015</v>
      </c>
      <c r="J213" s="171">
        <f>+I213/$I$211</f>
        <v>0.13857586419890058</v>
      </c>
      <c r="K213" s="8"/>
    </row>
    <row r="214" spans="1:11" ht="15.75" thickBot="1">
      <c r="A214" s="737" t="s">
        <v>7</v>
      </c>
      <c r="B214" s="738"/>
      <c r="C214" s="59">
        <v>8908.8865349999869</v>
      </c>
      <c r="D214" s="47">
        <v>0.14110969253788258</v>
      </c>
      <c r="E214" s="60">
        <v>35883.798549999963</v>
      </c>
      <c r="F214" s="47">
        <v>0.56837089131047269</v>
      </c>
      <c r="G214" s="60">
        <v>18341.79118499994</v>
      </c>
      <c r="H214" s="47">
        <v>0.29051941615163807</v>
      </c>
      <c r="I214" s="60">
        <v>63134.476270000312</v>
      </c>
      <c r="J214" s="171">
        <f>+I214/$I$211</f>
        <v>0.81724439828772044</v>
      </c>
      <c r="K214" s="8"/>
    </row>
    <row r="215" spans="1:11">
      <c r="A215" s="733" t="s">
        <v>8</v>
      </c>
      <c r="B215" s="734"/>
      <c r="C215" s="57">
        <v>9874.2177282539797</v>
      </c>
      <c r="D215" s="50">
        <v>0.13698333762249576</v>
      </c>
      <c r="E215" s="58">
        <v>40394.448502507024</v>
      </c>
      <c r="F215" s="50">
        <v>0.56038529122771152</v>
      </c>
      <c r="G215" s="58">
        <v>21814.682734393071</v>
      </c>
      <c r="H215" s="50">
        <v>0.30263137114978284</v>
      </c>
      <c r="I215" s="58">
        <v>72083.348965154786</v>
      </c>
      <c r="J215" s="170">
        <v>1</v>
      </c>
      <c r="K215" s="343"/>
    </row>
    <row r="216" spans="1:11" ht="26.25" customHeight="1">
      <c r="A216" s="737" t="s">
        <v>5</v>
      </c>
      <c r="B216" s="738"/>
      <c r="C216" s="59">
        <v>636.42913624400057</v>
      </c>
      <c r="D216" s="47">
        <v>0.18712528265877851</v>
      </c>
      <c r="E216" s="60">
        <v>2114.6243480169965</v>
      </c>
      <c r="F216" s="47">
        <v>0.62174978533369396</v>
      </c>
      <c r="G216" s="60">
        <v>650.032286733001</v>
      </c>
      <c r="H216" s="47">
        <v>0.19112493200752889</v>
      </c>
      <c r="I216" s="60">
        <v>3401.0857709939933</v>
      </c>
      <c r="J216" s="171">
        <f>+I216/$I$215</f>
        <v>4.718268254487016E-2</v>
      </c>
      <c r="K216" s="343"/>
    </row>
    <row r="217" spans="1:11">
      <c r="A217" s="737" t="s">
        <v>6</v>
      </c>
      <c r="B217" s="738"/>
      <c r="C217" s="59">
        <v>1677.595299910002</v>
      </c>
      <c r="D217" s="47">
        <v>0.20065539105685956</v>
      </c>
      <c r="E217" s="60">
        <v>5181.3559046999835</v>
      </c>
      <c r="F217" s="47">
        <v>0.61973647358103512</v>
      </c>
      <c r="G217" s="60">
        <v>1501.6280505700029</v>
      </c>
      <c r="H217" s="47">
        <v>0.17960813536210909</v>
      </c>
      <c r="I217" s="60">
        <v>8360.5792551799568</v>
      </c>
      <c r="J217" s="171">
        <f t="shared" ref="J217:J218" si="10">+I217/$I$215</f>
        <v>0.1159848893705185</v>
      </c>
      <c r="K217" s="343"/>
    </row>
    <row r="218" spans="1:11" ht="15.75" thickBot="1">
      <c r="A218" s="737" t="s">
        <v>7</v>
      </c>
      <c r="B218" s="738"/>
      <c r="C218" s="59">
        <v>7560.1932921000089</v>
      </c>
      <c r="D218" s="47">
        <v>0.12533127058832869</v>
      </c>
      <c r="E218" s="60">
        <v>33098.468249789723</v>
      </c>
      <c r="F218" s="47">
        <v>0.54869934140550636</v>
      </c>
      <c r="G218" s="60">
        <v>19663.022397090001</v>
      </c>
      <c r="H218" s="47">
        <v>0.32596938800615194</v>
      </c>
      <c r="I218" s="60">
        <v>60321.683938980517</v>
      </c>
      <c r="J218" s="171">
        <f t="shared" si="10"/>
        <v>0.83683242808460689</v>
      </c>
      <c r="K218" s="343"/>
    </row>
    <row r="219" spans="1:11">
      <c r="A219" s="733" t="s">
        <v>9</v>
      </c>
      <c r="B219" s="734"/>
      <c r="C219" s="71">
        <v>8316.5028423556469</v>
      </c>
      <c r="D219" s="75">
        <v>0.12628276617812115</v>
      </c>
      <c r="E219" s="72">
        <v>36001.505749929063</v>
      </c>
      <c r="F219" s="75">
        <v>0.54666845173479417</v>
      </c>
      <c r="G219" s="72">
        <v>21538.189320147325</v>
      </c>
      <c r="H219" s="75">
        <v>0.32704878208709415</v>
      </c>
      <c r="I219" s="72">
        <v>65856.197912431409</v>
      </c>
      <c r="J219" s="174">
        <v>1</v>
      </c>
      <c r="K219" s="66"/>
    </row>
    <row r="220" spans="1:11" ht="26.25" customHeight="1">
      <c r="A220" s="737" t="s">
        <v>5</v>
      </c>
      <c r="B220" s="738"/>
      <c r="C220" s="67">
        <v>507.78299129044143</v>
      </c>
      <c r="D220" s="76">
        <v>0.15137266822182055</v>
      </c>
      <c r="E220" s="68">
        <v>2264.6307696325607</v>
      </c>
      <c r="F220" s="76">
        <v>0.6750978430083715</v>
      </c>
      <c r="G220" s="68">
        <v>582.10853993477383</v>
      </c>
      <c r="H220" s="76">
        <v>0.17352948876980942</v>
      </c>
      <c r="I220" s="68">
        <v>3354.5223008577709</v>
      </c>
      <c r="J220" s="175">
        <v>5.0937078167164446E-2</v>
      </c>
      <c r="K220" s="66"/>
    </row>
    <row r="221" spans="1:11">
      <c r="A221" s="737" t="s">
        <v>6</v>
      </c>
      <c r="B221" s="738"/>
      <c r="C221" s="67">
        <v>998.10567265565419</v>
      </c>
      <c r="D221" s="76">
        <v>0.13671326913594783</v>
      </c>
      <c r="E221" s="68">
        <v>4723.3317660113771</v>
      </c>
      <c r="F221" s="76">
        <v>0.64696769554165812</v>
      </c>
      <c r="G221" s="68">
        <v>1579.2852999804695</v>
      </c>
      <c r="H221" s="76">
        <v>0.21631903532238975</v>
      </c>
      <c r="I221" s="68">
        <v>7300.7227386475315</v>
      </c>
      <c r="J221" s="175">
        <v>0.11085855196735254</v>
      </c>
      <c r="K221" s="66"/>
    </row>
    <row r="222" spans="1:11">
      <c r="A222" s="854" t="s">
        <v>7</v>
      </c>
      <c r="B222" s="855"/>
      <c r="C222" s="67">
        <v>6810.6141784095616</v>
      </c>
      <c r="D222" s="76">
        <v>0.12337856185359093</v>
      </c>
      <c r="E222" s="68">
        <v>29013.543214285273</v>
      </c>
      <c r="F222" s="76">
        <v>0.52559859394229569</v>
      </c>
      <c r="G222" s="68">
        <v>19376.795480232053</v>
      </c>
      <c r="H222" s="76">
        <v>0.35102284420411428</v>
      </c>
      <c r="I222" s="68">
        <v>55200.952872926835</v>
      </c>
      <c r="J222" s="175">
        <v>0.83820436986549407</v>
      </c>
      <c r="K222" s="66"/>
    </row>
    <row r="223" spans="1:11" ht="15.75" thickBot="1">
      <c r="A223" s="671" t="s">
        <v>3</v>
      </c>
      <c r="B223" s="672"/>
      <c r="C223" s="467">
        <v>29582.638552077606</v>
      </c>
      <c r="D223" s="468">
        <v>0.1374706362942599</v>
      </c>
      <c r="E223" s="469">
        <v>121169.63897977537</v>
      </c>
      <c r="F223" s="468">
        <v>0.56307578314124473</v>
      </c>
      <c r="G223" s="469">
        <v>64440.13991470242</v>
      </c>
      <c r="H223" s="468">
        <v>0.29945358056450749</v>
      </c>
      <c r="I223" s="469">
        <v>215192.41744655278</v>
      </c>
      <c r="J223" s="470">
        <v>1</v>
      </c>
      <c r="K223" s="66"/>
    </row>
    <row r="226" spans="1:9" ht="15.75" thickBot="1"/>
    <row r="227" spans="1:9">
      <c r="A227" s="743" t="s">
        <v>10</v>
      </c>
      <c r="B227" s="744"/>
      <c r="C227" s="681" t="s">
        <v>59</v>
      </c>
      <c r="D227" s="726"/>
      <c r="E227" s="726"/>
      <c r="F227" s="726"/>
      <c r="G227" s="726"/>
      <c r="H227" s="727"/>
      <c r="I227" s="8"/>
    </row>
    <row r="228" spans="1:9" ht="28.5" customHeight="1">
      <c r="A228" s="745"/>
      <c r="B228" s="746"/>
      <c r="C228" s="728" t="s">
        <v>50</v>
      </c>
      <c r="D228" s="729"/>
      <c r="E228" s="730" t="s">
        <v>60</v>
      </c>
      <c r="F228" s="729"/>
      <c r="G228" s="731" t="s">
        <v>3</v>
      </c>
      <c r="H228" s="732"/>
      <c r="I228" s="8"/>
    </row>
    <row r="229" spans="1:9" ht="15.75" thickBot="1">
      <c r="A229" s="800"/>
      <c r="B229" s="801"/>
      <c r="C229" s="9" t="s">
        <v>11</v>
      </c>
      <c r="D229" s="10" t="s">
        <v>12</v>
      </c>
      <c r="E229" s="9" t="s">
        <v>11</v>
      </c>
      <c r="F229" s="10" t="s">
        <v>12</v>
      </c>
      <c r="G229" s="9" t="s">
        <v>11</v>
      </c>
      <c r="H229" s="164" t="s">
        <v>13</v>
      </c>
      <c r="I229" s="8"/>
    </row>
    <row r="230" spans="1:9" ht="15" customHeight="1">
      <c r="A230" s="735" t="s">
        <v>4</v>
      </c>
      <c r="B230" s="736"/>
      <c r="C230" s="57">
        <v>165846.26859290112</v>
      </c>
      <c r="D230" s="50">
        <v>0.96682140389086713</v>
      </c>
      <c r="E230" s="58">
        <v>5691.3783038999964</v>
      </c>
      <c r="F230" s="50">
        <v>3.317859610913277E-2</v>
      </c>
      <c r="G230" s="58">
        <v>171537.64689680113</v>
      </c>
      <c r="H230" s="170">
        <v>1</v>
      </c>
      <c r="I230" s="8"/>
    </row>
    <row r="231" spans="1:9" ht="25.5" customHeight="1">
      <c r="A231" s="737" t="s">
        <v>5</v>
      </c>
      <c r="B231" s="738"/>
      <c r="C231" s="59">
        <v>8701.308609899932</v>
      </c>
      <c r="D231" s="47">
        <v>0.98321365879721379</v>
      </c>
      <c r="E231" s="60">
        <v>148.55686140000003</v>
      </c>
      <c r="F231" s="47">
        <v>1.6786341202786551E-2</v>
      </c>
      <c r="G231" s="60">
        <v>8849.8654712999287</v>
      </c>
      <c r="H231" s="171">
        <f>+G231/$G$230</f>
        <v>5.1591389012256308E-2</v>
      </c>
      <c r="I231" s="8"/>
    </row>
    <row r="232" spans="1:9">
      <c r="A232" s="737" t="s">
        <v>6</v>
      </c>
      <c r="B232" s="738"/>
      <c r="C232" s="59">
        <v>31751.349286999</v>
      </c>
      <c r="D232" s="47">
        <v>0.98902211467052614</v>
      </c>
      <c r="E232" s="60">
        <v>352.43162549999994</v>
      </c>
      <c r="F232" s="47">
        <v>1.0977885329474938E-2</v>
      </c>
      <c r="G232" s="60">
        <v>32103.780912498965</v>
      </c>
      <c r="H232" s="171">
        <f>+G232/$G$230</f>
        <v>0.18715297483247476</v>
      </c>
      <c r="I232" s="8"/>
    </row>
    <row r="233" spans="1:9" ht="15.75" thickBot="1">
      <c r="A233" s="737" t="s">
        <v>7</v>
      </c>
      <c r="B233" s="738"/>
      <c r="C233" s="59">
        <v>125393.61069600272</v>
      </c>
      <c r="D233" s="47">
        <v>0.96025248271909935</v>
      </c>
      <c r="E233" s="60">
        <v>5190.3898169999957</v>
      </c>
      <c r="F233" s="47">
        <v>3.9747517280902887E-2</v>
      </c>
      <c r="G233" s="60">
        <v>130584.00051300244</v>
      </c>
      <c r="H233" s="171">
        <f>+G233/$G$230</f>
        <v>0.76125563615527003</v>
      </c>
      <c r="I233" s="8"/>
    </row>
    <row r="234" spans="1:9">
      <c r="A234" s="733" t="s">
        <v>8</v>
      </c>
      <c r="B234" s="734"/>
      <c r="C234" s="57">
        <v>144652.13405019397</v>
      </c>
      <c r="D234" s="50">
        <v>0.96737221082862479</v>
      </c>
      <c r="E234" s="58">
        <v>4878.8659423409963</v>
      </c>
      <c r="F234" s="50">
        <v>3.2627789171372837E-2</v>
      </c>
      <c r="G234" s="58">
        <v>149530.99999253533</v>
      </c>
      <c r="H234" s="170">
        <v>1</v>
      </c>
      <c r="I234" s="66"/>
    </row>
    <row r="235" spans="1:9" ht="24" customHeight="1">
      <c r="A235" s="737" t="s">
        <v>5</v>
      </c>
      <c r="B235" s="738"/>
      <c r="C235" s="59">
        <v>8690.3493048039909</v>
      </c>
      <c r="D235" s="47">
        <v>0.98496535249406703</v>
      </c>
      <c r="E235" s="60">
        <v>132.65069494100004</v>
      </c>
      <c r="F235" s="47">
        <v>1.5034647505931522E-2</v>
      </c>
      <c r="G235" s="60">
        <v>8822.9999997450032</v>
      </c>
      <c r="H235" s="171">
        <f>+G235/$G$234</f>
        <v>5.9004487365064445E-2</v>
      </c>
      <c r="I235" s="66"/>
    </row>
    <row r="236" spans="1:9">
      <c r="A236" s="737" t="s">
        <v>6</v>
      </c>
      <c r="B236" s="738"/>
      <c r="C236" s="59">
        <v>22839.789817440211</v>
      </c>
      <c r="D236" s="47">
        <v>0.9914394158240093</v>
      </c>
      <c r="E236" s="60">
        <v>197.21017762000002</v>
      </c>
      <c r="F236" s="47">
        <v>8.5605841759902514E-3</v>
      </c>
      <c r="G236" s="60">
        <v>23036.999995060221</v>
      </c>
      <c r="H236" s="171">
        <f t="shared" ref="H236:H237" si="11">+G236/$G$234</f>
        <v>0.15406169955534466</v>
      </c>
      <c r="I236" s="66"/>
    </row>
    <row r="237" spans="1:9" ht="15.75" thickBot="1">
      <c r="A237" s="737" t="s">
        <v>7</v>
      </c>
      <c r="B237" s="738"/>
      <c r="C237" s="59">
        <v>113121.99492795097</v>
      </c>
      <c r="D237" s="47">
        <v>0.96134132394670102</v>
      </c>
      <c r="E237" s="60">
        <v>4549.0050697799988</v>
      </c>
      <c r="F237" s="47">
        <v>3.8658676053298729E-2</v>
      </c>
      <c r="G237" s="60">
        <v>117670.99999773101</v>
      </c>
      <c r="H237" s="171">
        <f t="shared" si="11"/>
        <v>0.78693381307959687</v>
      </c>
      <c r="I237" s="66"/>
    </row>
    <row r="238" spans="1:9">
      <c r="A238" s="733" t="s">
        <v>9</v>
      </c>
      <c r="B238" s="734"/>
      <c r="C238" s="31">
        <v>134530.88735852239</v>
      </c>
      <c r="D238" s="23">
        <v>0.97692153278666372</v>
      </c>
      <c r="E238" s="32">
        <v>3178.1126414808064</v>
      </c>
      <c r="F238" s="23">
        <v>2.3078467213331871E-2</v>
      </c>
      <c r="G238" s="32">
        <v>137709.00000000381</v>
      </c>
      <c r="H238" s="165">
        <v>1</v>
      </c>
      <c r="I238" s="66"/>
    </row>
    <row r="239" spans="1:9" ht="25.5" customHeight="1">
      <c r="A239" s="737" t="s">
        <v>5</v>
      </c>
      <c r="B239" s="738"/>
      <c r="C239" s="27">
        <v>9696.2091389317429</v>
      </c>
      <c r="D239" s="24">
        <v>0.9870924502628331</v>
      </c>
      <c r="E239" s="28">
        <v>126.79086106819226</v>
      </c>
      <c r="F239" s="24">
        <v>1.2907549737167172E-2</v>
      </c>
      <c r="G239" s="28">
        <v>9822.9999999999327</v>
      </c>
      <c r="H239" s="166">
        <v>7.1331576004470737E-2</v>
      </c>
      <c r="I239" s="66"/>
    </row>
    <row r="240" spans="1:9">
      <c r="A240" s="737" t="s">
        <v>6</v>
      </c>
      <c r="B240" s="738"/>
      <c r="C240" s="27">
        <v>20883.037799516071</v>
      </c>
      <c r="D240" s="24">
        <v>0.98691104912648786</v>
      </c>
      <c r="E240" s="28">
        <v>276.96220048351012</v>
      </c>
      <c r="F240" s="24">
        <v>1.3088950873512079E-2</v>
      </c>
      <c r="G240" s="28">
        <v>21159.999999999582</v>
      </c>
      <c r="H240" s="166">
        <v>0.15365734991902488</v>
      </c>
      <c r="I240" s="66"/>
    </row>
    <row r="241" spans="1:11">
      <c r="A241" s="854" t="s">
        <v>7</v>
      </c>
      <c r="B241" s="855"/>
      <c r="C241" s="27">
        <v>103951.64042006849</v>
      </c>
      <c r="D241" s="24">
        <v>0.97400483874661148</v>
      </c>
      <c r="E241" s="28">
        <v>2774.3595799291047</v>
      </c>
      <c r="F241" s="24">
        <v>2.5995161253388754E-2</v>
      </c>
      <c r="G241" s="28">
        <v>106725.99999999757</v>
      </c>
      <c r="H241" s="166">
        <v>0.77501107407645553</v>
      </c>
      <c r="I241" s="66"/>
    </row>
    <row r="242" spans="1:11" ht="15.75" thickBot="1">
      <c r="A242" s="671" t="s">
        <v>3</v>
      </c>
      <c r="B242" s="672"/>
      <c r="C242" s="523">
        <v>445029.28873309557</v>
      </c>
      <c r="D242" s="524">
        <v>0.97003263580196819</v>
      </c>
      <c r="E242" s="525">
        <v>13748.356789282383</v>
      </c>
      <c r="F242" s="524">
        <v>2.9967364198026744E-2</v>
      </c>
      <c r="G242" s="525">
        <v>458777.64552238031</v>
      </c>
      <c r="H242" s="526">
        <v>1</v>
      </c>
      <c r="I242" s="66"/>
    </row>
    <row r="245" spans="1:11" ht="15.75" thickBot="1"/>
    <row r="246" spans="1:11">
      <c r="A246" s="743" t="s">
        <v>10</v>
      </c>
      <c r="B246" s="744"/>
      <c r="C246" s="681" t="s">
        <v>61</v>
      </c>
      <c r="D246" s="726"/>
      <c r="E246" s="726"/>
      <c r="F246" s="726"/>
      <c r="G246" s="726"/>
      <c r="H246" s="726"/>
      <c r="I246" s="726"/>
      <c r="J246" s="727"/>
      <c r="K246" s="8"/>
    </row>
    <row r="247" spans="1:11">
      <c r="A247" s="745"/>
      <c r="B247" s="746"/>
      <c r="C247" s="728" t="s">
        <v>53</v>
      </c>
      <c r="D247" s="729"/>
      <c r="E247" s="730" t="s">
        <v>54</v>
      </c>
      <c r="F247" s="729"/>
      <c r="G247" s="730" t="s">
        <v>55</v>
      </c>
      <c r="H247" s="729"/>
      <c r="I247" s="731" t="s">
        <v>3</v>
      </c>
      <c r="J247" s="732"/>
      <c r="K247" s="8"/>
    </row>
    <row r="248" spans="1:11" ht="15.75" thickBot="1">
      <c r="A248" s="800"/>
      <c r="B248" s="801"/>
      <c r="C248" s="9" t="s">
        <v>11</v>
      </c>
      <c r="D248" s="10" t="s">
        <v>12</v>
      </c>
      <c r="E248" s="9" t="s">
        <v>11</v>
      </c>
      <c r="F248" s="10" t="s">
        <v>12</v>
      </c>
      <c r="G248" s="9" t="s">
        <v>11</v>
      </c>
      <c r="H248" s="10" t="s">
        <v>12</v>
      </c>
      <c r="I248" s="9" t="s">
        <v>11</v>
      </c>
      <c r="J248" s="164" t="s">
        <v>13</v>
      </c>
      <c r="K248" s="8"/>
    </row>
    <row r="249" spans="1:11" ht="15" customHeight="1">
      <c r="A249" s="735" t="s">
        <v>4</v>
      </c>
      <c r="B249" s="736"/>
      <c r="C249" s="57">
        <v>1581.5164758999995</v>
      </c>
      <c r="D249" s="50">
        <v>0.27787934511685353</v>
      </c>
      <c r="E249" s="58">
        <v>2398.1018054999995</v>
      </c>
      <c r="F249" s="50">
        <v>0.42135695036415149</v>
      </c>
      <c r="G249" s="58">
        <v>1711.7600224999996</v>
      </c>
      <c r="H249" s="50">
        <v>0.30076370451899537</v>
      </c>
      <c r="I249" s="58">
        <v>5691.3783038999964</v>
      </c>
      <c r="J249" s="170">
        <v>1</v>
      </c>
      <c r="K249" s="8"/>
    </row>
    <row r="250" spans="1:11" ht="26.25" customHeight="1">
      <c r="A250" s="737" t="s">
        <v>5</v>
      </c>
      <c r="B250" s="738"/>
      <c r="C250" s="59">
        <v>55.15727789999999</v>
      </c>
      <c r="D250" s="47">
        <v>0.37128731302073659</v>
      </c>
      <c r="E250" s="60">
        <v>87.921672000000001</v>
      </c>
      <c r="F250" s="47">
        <v>0.59183851335728332</v>
      </c>
      <c r="G250" s="60">
        <v>5.4779115000000003</v>
      </c>
      <c r="H250" s="47">
        <v>3.6874173621979867E-2</v>
      </c>
      <c r="I250" s="60">
        <v>148.55686140000003</v>
      </c>
      <c r="J250" s="171">
        <f>+I250/$I$249</f>
        <v>2.6102088715171504E-2</v>
      </c>
      <c r="K250" s="8"/>
    </row>
    <row r="251" spans="1:11">
      <c r="A251" s="737" t="s">
        <v>6</v>
      </c>
      <c r="B251" s="738"/>
      <c r="C251" s="59">
        <v>192.14048400000004</v>
      </c>
      <c r="D251" s="47">
        <v>0.5451851369110462</v>
      </c>
      <c r="E251" s="60">
        <v>143.64164150000002</v>
      </c>
      <c r="F251" s="47">
        <v>0.40757307547588417</v>
      </c>
      <c r="G251" s="60">
        <v>16.6495</v>
      </c>
      <c r="H251" s="47">
        <v>4.7241787613069935E-2</v>
      </c>
      <c r="I251" s="60">
        <v>352.43162549999994</v>
      </c>
      <c r="J251" s="171">
        <f>+I251/$I$249</f>
        <v>6.192377429180862E-2</v>
      </c>
      <c r="K251" s="8"/>
    </row>
    <row r="252" spans="1:11" ht="15.75" thickBot="1">
      <c r="A252" s="737" t="s">
        <v>7</v>
      </c>
      <c r="B252" s="738"/>
      <c r="C252" s="59">
        <v>1334.2187139999999</v>
      </c>
      <c r="D252" s="47">
        <v>0.25705558947230822</v>
      </c>
      <c r="E252" s="60">
        <v>2166.5384919999997</v>
      </c>
      <c r="F252" s="47">
        <v>0.41741344453627988</v>
      </c>
      <c r="G252" s="60">
        <v>1689.6326109999998</v>
      </c>
      <c r="H252" s="47">
        <v>0.32553096599141257</v>
      </c>
      <c r="I252" s="60">
        <v>5190.3898169999957</v>
      </c>
      <c r="J252" s="171">
        <f>+I252/$I$249</f>
        <v>0.91197413699301977</v>
      </c>
      <c r="K252" s="8"/>
    </row>
    <row r="253" spans="1:11">
      <c r="A253" s="733" t="s">
        <v>8</v>
      </c>
      <c r="B253" s="734"/>
      <c r="C253" s="57">
        <v>872.56837104300007</v>
      </c>
      <c r="D253" s="50">
        <v>0.17884655601426935</v>
      </c>
      <c r="E253" s="58">
        <v>2705.452153106</v>
      </c>
      <c r="F253" s="50">
        <v>0.55452479840178992</v>
      </c>
      <c r="G253" s="58">
        <v>1300.8454181920001</v>
      </c>
      <c r="H253" s="50">
        <v>0.2666286455839415</v>
      </c>
      <c r="I253" s="58">
        <v>4878.8659423409963</v>
      </c>
      <c r="J253" s="170">
        <v>1</v>
      </c>
      <c r="K253" s="66"/>
    </row>
    <row r="254" spans="1:11" ht="24" customHeight="1">
      <c r="A254" s="737" t="s">
        <v>5</v>
      </c>
      <c r="B254" s="738"/>
      <c r="C254" s="59">
        <v>38.883570842999994</v>
      </c>
      <c r="D254" s="47">
        <v>0.29312753212709897</v>
      </c>
      <c r="E254" s="60">
        <v>82.838253806000012</v>
      </c>
      <c r="F254" s="47">
        <v>0.62448412986335688</v>
      </c>
      <c r="G254" s="60">
        <v>10.928870291999999</v>
      </c>
      <c r="H254" s="47">
        <v>8.2388338009543857E-2</v>
      </c>
      <c r="I254" s="60">
        <v>132.65069494100004</v>
      </c>
      <c r="J254" s="171">
        <v>1</v>
      </c>
      <c r="K254" s="66"/>
    </row>
    <row r="255" spans="1:11">
      <c r="A255" s="737" t="s">
        <v>6</v>
      </c>
      <c r="B255" s="738"/>
      <c r="C255" s="59">
        <v>86.058378940000011</v>
      </c>
      <c r="D255" s="47">
        <v>0.43637899411978637</v>
      </c>
      <c r="E255" s="60">
        <v>86.181965270000006</v>
      </c>
      <c r="F255" s="47">
        <v>0.43700566730415985</v>
      </c>
      <c r="G255" s="60">
        <v>24.96983341</v>
      </c>
      <c r="H255" s="47">
        <v>0.12661533857605373</v>
      </c>
      <c r="I255" s="60">
        <v>197.21017762000002</v>
      </c>
      <c r="J255" s="171">
        <v>1</v>
      </c>
      <c r="K255" s="66"/>
    </row>
    <row r="256" spans="1:11">
      <c r="A256" s="737" t="s">
        <v>7</v>
      </c>
      <c r="B256" s="738"/>
      <c r="C256" s="59">
        <v>747.62642126000003</v>
      </c>
      <c r="D256" s="47">
        <v>0.16434943680908165</v>
      </c>
      <c r="E256" s="60">
        <v>2536.4319340299994</v>
      </c>
      <c r="F256" s="47">
        <v>0.55757949158598485</v>
      </c>
      <c r="G256" s="60">
        <v>1264.9467144900002</v>
      </c>
      <c r="H256" s="47">
        <v>0.27807107160493361</v>
      </c>
      <c r="I256" s="60">
        <v>4549.0050697799988</v>
      </c>
      <c r="J256" s="171">
        <v>1</v>
      </c>
      <c r="K256" s="66"/>
    </row>
    <row r="257" spans="1:11">
      <c r="A257" s="733" t="s">
        <v>9</v>
      </c>
      <c r="B257" s="734"/>
      <c r="C257" s="61">
        <v>1051.5395755206903</v>
      </c>
      <c r="D257" s="53">
        <v>0.33086919632613687</v>
      </c>
      <c r="E257" s="62">
        <v>1460.3361980038806</v>
      </c>
      <c r="F257" s="53">
        <v>0.45949793564379554</v>
      </c>
      <c r="G257" s="62">
        <v>666.23686795623644</v>
      </c>
      <c r="H257" s="53">
        <v>0.20963286803006792</v>
      </c>
      <c r="I257" s="62">
        <v>3178.1126414808064</v>
      </c>
      <c r="J257" s="172">
        <v>1</v>
      </c>
      <c r="K257" s="66"/>
    </row>
    <row r="258" spans="1:11" ht="23.25" customHeight="1">
      <c r="A258" s="737" t="s">
        <v>5</v>
      </c>
      <c r="B258" s="738"/>
      <c r="C258" s="59">
        <v>22.802898066563664</v>
      </c>
      <c r="D258" s="47">
        <v>0.17984654315344956</v>
      </c>
      <c r="E258" s="60">
        <v>85.154629668295257</v>
      </c>
      <c r="F258" s="47">
        <v>0.67161488573294192</v>
      </c>
      <c r="G258" s="60">
        <v>18.833333333333332</v>
      </c>
      <c r="H258" s="47">
        <v>0.14853857111360852</v>
      </c>
      <c r="I258" s="60">
        <v>126.79086106819226</v>
      </c>
      <c r="J258" s="171">
        <v>3.9895018009530166E-2</v>
      </c>
      <c r="K258" s="66"/>
    </row>
    <row r="259" spans="1:11">
      <c r="A259" s="737" t="s">
        <v>6</v>
      </c>
      <c r="B259" s="738"/>
      <c r="C259" s="59">
        <v>72.862493533535869</v>
      </c>
      <c r="D259" s="47">
        <v>0.26307739253347673</v>
      </c>
      <c r="E259" s="60">
        <v>142.66043490248799</v>
      </c>
      <c r="F259" s="47">
        <v>0.51508990993513482</v>
      </c>
      <c r="G259" s="60">
        <v>61.439272047486277</v>
      </c>
      <c r="H259" s="47">
        <v>0.22183269753138848</v>
      </c>
      <c r="I259" s="60">
        <v>276.96220048351012</v>
      </c>
      <c r="J259" s="171">
        <v>8.7146753978632627E-2</v>
      </c>
      <c r="K259" s="66"/>
    </row>
    <row r="260" spans="1:11">
      <c r="A260" s="854" t="s">
        <v>7</v>
      </c>
      <c r="B260" s="855"/>
      <c r="C260" s="59">
        <v>955.87418392059089</v>
      </c>
      <c r="D260" s="47">
        <v>0.34453867870473265</v>
      </c>
      <c r="E260" s="60">
        <v>1232.5211334330972</v>
      </c>
      <c r="F260" s="47">
        <v>0.4442542856916164</v>
      </c>
      <c r="G260" s="60">
        <v>585.9642625754168</v>
      </c>
      <c r="H260" s="47">
        <v>0.21120703560365103</v>
      </c>
      <c r="I260" s="60">
        <v>2774.3595799291047</v>
      </c>
      <c r="J260" s="171">
        <v>0.87295822801183742</v>
      </c>
      <c r="K260" s="66"/>
    </row>
    <row r="261" spans="1:11" ht="15.75" thickBot="1">
      <c r="A261" s="671" t="s">
        <v>3</v>
      </c>
      <c r="B261" s="672"/>
      <c r="C261" s="63">
        <v>3505.6243914673373</v>
      </c>
      <c r="D261" s="48">
        <v>0.25498497349153526</v>
      </c>
      <c r="E261" s="63">
        <v>6563.8901249444107</v>
      </c>
      <c r="F261" s="48">
        <v>0.47743088323553928</v>
      </c>
      <c r="G261" s="63">
        <v>3678.8422728706701</v>
      </c>
      <c r="H261" s="48">
        <v>0.26758414327292807</v>
      </c>
      <c r="I261" s="63">
        <v>13748.356789282383</v>
      </c>
      <c r="J261" s="48">
        <v>1</v>
      </c>
      <c r="K261" s="66"/>
    </row>
    <row r="264" spans="1:11" ht="15.75" thickBot="1"/>
    <row r="265" spans="1:11">
      <c r="A265" s="743" t="s">
        <v>10</v>
      </c>
      <c r="B265" s="744"/>
      <c r="C265" s="681" t="s">
        <v>62</v>
      </c>
      <c r="D265" s="726"/>
      <c r="E265" s="726"/>
      <c r="F265" s="726"/>
      <c r="G265" s="726"/>
      <c r="H265" s="726"/>
      <c r="I265" s="726"/>
      <c r="J265" s="727"/>
      <c r="K265" s="8"/>
    </row>
    <row r="266" spans="1:11">
      <c r="A266" s="745"/>
      <c r="B266" s="746"/>
      <c r="C266" s="728" t="s">
        <v>53</v>
      </c>
      <c r="D266" s="729"/>
      <c r="E266" s="730" t="s">
        <v>54</v>
      </c>
      <c r="F266" s="729"/>
      <c r="G266" s="730" t="s">
        <v>55</v>
      </c>
      <c r="H266" s="729"/>
      <c r="I266" s="731" t="s">
        <v>3</v>
      </c>
      <c r="J266" s="732"/>
      <c r="K266" s="8"/>
    </row>
    <row r="267" spans="1:11" ht="15.75" thickBot="1">
      <c r="A267" s="800"/>
      <c r="B267" s="801"/>
      <c r="C267" s="9" t="s">
        <v>11</v>
      </c>
      <c r="D267" s="10" t="s">
        <v>12</v>
      </c>
      <c r="E267" s="9" t="s">
        <v>11</v>
      </c>
      <c r="F267" s="10" t="s">
        <v>12</v>
      </c>
      <c r="G267" s="9" t="s">
        <v>11</v>
      </c>
      <c r="H267" s="10" t="s">
        <v>12</v>
      </c>
      <c r="I267" s="9" t="s">
        <v>11</v>
      </c>
      <c r="J267" s="164" t="s">
        <v>13</v>
      </c>
      <c r="K267" s="8"/>
    </row>
    <row r="268" spans="1:11" ht="15" customHeight="1">
      <c r="A268" s="735" t="s">
        <v>4</v>
      </c>
      <c r="B268" s="736"/>
      <c r="C268" s="57">
        <v>1581.5164758999995</v>
      </c>
      <c r="D268" s="50">
        <v>0.27787934511685353</v>
      </c>
      <c r="E268" s="58">
        <v>2398.1018054999995</v>
      </c>
      <c r="F268" s="50">
        <v>0.42135695036415149</v>
      </c>
      <c r="G268" s="58">
        <v>1711.7600224999996</v>
      </c>
      <c r="H268" s="50">
        <v>0.30076370451899537</v>
      </c>
      <c r="I268" s="58">
        <v>5691.3783038999964</v>
      </c>
      <c r="J268" s="170">
        <v>1</v>
      </c>
      <c r="K268" s="8"/>
    </row>
    <row r="269" spans="1:11" ht="26.25" customHeight="1">
      <c r="A269" s="737" t="s">
        <v>5</v>
      </c>
      <c r="B269" s="738"/>
      <c r="C269" s="59">
        <v>55.15727789999999</v>
      </c>
      <c r="D269" s="47">
        <v>0.37128731302073659</v>
      </c>
      <c r="E269" s="60">
        <v>87.921672000000001</v>
      </c>
      <c r="F269" s="47">
        <v>0.59183851335728332</v>
      </c>
      <c r="G269" s="60">
        <v>5.4779115000000003</v>
      </c>
      <c r="H269" s="47">
        <v>3.6874173621979867E-2</v>
      </c>
      <c r="I269" s="60">
        <v>148.55686140000003</v>
      </c>
      <c r="J269" s="171">
        <f>+I269/$I$268</f>
        <v>2.6102088715171504E-2</v>
      </c>
      <c r="K269" s="8"/>
    </row>
    <row r="270" spans="1:11">
      <c r="A270" s="737" t="s">
        <v>6</v>
      </c>
      <c r="B270" s="738"/>
      <c r="C270" s="59">
        <v>192.14048400000004</v>
      </c>
      <c r="D270" s="47">
        <v>0.5451851369110462</v>
      </c>
      <c r="E270" s="60">
        <v>143.64164150000002</v>
      </c>
      <c r="F270" s="47">
        <v>0.40757307547588417</v>
      </c>
      <c r="G270" s="60">
        <v>16.6495</v>
      </c>
      <c r="H270" s="47">
        <v>4.7241787613069935E-2</v>
      </c>
      <c r="I270" s="60">
        <v>352.43162549999994</v>
      </c>
      <c r="J270" s="171">
        <f>+I270/$I$268</f>
        <v>6.192377429180862E-2</v>
      </c>
      <c r="K270" s="8"/>
    </row>
    <row r="271" spans="1:11" ht="15.75" thickBot="1">
      <c r="A271" s="737" t="s">
        <v>7</v>
      </c>
      <c r="B271" s="738"/>
      <c r="C271" s="59">
        <v>1334.2187139999999</v>
      </c>
      <c r="D271" s="47">
        <v>0.25705558947230822</v>
      </c>
      <c r="E271" s="60">
        <v>2166.5384919999997</v>
      </c>
      <c r="F271" s="47">
        <v>0.41741344453627988</v>
      </c>
      <c r="G271" s="60">
        <v>1689.6326109999998</v>
      </c>
      <c r="H271" s="47">
        <v>0.32553096599141257</v>
      </c>
      <c r="I271" s="60">
        <v>5190.3898169999957</v>
      </c>
      <c r="J271" s="171">
        <f>+I271/$I$268</f>
        <v>0.91197413699301977</v>
      </c>
      <c r="K271" s="8"/>
    </row>
    <row r="272" spans="1:11">
      <c r="A272" s="733" t="s">
        <v>8</v>
      </c>
      <c r="B272" s="734"/>
      <c r="C272" s="57">
        <v>872.56837104300007</v>
      </c>
      <c r="D272" s="50">
        <v>0.17884655601426935</v>
      </c>
      <c r="E272" s="58">
        <v>2705.452153106</v>
      </c>
      <c r="F272" s="50">
        <v>0.55452479840178992</v>
      </c>
      <c r="G272" s="58">
        <v>1300.8454181920001</v>
      </c>
      <c r="H272" s="50">
        <v>0.2666286455839415</v>
      </c>
      <c r="I272" s="58">
        <v>4878.8659423409963</v>
      </c>
      <c r="J272" s="170">
        <v>1</v>
      </c>
      <c r="K272" s="374"/>
    </row>
    <row r="273" spans="1:11" ht="24" customHeight="1">
      <c r="A273" s="737" t="s">
        <v>5</v>
      </c>
      <c r="B273" s="738"/>
      <c r="C273" s="59">
        <v>38.883570842999994</v>
      </c>
      <c r="D273" s="47">
        <v>0.29312753212709897</v>
      </c>
      <c r="E273" s="60">
        <v>82.838253806000012</v>
      </c>
      <c r="F273" s="47">
        <v>0.62448412986335688</v>
      </c>
      <c r="G273" s="60">
        <v>10.928870291999999</v>
      </c>
      <c r="H273" s="47">
        <v>8.2388338009543857E-2</v>
      </c>
      <c r="I273" s="60">
        <v>132.65069494100004</v>
      </c>
      <c r="J273" s="171">
        <f>+I273/$I$272</f>
        <v>2.7188837838276629E-2</v>
      </c>
      <c r="K273" s="374"/>
    </row>
    <row r="274" spans="1:11">
      <c r="A274" s="737" t="s">
        <v>6</v>
      </c>
      <c r="B274" s="738"/>
      <c r="C274" s="59">
        <v>86.058378940000011</v>
      </c>
      <c r="D274" s="47">
        <v>0.43637899411978637</v>
      </c>
      <c r="E274" s="60">
        <v>86.181965270000006</v>
      </c>
      <c r="F274" s="47">
        <v>0.43700566730415985</v>
      </c>
      <c r="G274" s="60">
        <v>24.96983341</v>
      </c>
      <c r="H274" s="47">
        <v>0.12661533857605373</v>
      </c>
      <c r="I274" s="60">
        <v>197.21017762000002</v>
      </c>
      <c r="J274" s="171">
        <f t="shared" ref="J274:J275" si="12">+I274/$I$272</f>
        <v>4.0421315106963951E-2</v>
      </c>
      <c r="K274" s="374"/>
    </row>
    <row r="275" spans="1:11">
      <c r="A275" s="737" t="s">
        <v>7</v>
      </c>
      <c r="B275" s="738"/>
      <c r="C275" s="59">
        <v>747.62642126000003</v>
      </c>
      <c r="D275" s="47">
        <v>0.16434943680908165</v>
      </c>
      <c r="E275" s="60">
        <v>2536.4319340299994</v>
      </c>
      <c r="F275" s="47">
        <v>0.55757949158598485</v>
      </c>
      <c r="G275" s="60">
        <v>1264.9467144900002</v>
      </c>
      <c r="H275" s="47">
        <v>0.27807107160493361</v>
      </c>
      <c r="I275" s="60">
        <v>4549.0050697799988</v>
      </c>
      <c r="J275" s="171">
        <f t="shared" si="12"/>
        <v>0.93238984705475991</v>
      </c>
      <c r="K275" s="374"/>
    </row>
    <row r="276" spans="1:11">
      <c r="A276" s="733" t="s">
        <v>9</v>
      </c>
      <c r="B276" s="734"/>
      <c r="C276" s="61">
        <v>1051.5395755206903</v>
      </c>
      <c r="D276" s="53">
        <v>0.33086919632613687</v>
      </c>
      <c r="E276" s="62">
        <v>1460.3361980038806</v>
      </c>
      <c r="F276" s="53">
        <v>0.45949793564379554</v>
      </c>
      <c r="G276" s="62">
        <v>666.23686795623644</v>
      </c>
      <c r="H276" s="53">
        <v>0.20963286803006792</v>
      </c>
      <c r="I276" s="62">
        <v>3178.1126414808064</v>
      </c>
      <c r="J276" s="172">
        <v>1</v>
      </c>
      <c r="K276" s="66"/>
    </row>
    <row r="277" spans="1:11" ht="24" customHeight="1">
      <c r="A277" s="737" t="s">
        <v>5</v>
      </c>
      <c r="B277" s="738"/>
      <c r="C277" s="59">
        <v>22.802898066563664</v>
      </c>
      <c r="D277" s="47">
        <v>0.17984654315344956</v>
      </c>
      <c r="E277" s="60">
        <v>85.154629668295257</v>
      </c>
      <c r="F277" s="47">
        <v>0.67161488573294192</v>
      </c>
      <c r="G277" s="60">
        <v>18.833333333333332</v>
      </c>
      <c r="H277" s="47">
        <v>0.14853857111360852</v>
      </c>
      <c r="I277" s="60">
        <v>126.79086106819226</v>
      </c>
      <c r="J277" s="171">
        <v>3.9895018009530166E-2</v>
      </c>
      <c r="K277" s="66"/>
    </row>
    <row r="278" spans="1:11">
      <c r="A278" s="737" t="s">
        <v>6</v>
      </c>
      <c r="B278" s="738"/>
      <c r="C278" s="59">
        <v>72.862493533535869</v>
      </c>
      <c r="D278" s="47">
        <v>0.26307739253347673</v>
      </c>
      <c r="E278" s="60">
        <v>142.66043490248799</v>
      </c>
      <c r="F278" s="47">
        <v>0.51508990993513482</v>
      </c>
      <c r="G278" s="60">
        <v>61.439272047486277</v>
      </c>
      <c r="H278" s="47">
        <v>0.22183269753138848</v>
      </c>
      <c r="I278" s="60">
        <v>276.96220048351012</v>
      </c>
      <c r="J278" s="171">
        <v>8.7146753978632627E-2</v>
      </c>
      <c r="K278" s="66"/>
    </row>
    <row r="279" spans="1:11">
      <c r="A279" s="854" t="s">
        <v>7</v>
      </c>
      <c r="B279" s="855"/>
      <c r="C279" s="59">
        <v>955.87418392059089</v>
      </c>
      <c r="D279" s="47">
        <v>0.34453867870473265</v>
      </c>
      <c r="E279" s="60">
        <v>1232.5211334330972</v>
      </c>
      <c r="F279" s="47">
        <v>0.4442542856916164</v>
      </c>
      <c r="G279" s="60">
        <v>585.9642625754168</v>
      </c>
      <c r="H279" s="47">
        <v>0.21120703560365103</v>
      </c>
      <c r="I279" s="60">
        <v>2774.3595799291047</v>
      </c>
      <c r="J279" s="171">
        <v>0.87295822801183742</v>
      </c>
      <c r="K279" s="66"/>
    </row>
    <row r="280" spans="1:11" ht="15.75" thickBot="1">
      <c r="A280" s="671" t="s">
        <v>3</v>
      </c>
      <c r="B280" s="672"/>
      <c r="C280" s="63">
        <v>3505.6243914673373</v>
      </c>
      <c r="D280" s="48">
        <v>0.25498497349153526</v>
      </c>
      <c r="E280" s="63">
        <v>6563.8901249444107</v>
      </c>
      <c r="F280" s="48">
        <v>0.47743088323553928</v>
      </c>
      <c r="G280" s="63">
        <v>3678.8422728706701</v>
      </c>
      <c r="H280" s="48">
        <v>0.26758414327292807</v>
      </c>
      <c r="I280" s="63">
        <v>13748.356789282383</v>
      </c>
      <c r="J280" s="48">
        <v>1</v>
      </c>
      <c r="K280" s="66"/>
    </row>
    <row r="283" spans="1:11" ht="15.75" thickBot="1"/>
    <row r="284" spans="1:11">
      <c r="A284" s="743" t="s">
        <v>10</v>
      </c>
      <c r="B284" s="744"/>
      <c r="C284" s="681" t="s">
        <v>63</v>
      </c>
      <c r="D284" s="726"/>
      <c r="E284" s="726"/>
      <c r="F284" s="726"/>
      <c r="G284" s="726"/>
      <c r="H284" s="726"/>
      <c r="I284" s="726"/>
      <c r="J284" s="727"/>
      <c r="K284" s="8"/>
    </row>
    <row r="285" spans="1:11">
      <c r="A285" s="745"/>
      <c r="B285" s="746"/>
      <c r="C285" s="728" t="s">
        <v>53</v>
      </c>
      <c r="D285" s="729"/>
      <c r="E285" s="730" t="s">
        <v>54</v>
      </c>
      <c r="F285" s="729"/>
      <c r="G285" s="730" t="s">
        <v>55</v>
      </c>
      <c r="H285" s="729"/>
      <c r="I285" s="731" t="s">
        <v>3</v>
      </c>
      <c r="J285" s="732"/>
      <c r="K285" s="8"/>
    </row>
    <row r="286" spans="1:11" ht="15.75" thickBot="1">
      <c r="A286" s="800"/>
      <c r="B286" s="801"/>
      <c r="C286" s="9" t="s">
        <v>11</v>
      </c>
      <c r="D286" s="10" t="s">
        <v>12</v>
      </c>
      <c r="E286" s="9" t="s">
        <v>11</v>
      </c>
      <c r="F286" s="10" t="s">
        <v>12</v>
      </c>
      <c r="G286" s="9" t="s">
        <v>11</v>
      </c>
      <c r="H286" s="10" t="s">
        <v>12</v>
      </c>
      <c r="I286" s="9" t="s">
        <v>11</v>
      </c>
      <c r="J286" s="164" t="s">
        <v>13</v>
      </c>
      <c r="K286" s="8"/>
    </row>
    <row r="287" spans="1:11" ht="15" customHeight="1">
      <c r="A287" s="735" t="s">
        <v>4</v>
      </c>
      <c r="B287" s="736"/>
      <c r="C287" s="57">
        <v>1054.6659795000003</v>
      </c>
      <c r="D287" s="50">
        <v>0.18530941420240757</v>
      </c>
      <c r="E287" s="58">
        <v>2414.2489699999996</v>
      </c>
      <c r="F287" s="50">
        <v>0.42419407761835903</v>
      </c>
      <c r="G287" s="58">
        <v>2222.4633543999989</v>
      </c>
      <c r="H287" s="50">
        <v>0.39049650817923387</v>
      </c>
      <c r="I287" s="58">
        <v>5691.3783038999964</v>
      </c>
      <c r="J287" s="170">
        <v>1</v>
      </c>
      <c r="K287" s="8"/>
    </row>
    <row r="288" spans="1:11" ht="24" customHeight="1">
      <c r="A288" s="737" t="s">
        <v>5</v>
      </c>
      <c r="B288" s="738"/>
      <c r="C288" s="59">
        <v>44.079230499999994</v>
      </c>
      <c r="D288" s="47">
        <v>0.29671622087729421</v>
      </c>
      <c r="E288" s="60">
        <v>82.443760499999996</v>
      </c>
      <c r="F288" s="47">
        <v>0.55496433973530335</v>
      </c>
      <c r="G288" s="60">
        <v>22.033870400000001</v>
      </c>
      <c r="H288" s="47">
        <v>0.14831943938740211</v>
      </c>
      <c r="I288" s="60">
        <v>148.55686140000003</v>
      </c>
      <c r="J288" s="171">
        <f>+I288/$I$287</f>
        <v>2.6102088715171504E-2</v>
      </c>
      <c r="K288" s="8"/>
    </row>
    <row r="289" spans="1:11">
      <c r="A289" s="737" t="s">
        <v>6</v>
      </c>
      <c r="B289" s="738"/>
      <c r="C289" s="59">
        <v>96.499588000000017</v>
      </c>
      <c r="D289" s="47">
        <v>0.27381080759450754</v>
      </c>
      <c r="E289" s="60">
        <v>190.81807050000006</v>
      </c>
      <c r="F289" s="47">
        <v>0.54143288142567703</v>
      </c>
      <c r="G289" s="60">
        <v>65.113967000000002</v>
      </c>
      <c r="H289" s="47">
        <v>0.1847563109798159</v>
      </c>
      <c r="I289" s="60">
        <v>352.43162549999994</v>
      </c>
      <c r="J289" s="171">
        <f>+I289/$I$287</f>
        <v>6.192377429180862E-2</v>
      </c>
      <c r="K289" s="8"/>
    </row>
    <row r="290" spans="1:11" ht="15.75" thickBot="1">
      <c r="A290" s="737" t="s">
        <v>7</v>
      </c>
      <c r="B290" s="738"/>
      <c r="C290" s="59">
        <v>914.08716100000015</v>
      </c>
      <c r="D290" s="47">
        <v>0.17611146623440616</v>
      </c>
      <c r="E290" s="60">
        <v>2140.9871389999994</v>
      </c>
      <c r="F290" s="47">
        <v>0.41249062488286725</v>
      </c>
      <c r="G290" s="60">
        <v>2135.3155169999991</v>
      </c>
      <c r="H290" s="47">
        <v>0.41139790888272715</v>
      </c>
      <c r="I290" s="60">
        <v>5190.3898169999957</v>
      </c>
      <c r="J290" s="171">
        <f>+I290/$I$287</f>
        <v>0.91197413699301977</v>
      </c>
      <c r="K290" s="8"/>
    </row>
    <row r="291" spans="1:11">
      <c r="A291" s="733" t="s">
        <v>8</v>
      </c>
      <c r="B291" s="734"/>
      <c r="C291" s="57">
        <v>522.00377591299991</v>
      </c>
      <c r="D291" s="50">
        <v>0.10699285081453377</v>
      </c>
      <c r="E291" s="58">
        <v>2477.9560173920004</v>
      </c>
      <c r="F291" s="50">
        <v>0.50789590176831501</v>
      </c>
      <c r="G291" s="58">
        <v>1878.9061490359998</v>
      </c>
      <c r="H291" s="50">
        <v>0.38511124741715203</v>
      </c>
      <c r="I291" s="58">
        <v>4878.8659423409963</v>
      </c>
      <c r="J291" s="170">
        <v>1</v>
      </c>
      <c r="K291" s="66"/>
    </row>
    <row r="292" spans="1:11" ht="25.5" customHeight="1">
      <c r="A292" s="737" t="s">
        <v>5</v>
      </c>
      <c r="B292" s="738"/>
      <c r="C292" s="59">
        <v>38.883570842999994</v>
      </c>
      <c r="D292" s="47">
        <v>0.29312753212709897</v>
      </c>
      <c r="E292" s="60">
        <v>88.302688952000011</v>
      </c>
      <c r="F292" s="47">
        <v>0.6656782988681289</v>
      </c>
      <c r="G292" s="60">
        <v>5.4644351459999996</v>
      </c>
      <c r="H292" s="47">
        <v>4.1194169004771929E-2</v>
      </c>
      <c r="I292" s="60">
        <v>132.65069494100004</v>
      </c>
      <c r="J292" s="171">
        <f>+I292/$I$291</f>
        <v>2.7188837838276629E-2</v>
      </c>
      <c r="K292" s="66"/>
    </row>
    <row r="293" spans="1:11">
      <c r="A293" s="737" t="s">
        <v>6</v>
      </c>
      <c r="B293" s="738"/>
      <c r="C293" s="59">
        <v>74.863686420000008</v>
      </c>
      <c r="D293" s="47">
        <v>0.37961370616608442</v>
      </c>
      <c r="E293" s="60">
        <v>98.64397507000001</v>
      </c>
      <c r="F293" s="47">
        <v>0.50019718181114836</v>
      </c>
      <c r="G293" s="60">
        <v>23.702516129999999</v>
      </c>
      <c r="H293" s="47">
        <v>0.12018911202276719</v>
      </c>
      <c r="I293" s="60">
        <v>197.21017762000002</v>
      </c>
      <c r="J293" s="171">
        <f t="shared" ref="J293:J294" si="13">+I293/$I$291</f>
        <v>4.0421315106963951E-2</v>
      </c>
      <c r="K293" s="66"/>
    </row>
    <row r="294" spans="1:11">
      <c r="A294" s="737" t="s">
        <v>7</v>
      </c>
      <c r="B294" s="738"/>
      <c r="C294" s="59">
        <v>408.25651865000003</v>
      </c>
      <c r="D294" s="47">
        <v>8.9746331865430143E-2</v>
      </c>
      <c r="E294" s="60">
        <v>2291.0093533699996</v>
      </c>
      <c r="F294" s="47">
        <v>0.50362866565914788</v>
      </c>
      <c r="G294" s="60">
        <v>1849.7391977599996</v>
      </c>
      <c r="H294" s="47">
        <v>0.40662500247542205</v>
      </c>
      <c r="I294" s="60">
        <v>4549.0050697799988</v>
      </c>
      <c r="J294" s="171">
        <f t="shared" si="13"/>
        <v>0.93238984705475991</v>
      </c>
      <c r="K294" s="66"/>
    </row>
    <row r="295" spans="1:11">
      <c r="A295" s="733" t="s">
        <v>9</v>
      </c>
      <c r="B295" s="734"/>
      <c r="C295" s="61">
        <v>659.90952593865541</v>
      </c>
      <c r="D295" s="53">
        <v>0.20764195621184084</v>
      </c>
      <c r="E295" s="62">
        <v>1513.8223542846456</v>
      </c>
      <c r="F295" s="53">
        <v>0.47632747012368221</v>
      </c>
      <c r="G295" s="62">
        <v>1004.3807612575066</v>
      </c>
      <c r="H295" s="53">
        <v>0.31603057366447734</v>
      </c>
      <c r="I295" s="62">
        <v>3178.1126414808064</v>
      </c>
      <c r="J295" s="172">
        <v>1</v>
      </c>
      <c r="K295" s="66"/>
    </row>
    <row r="296" spans="1:11" ht="24.75" customHeight="1">
      <c r="A296" s="737" t="s">
        <v>5</v>
      </c>
      <c r="B296" s="738"/>
      <c r="C296" s="59">
        <v>22.802898066563664</v>
      </c>
      <c r="D296" s="47">
        <v>0.17984654315344956</v>
      </c>
      <c r="E296" s="60">
        <v>85.154629668295257</v>
      </c>
      <c r="F296" s="47">
        <v>0.67161488573294192</v>
      </c>
      <c r="G296" s="60">
        <v>18.833333333333332</v>
      </c>
      <c r="H296" s="47">
        <v>0.14853857111360852</v>
      </c>
      <c r="I296" s="60">
        <v>126.79086106819226</v>
      </c>
      <c r="J296" s="171">
        <v>3.9895018009530166E-2</v>
      </c>
      <c r="K296" s="66"/>
    </row>
    <row r="297" spans="1:11">
      <c r="A297" s="737" t="s">
        <v>6</v>
      </c>
      <c r="B297" s="738"/>
      <c r="C297" s="59">
        <v>61.117236080961348</v>
      </c>
      <c r="D297" s="47">
        <v>0.22066995414632462</v>
      </c>
      <c r="E297" s="60">
        <v>142.66043490248799</v>
      </c>
      <c r="F297" s="47">
        <v>0.51508990993513482</v>
      </c>
      <c r="G297" s="60">
        <v>73.184529500060805</v>
      </c>
      <c r="H297" s="47">
        <v>0.26424013591854062</v>
      </c>
      <c r="I297" s="60">
        <v>276.96220048351012</v>
      </c>
      <c r="J297" s="171">
        <v>8.7146753978632627E-2</v>
      </c>
      <c r="K297" s="66"/>
    </row>
    <row r="298" spans="1:11">
      <c r="A298" s="854" t="s">
        <v>7</v>
      </c>
      <c r="B298" s="855"/>
      <c r="C298" s="59">
        <v>575.9893917911304</v>
      </c>
      <c r="D298" s="47">
        <v>0.20761165782477595</v>
      </c>
      <c r="E298" s="60">
        <v>1286.0072897138623</v>
      </c>
      <c r="F298" s="47">
        <v>0.46353302542950275</v>
      </c>
      <c r="G298" s="60">
        <v>912.36289842411259</v>
      </c>
      <c r="H298" s="47">
        <v>0.32885531674572149</v>
      </c>
      <c r="I298" s="60">
        <v>2774.3595799291047</v>
      </c>
      <c r="J298" s="171">
        <v>0.87295822801183742</v>
      </c>
      <c r="K298" s="66"/>
    </row>
    <row r="299" spans="1:11" ht="15.75" thickBot="1">
      <c r="A299" s="671" t="s">
        <v>3</v>
      </c>
      <c r="B299" s="672"/>
      <c r="C299" s="63">
        <v>2236.5792663807974</v>
      </c>
      <c r="D299" s="48">
        <v>0.16267975152669423</v>
      </c>
      <c r="E299" s="63">
        <v>6406.0273103324653</v>
      </c>
      <c r="F299" s="48">
        <v>0.46594857905683129</v>
      </c>
      <c r="G299" s="63">
        <v>5105.7502125691517</v>
      </c>
      <c r="H299" s="48">
        <v>0.37137166941647676</v>
      </c>
      <c r="I299" s="63">
        <v>13748.356789282383</v>
      </c>
      <c r="J299" s="48">
        <v>1</v>
      </c>
      <c r="K299" s="66"/>
    </row>
    <row r="302" spans="1:11" ht="15.75" thickBot="1"/>
    <row r="303" spans="1:11" ht="28.5" customHeight="1">
      <c r="A303" s="743" t="s">
        <v>10</v>
      </c>
      <c r="B303" s="744"/>
      <c r="C303" s="681" t="s">
        <v>64</v>
      </c>
      <c r="D303" s="726"/>
      <c r="E303" s="726"/>
      <c r="F303" s="726"/>
      <c r="G303" s="726"/>
      <c r="H303" s="726"/>
      <c r="I303" s="726"/>
      <c r="J303" s="727"/>
      <c r="K303" s="8"/>
    </row>
    <row r="304" spans="1:11">
      <c r="A304" s="745"/>
      <c r="B304" s="746"/>
      <c r="C304" s="728" t="s">
        <v>53</v>
      </c>
      <c r="D304" s="729"/>
      <c r="E304" s="730" t="s">
        <v>54</v>
      </c>
      <c r="F304" s="729"/>
      <c r="G304" s="730" t="s">
        <v>55</v>
      </c>
      <c r="H304" s="729"/>
      <c r="I304" s="731" t="s">
        <v>3</v>
      </c>
      <c r="J304" s="732"/>
      <c r="K304" s="8"/>
    </row>
    <row r="305" spans="1:11" ht="15.75" thickBot="1">
      <c r="A305" s="800"/>
      <c r="B305" s="801"/>
      <c r="C305" s="9" t="s">
        <v>11</v>
      </c>
      <c r="D305" s="10" t="s">
        <v>12</v>
      </c>
      <c r="E305" s="9" t="s">
        <v>11</v>
      </c>
      <c r="F305" s="10" t="s">
        <v>12</v>
      </c>
      <c r="G305" s="9" t="s">
        <v>11</v>
      </c>
      <c r="H305" s="10" t="s">
        <v>12</v>
      </c>
      <c r="I305" s="9" t="s">
        <v>11</v>
      </c>
      <c r="J305" s="164" t="s">
        <v>13</v>
      </c>
      <c r="K305" s="8"/>
    </row>
    <row r="306" spans="1:11" ht="15" customHeight="1">
      <c r="A306" s="883" t="s">
        <v>4</v>
      </c>
      <c r="B306" s="884"/>
      <c r="C306" s="57">
        <v>1496.9409737999999</v>
      </c>
      <c r="D306" s="50">
        <v>0.26301906038722228</v>
      </c>
      <c r="E306" s="58">
        <v>2507.1055387000001</v>
      </c>
      <c r="F306" s="50">
        <v>0.44050938188066241</v>
      </c>
      <c r="G306" s="58">
        <v>1687.3317913999997</v>
      </c>
      <c r="H306" s="50">
        <v>0.29647155773211592</v>
      </c>
      <c r="I306" s="58">
        <v>5691.3783038999964</v>
      </c>
      <c r="J306" s="170">
        <v>1</v>
      </c>
      <c r="K306" s="8"/>
    </row>
    <row r="307" spans="1:11" ht="24" customHeight="1">
      <c r="A307" s="737" t="s">
        <v>5</v>
      </c>
      <c r="B307" s="738"/>
      <c r="C307" s="27">
        <v>55.161107799999989</v>
      </c>
      <c r="D307" s="24">
        <v>0.37131309372156657</v>
      </c>
      <c r="E307" s="28">
        <v>71.361883199999994</v>
      </c>
      <c r="F307" s="24">
        <v>0.48036746689103099</v>
      </c>
      <c r="G307" s="28">
        <v>22.033870400000001</v>
      </c>
      <c r="H307" s="24">
        <v>0.14831943938740211</v>
      </c>
      <c r="I307" s="28">
        <v>148.55686140000003</v>
      </c>
      <c r="J307" s="166">
        <f>+I307/$I$306</f>
        <v>2.6102088715171504E-2</v>
      </c>
      <c r="K307" s="8"/>
    </row>
    <row r="308" spans="1:11">
      <c r="A308" s="737" t="s">
        <v>6</v>
      </c>
      <c r="B308" s="738"/>
      <c r="C308" s="27">
        <v>176.54567100000006</v>
      </c>
      <c r="D308" s="24">
        <v>0.50093594963145582</v>
      </c>
      <c r="E308" s="28">
        <v>142.58695450000002</v>
      </c>
      <c r="F308" s="24">
        <v>0.40458047514240475</v>
      </c>
      <c r="G308" s="28">
        <v>33.298999999999999</v>
      </c>
      <c r="H308" s="24">
        <v>9.4483575226139871E-2</v>
      </c>
      <c r="I308" s="28">
        <v>352.43162549999994</v>
      </c>
      <c r="J308" s="166">
        <f>+I308/$I$306</f>
        <v>6.192377429180862E-2</v>
      </c>
      <c r="K308" s="8"/>
    </row>
    <row r="309" spans="1:11" ht="15.75" thickBot="1">
      <c r="A309" s="737" t="s">
        <v>7</v>
      </c>
      <c r="B309" s="738"/>
      <c r="C309" s="27">
        <v>1265.2341950000002</v>
      </c>
      <c r="D309" s="24">
        <v>0.24376477289933024</v>
      </c>
      <c r="E309" s="28">
        <v>2293.1567009999994</v>
      </c>
      <c r="F309" s="24">
        <v>0.44180818432736252</v>
      </c>
      <c r="G309" s="28">
        <v>1631.9989209999999</v>
      </c>
      <c r="H309" s="24">
        <v>0.31442704277330802</v>
      </c>
      <c r="I309" s="28">
        <v>5190.3898169999957</v>
      </c>
      <c r="J309" s="166">
        <f>+I309/$I$306</f>
        <v>0.91197413699301977</v>
      </c>
      <c r="K309" s="8"/>
    </row>
    <row r="310" spans="1:11">
      <c r="A310" s="881" t="s">
        <v>8</v>
      </c>
      <c r="B310" s="882"/>
      <c r="C310" s="57">
        <v>1114.285858752</v>
      </c>
      <c r="D310" s="50">
        <v>0.22839034150984255</v>
      </c>
      <c r="E310" s="58">
        <v>2638.203814943</v>
      </c>
      <c r="F310" s="50">
        <v>0.54074119808201304</v>
      </c>
      <c r="G310" s="58">
        <v>1126.376268646</v>
      </c>
      <c r="H310" s="50">
        <v>0.23086846040814513</v>
      </c>
      <c r="I310" s="58">
        <v>4878.8659423409963</v>
      </c>
      <c r="J310" s="170">
        <v>1</v>
      </c>
      <c r="K310" s="8"/>
    </row>
    <row r="311" spans="1:11" ht="24" customHeight="1">
      <c r="A311" s="737" t="s">
        <v>5</v>
      </c>
      <c r="B311" s="738"/>
      <c r="C311" s="59">
        <v>50.023282741999992</v>
      </c>
      <c r="D311" s="47">
        <v>0.37710531983454132</v>
      </c>
      <c r="E311" s="60">
        <v>77.162977053000006</v>
      </c>
      <c r="F311" s="47">
        <v>0.58170051116068644</v>
      </c>
      <c r="G311" s="60">
        <v>5.4644351459999996</v>
      </c>
      <c r="H311" s="47">
        <v>4.1194169004771929E-2</v>
      </c>
      <c r="I311" s="60">
        <v>132.65069494100004</v>
      </c>
      <c r="J311" s="171">
        <f>+I311/$I$310</f>
        <v>2.7188837838276629E-2</v>
      </c>
      <c r="K311" s="8"/>
    </row>
    <row r="312" spans="1:11">
      <c r="A312" s="737" t="s">
        <v>6</v>
      </c>
      <c r="B312" s="738"/>
      <c r="C312" s="59">
        <v>135.99804576000002</v>
      </c>
      <c r="D312" s="47">
        <v>0.68960967127189388</v>
      </c>
      <c r="E312" s="60">
        <v>37.509615730000007</v>
      </c>
      <c r="F312" s="47">
        <v>0.19020121670533893</v>
      </c>
      <c r="G312" s="60">
        <v>23.702516129999999</v>
      </c>
      <c r="H312" s="47">
        <v>0.12018911202276719</v>
      </c>
      <c r="I312" s="60">
        <v>197.21017762000002</v>
      </c>
      <c r="J312" s="171">
        <f>+I312/$I$310</f>
        <v>4.0421315106963951E-2</v>
      </c>
      <c r="K312" s="8"/>
    </row>
    <row r="313" spans="1:11">
      <c r="A313" s="737" t="s">
        <v>7</v>
      </c>
      <c r="B313" s="738"/>
      <c r="C313" s="59">
        <v>928.26453025000001</v>
      </c>
      <c r="D313" s="47">
        <v>0.20405880319119826</v>
      </c>
      <c r="E313" s="60">
        <v>2523.5312221599997</v>
      </c>
      <c r="F313" s="47">
        <v>0.55474355017195964</v>
      </c>
      <c r="G313" s="60">
        <v>1097.20931737</v>
      </c>
      <c r="H313" s="47">
        <v>0.24119764663684223</v>
      </c>
      <c r="I313" s="60">
        <v>4549.0050697799988</v>
      </c>
      <c r="J313" s="171">
        <f>+I313/$I$310</f>
        <v>0.93238984705475991</v>
      </c>
      <c r="K313" s="8"/>
    </row>
    <row r="314" spans="1:11">
      <c r="A314" s="881" t="s">
        <v>9</v>
      </c>
      <c r="B314" s="882"/>
      <c r="C314" s="61">
        <v>974.66719800689475</v>
      </c>
      <c r="D314" s="53">
        <v>0.30668113687523652</v>
      </c>
      <c r="E314" s="62">
        <v>1561.2156652465667</v>
      </c>
      <c r="F314" s="53">
        <v>0.49123987767756888</v>
      </c>
      <c r="G314" s="62">
        <v>642.22977822734606</v>
      </c>
      <c r="H314" s="53">
        <v>0.20207898544719491</v>
      </c>
      <c r="I314" s="62">
        <v>3178.1126414808064</v>
      </c>
      <c r="J314" s="172">
        <v>1</v>
      </c>
      <c r="K314" s="66"/>
    </row>
    <row r="315" spans="1:11" ht="24.75" customHeight="1">
      <c r="A315" s="737" t="s">
        <v>5</v>
      </c>
      <c r="B315" s="738"/>
      <c r="C315" s="59">
        <v>26.467532467532468</v>
      </c>
      <c r="D315" s="47">
        <v>0.2087495285113441</v>
      </c>
      <c r="E315" s="60">
        <v>90.906661933993121</v>
      </c>
      <c r="F315" s="47">
        <v>0.71698118593185156</v>
      </c>
      <c r="G315" s="60">
        <v>9.4166666666666661</v>
      </c>
      <c r="H315" s="47">
        <v>7.426928555680426E-2</v>
      </c>
      <c r="I315" s="60">
        <v>126.79086106819226</v>
      </c>
      <c r="J315" s="171">
        <v>3.9895018009530166E-2</v>
      </c>
      <c r="K315" s="66"/>
    </row>
    <row r="316" spans="1:11">
      <c r="A316" s="737" t="s">
        <v>6</v>
      </c>
      <c r="B316" s="738"/>
      <c r="C316" s="59">
        <v>101.12913458680782</v>
      </c>
      <c r="D316" s="47">
        <v>0.36513695518832684</v>
      </c>
      <c r="E316" s="60">
        <v>126.78914268642535</v>
      </c>
      <c r="F316" s="47">
        <v>0.45778500627551943</v>
      </c>
      <c r="G316" s="60">
        <v>49.043923210276972</v>
      </c>
      <c r="H316" s="47">
        <v>0.17707803853615384</v>
      </c>
      <c r="I316" s="60">
        <v>276.96220048351012</v>
      </c>
      <c r="J316" s="171">
        <v>8.7146753978632627E-2</v>
      </c>
      <c r="K316" s="66"/>
    </row>
    <row r="317" spans="1:11">
      <c r="A317" s="854" t="s">
        <v>7</v>
      </c>
      <c r="B317" s="855"/>
      <c r="C317" s="59">
        <v>847.07053095255446</v>
      </c>
      <c r="D317" s="47">
        <v>0.30532110440211946</v>
      </c>
      <c r="E317" s="60">
        <v>1343.5198606261483</v>
      </c>
      <c r="F317" s="47">
        <v>0.48426306032777489</v>
      </c>
      <c r="G317" s="60">
        <v>583.76918835040249</v>
      </c>
      <c r="H317" s="47">
        <v>0.21041583527010585</v>
      </c>
      <c r="I317" s="60">
        <v>2774.3595799291047</v>
      </c>
      <c r="J317" s="171">
        <v>0.87295822801183742</v>
      </c>
      <c r="K317" s="66"/>
    </row>
    <row r="318" spans="1:11" ht="15.75" thickBot="1">
      <c r="A318" s="671" t="s">
        <v>3</v>
      </c>
      <c r="B318" s="672"/>
      <c r="C318" s="63">
        <v>3585.8940090129981</v>
      </c>
      <c r="D318" s="48">
        <v>0.26082346159421788</v>
      </c>
      <c r="E318" s="63">
        <v>6706.5249749278455</v>
      </c>
      <c r="F318" s="48">
        <v>0.48780556671004921</v>
      </c>
      <c r="G318" s="63">
        <v>3455.9378053415712</v>
      </c>
      <c r="H318" s="48">
        <v>0.25137097169573525</v>
      </c>
      <c r="I318" s="63">
        <v>13748.356789282383</v>
      </c>
      <c r="J318" s="48">
        <v>1</v>
      </c>
      <c r="K318" s="66"/>
    </row>
    <row r="321" spans="1:9" ht="15.75" thickBot="1"/>
    <row r="322" spans="1:9">
      <c r="A322" s="743" t="s">
        <v>10</v>
      </c>
      <c r="B322" s="744"/>
      <c r="C322" s="681" t="s">
        <v>65</v>
      </c>
      <c r="D322" s="726"/>
      <c r="E322" s="726"/>
      <c r="F322" s="726"/>
      <c r="G322" s="726"/>
      <c r="H322" s="727"/>
      <c r="I322" s="8"/>
    </row>
    <row r="323" spans="1:9" ht="30.75" customHeight="1">
      <c r="A323" s="745"/>
      <c r="B323" s="746"/>
      <c r="C323" s="845" t="s">
        <v>50</v>
      </c>
      <c r="D323" s="729"/>
      <c r="E323" s="846" t="s">
        <v>66</v>
      </c>
      <c r="F323" s="729"/>
      <c r="G323" s="847" t="s">
        <v>3</v>
      </c>
      <c r="H323" s="732"/>
      <c r="I323" s="8"/>
    </row>
    <row r="324" spans="1:9" ht="15.75" thickBot="1">
      <c r="A324" s="800"/>
      <c r="B324" s="801"/>
      <c r="C324" s="9" t="s">
        <v>11</v>
      </c>
      <c r="D324" s="10" t="s">
        <v>12</v>
      </c>
      <c r="E324" s="9" t="s">
        <v>11</v>
      </c>
      <c r="F324" s="10" t="s">
        <v>12</v>
      </c>
      <c r="G324" s="9" t="s">
        <v>11</v>
      </c>
      <c r="H324" s="164" t="s">
        <v>13</v>
      </c>
      <c r="I324" s="8"/>
    </row>
    <row r="325" spans="1:9" ht="15" customHeight="1">
      <c r="A325" s="735" t="s">
        <v>4</v>
      </c>
      <c r="B325" s="736"/>
      <c r="C325" s="31">
        <v>169801.94958290114</v>
      </c>
      <c r="D325" s="23">
        <v>0.98988153711270044</v>
      </c>
      <c r="E325" s="32">
        <v>1735.6973138999997</v>
      </c>
      <c r="F325" s="23">
        <v>1.0118462887299682E-2</v>
      </c>
      <c r="G325" s="32">
        <v>171537.64689680113</v>
      </c>
      <c r="H325" s="165">
        <v>1</v>
      </c>
      <c r="I325" s="8"/>
    </row>
    <row r="326" spans="1:9" ht="24" customHeight="1">
      <c r="A326" s="737" t="s">
        <v>5</v>
      </c>
      <c r="B326" s="738"/>
      <c r="C326" s="27">
        <v>8838.9058183999277</v>
      </c>
      <c r="D326" s="24">
        <v>0.99876160231638067</v>
      </c>
      <c r="E326" s="28">
        <v>10.9596529</v>
      </c>
      <c r="F326" s="24">
        <v>1.238397683619271E-3</v>
      </c>
      <c r="G326" s="28">
        <v>8849.8654712999287</v>
      </c>
      <c r="H326" s="166">
        <f>+G326/$G$325</f>
        <v>5.1591389012256308E-2</v>
      </c>
      <c r="I326" s="8"/>
    </row>
    <row r="327" spans="1:9">
      <c r="A327" s="737" t="s">
        <v>6</v>
      </c>
      <c r="B327" s="738"/>
      <c r="C327" s="27">
        <v>31977.809082498974</v>
      </c>
      <c r="D327" s="24">
        <v>0.99607610610278785</v>
      </c>
      <c r="E327" s="28">
        <v>125.97183000000001</v>
      </c>
      <c r="F327" s="24">
        <v>3.9238938972124436E-3</v>
      </c>
      <c r="G327" s="28">
        <v>32103.780912498965</v>
      </c>
      <c r="H327" s="166">
        <f>+G327/$G$325</f>
        <v>0.18715297483247476</v>
      </c>
      <c r="I327" s="8"/>
    </row>
    <row r="328" spans="1:9" ht="15.75" thickBot="1">
      <c r="A328" s="737" t="s">
        <v>7</v>
      </c>
      <c r="B328" s="738"/>
      <c r="C328" s="27">
        <v>128985.23468200256</v>
      </c>
      <c r="D328" s="24">
        <v>0.98775680156283241</v>
      </c>
      <c r="E328" s="28">
        <v>1598.7658309999997</v>
      </c>
      <c r="F328" s="24">
        <v>1.2243198437168484E-2</v>
      </c>
      <c r="G328" s="28">
        <v>130584.00051300244</v>
      </c>
      <c r="H328" s="166">
        <f>+G328/$G$325</f>
        <v>0.76125563615527003</v>
      </c>
      <c r="I328" s="8"/>
    </row>
    <row r="329" spans="1:9">
      <c r="A329" s="733" t="s">
        <v>8</v>
      </c>
      <c r="B329" s="734"/>
      <c r="C329" s="31">
        <v>148332.49667878632</v>
      </c>
      <c r="D329" s="23">
        <v>0.99198491741639627</v>
      </c>
      <c r="E329" s="32">
        <v>1198.5033137489997</v>
      </c>
      <c r="F329" s="23">
        <v>8.0150825836035992E-3</v>
      </c>
      <c r="G329" s="32">
        <v>149530.99999253533</v>
      </c>
      <c r="H329" s="165">
        <v>1</v>
      </c>
      <c r="I329" s="66"/>
    </row>
    <row r="330" spans="1:9" ht="24" customHeight="1">
      <c r="A330" s="737" t="s">
        <v>5</v>
      </c>
      <c r="B330" s="738"/>
      <c r="C330" s="27">
        <v>8794.897562356</v>
      </c>
      <c r="D330" s="24">
        <v>0.99681486598778024</v>
      </c>
      <c r="E330" s="28">
        <v>28.102437389000002</v>
      </c>
      <c r="F330" s="24">
        <v>3.1851340122194495E-3</v>
      </c>
      <c r="G330" s="28">
        <v>8822.9999997450032</v>
      </c>
      <c r="H330" s="166">
        <f>+G330/$G$329</f>
        <v>5.9004487365064445E-2</v>
      </c>
      <c r="I330" s="66"/>
    </row>
    <row r="331" spans="1:9">
      <c r="A331" s="737" t="s">
        <v>6</v>
      </c>
      <c r="B331" s="738"/>
      <c r="C331" s="27">
        <v>23001.362776230217</v>
      </c>
      <c r="D331" s="24">
        <v>0.99845304428364601</v>
      </c>
      <c r="E331" s="28">
        <v>35.637218830000002</v>
      </c>
      <c r="F331" s="24">
        <v>1.5469557163537624E-3</v>
      </c>
      <c r="G331" s="28">
        <v>23036.999995060221</v>
      </c>
      <c r="H331" s="166">
        <f t="shared" ref="H331:H332" si="14">+G331/$G$329</f>
        <v>0.15406169955534466</v>
      </c>
      <c r="I331" s="66"/>
    </row>
    <row r="332" spans="1:9">
      <c r="A332" s="737" t="s">
        <v>7</v>
      </c>
      <c r="B332" s="738"/>
      <c r="C332" s="27">
        <v>116536.23634020099</v>
      </c>
      <c r="D332" s="24">
        <v>0.99035647136888527</v>
      </c>
      <c r="E332" s="28">
        <v>1134.76365753</v>
      </c>
      <c r="F332" s="24">
        <v>9.6435286311145566E-3</v>
      </c>
      <c r="G332" s="28">
        <v>117670.99999773101</v>
      </c>
      <c r="H332" s="166">
        <f t="shared" si="14"/>
        <v>0.78693381307959687</v>
      </c>
      <c r="I332" s="66"/>
    </row>
    <row r="333" spans="1:9">
      <c r="A333" s="733" t="s">
        <v>9</v>
      </c>
      <c r="B333" s="734"/>
      <c r="C333" s="61">
        <v>136823.93925461607</v>
      </c>
      <c r="D333" s="53">
        <v>0.99357296367421355</v>
      </c>
      <c r="E333" s="62">
        <v>885.06074538708765</v>
      </c>
      <c r="F333" s="53">
        <v>6.427036325781634E-3</v>
      </c>
      <c r="G333" s="62">
        <v>137709.00000000381</v>
      </c>
      <c r="H333" s="53">
        <v>1</v>
      </c>
      <c r="I333" s="66"/>
    </row>
    <row r="334" spans="1:9" ht="26.25" customHeight="1">
      <c r="A334" s="737" t="s">
        <v>5</v>
      </c>
      <c r="B334" s="738"/>
      <c r="C334" s="59">
        <v>9813.5833333332685</v>
      </c>
      <c r="D334" s="47">
        <v>0.99904136550273193</v>
      </c>
      <c r="E334" s="60">
        <v>9.4166666666666661</v>
      </c>
      <c r="F334" s="47">
        <v>9.5863449726832231E-4</v>
      </c>
      <c r="G334" s="60">
        <v>9822.9999999999327</v>
      </c>
      <c r="H334" s="47">
        <v>7.1331576004470737E-2</v>
      </c>
      <c r="I334" s="66"/>
    </row>
    <row r="335" spans="1:9">
      <c r="A335" s="737" t="s">
        <v>6</v>
      </c>
      <c r="B335" s="738"/>
      <c r="C335" s="59">
        <v>21085.515287730246</v>
      </c>
      <c r="D335" s="47">
        <v>0.99647992853169487</v>
      </c>
      <c r="E335" s="60">
        <v>74.484712269330359</v>
      </c>
      <c r="F335" s="47">
        <v>3.5200714683049071E-3</v>
      </c>
      <c r="G335" s="60">
        <v>21159.999999999582</v>
      </c>
      <c r="H335" s="47">
        <v>0.15365734991902488</v>
      </c>
      <c r="I335" s="66"/>
    </row>
    <row r="336" spans="1:9">
      <c r="A336" s="854" t="s">
        <v>7</v>
      </c>
      <c r="B336" s="855"/>
      <c r="C336" s="59">
        <v>105924.84063354651</v>
      </c>
      <c r="D336" s="47">
        <v>0.99249330653775958</v>
      </c>
      <c r="E336" s="60">
        <v>801.15936645109059</v>
      </c>
      <c r="F336" s="47">
        <v>7.5066934622407743E-3</v>
      </c>
      <c r="G336" s="60">
        <v>106725.99999999757</v>
      </c>
      <c r="H336" s="47">
        <v>0.77501107407645553</v>
      </c>
      <c r="I336" s="66"/>
    </row>
    <row r="337" spans="1:11" ht="15.75" thickBot="1">
      <c r="A337" s="671" t="s">
        <v>3</v>
      </c>
      <c r="B337" s="672"/>
      <c r="C337" s="63">
        <v>454958.38417392696</v>
      </c>
      <c r="D337" s="48">
        <v>0.99167513634169213</v>
      </c>
      <c r="E337" s="63">
        <v>3819.2613484531653</v>
      </c>
      <c r="F337" s="48">
        <v>8.3248636583075457E-3</v>
      </c>
      <c r="G337" s="63">
        <v>458777.64552238031</v>
      </c>
      <c r="H337" s="48">
        <v>1</v>
      </c>
      <c r="I337" s="66"/>
    </row>
    <row r="340" spans="1:11" ht="15.75" thickBot="1"/>
    <row r="341" spans="1:11">
      <c r="A341" s="743" t="s">
        <v>10</v>
      </c>
      <c r="B341" s="744"/>
      <c r="C341" s="681" t="s">
        <v>67</v>
      </c>
      <c r="D341" s="726"/>
      <c r="E341" s="726"/>
      <c r="F341" s="726"/>
      <c r="G341" s="726"/>
      <c r="H341" s="726"/>
      <c r="I341" s="726"/>
      <c r="J341" s="727"/>
      <c r="K341" s="8"/>
    </row>
    <row r="342" spans="1:11">
      <c r="A342" s="745"/>
      <c r="B342" s="746"/>
      <c r="C342" s="845" t="s">
        <v>53</v>
      </c>
      <c r="D342" s="729"/>
      <c r="E342" s="846" t="s">
        <v>54</v>
      </c>
      <c r="F342" s="729"/>
      <c r="G342" s="846" t="s">
        <v>55</v>
      </c>
      <c r="H342" s="729"/>
      <c r="I342" s="847" t="s">
        <v>3</v>
      </c>
      <c r="J342" s="732"/>
      <c r="K342" s="8"/>
    </row>
    <row r="343" spans="1:11" ht="15.75" thickBot="1">
      <c r="A343" s="800"/>
      <c r="B343" s="801"/>
      <c r="C343" s="55" t="s">
        <v>11</v>
      </c>
      <c r="D343" s="56" t="s">
        <v>12</v>
      </c>
      <c r="E343" s="55" t="s">
        <v>11</v>
      </c>
      <c r="F343" s="56" t="s">
        <v>12</v>
      </c>
      <c r="G343" s="55" t="s">
        <v>11</v>
      </c>
      <c r="H343" s="56" t="s">
        <v>12</v>
      </c>
      <c r="I343" s="55" t="s">
        <v>11</v>
      </c>
      <c r="J343" s="169" t="s">
        <v>13</v>
      </c>
      <c r="K343" s="8"/>
    </row>
    <row r="344" spans="1:11" ht="15" customHeight="1">
      <c r="A344" s="735" t="s">
        <v>4</v>
      </c>
      <c r="B344" s="736"/>
      <c r="C344" s="57">
        <v>377.95259299999998</v>
      </c>
      <c r="D344" s="50">
        <v>0.21775259428774763</v>
      </c>
      <c r="E344" s="58">
        <v>769.62149690000012</v>
      </c>
      <c r="F344" s="50">
        <v>0.44340766718749497</v>
      </c>
      <c r="G344" s="58">
        <v>588.12322400000005</v>
      </c>
      <c r="H344" s="50">
        <v>0.33883973852475763</v>
      </c>
      <c r="I344" s="58">
        <v>1735.6973138999997</v>
      </c>
      <c r="J344" s="170">
        <v>1</v>
      </c>
      <c r="K344" s="8"/>
    </row>
    <row r="345" spans="1:11" ht="23.25" customHeight="1">
      <c r="A345" s="737" t="s">
        <v>5</v>
      </c>
      <c r="B345" s="738"/>
      <c r="C345" s="59">
        <v>0</v>
      </c>
      <c r="D345" s="47">
        <v>0</v>
      </c>
      <c r="E345" s="60">
        <v>10.9596529</v>
      </c>
      <c r="F345" s="47">
        <v>1</v>
      </c>
      <c r="G345" s="60">
        <v>0</v>
      </c>
      <c r="H345" s="47">
        <v>0</v>
      </c>
      <c r="I345" s="60">
        <v>10.9596529</v>
      </c>
      <c r="J345" s="171">
        <v>1</v>
      </c>
      <c r="K345" s="8"/>
    </row>
    <row r="346" spans="1:11">
      <c r="A346" s="737" t="s">
        <v>6</v>
      </c>
      <c r="B346" s="738"/>
      <c r="C346" s="59">
        <v>32.440308000000002</v>
      </c>
      <c r="D346" s="47">
        <v>0.25752033609418867</v>
      </c>
      <c r="E346" s="60">
        <v>76.882022000000006</v>
      </c>
      <c r="F346" s="47">
        <v>0.61031122593043219</v>
      </c>
      <c r="G346" s="60">
        <v>16.6495</v>
      </c>
      <c r="H346" s="47">
        <v>0.13216843797537908</v>
      </c>
      <c r="I346" s="60">
        <v>125.97183000000001</v>
      </c>
      <c r="J346" s="171">
        <v>1</v>
      </c>
      <c r="K346" s="8"/>
    </row>
    <row r="347" spans="1:11" ht="15.75" thickBot="1">
      <c r="A347" s="737" t="s">
        <v>7</v>
      </c>
      <c r="B347" s="738"/>
      <c r="C347" s="59">
        <v>345.51228499999996</v>
      </c>
      <c r="D347" s="47">
        <v>0.21611187723713621</v>
      </c>
      <c r="E347" s="60">
        <v>681.77982200000008</v>
      </c>
      <c r="F347" s="47">
        <v>0.42644132666605644</v>
      </c>
      <c r="G347" s="60">
        <v>571.47372399999995</v>
      </c>
      <c r="H347" s="47">
        <v>0.35744679609680752</v>
      </c>
      <c r="I347" s="60">
        <v>1598.7658309999997</v>
      </c>
      <c r="J347" s="171">
        <v>1</v>
      </c>
      <c r="K347" s="8"/>
    </row>
    <row r="348" spans="1:11">
      <c r="A348" s="733" t="s">
        <v>8</v>
      </c>
      <c r="B348" s="734"/>
      <c r="C348" s="57">
        <v>357.28216367000005</v>
      </c>
      <c r="D348" s="50">
        <v>0.29810694686558453</v>
      </c>
      <c r="E348" s="58">
        <v>673.31932876900009</v>
      </c>
      <c r="F348" s="50">
        <v>0.56180013942790996</v>
      </c>
      <c r="G348" s="58">
        <v>167.90182131</v>
      </c>
      <c r="H348" s="50">
        <v>0.14009291370650589</v>
      </c>
      <c r="I348" s="58">
        <v>1198.5033137489997</v>
      </c>
      <c r="J348" s="170">
        <v>1</v>
      </c>
      <c r="K348" s="372"/>
    </row>
    <row r="349" spans="1:11" ht="25.5" customHeight="1">
      <c r="A349" s="737" t="s">
        <v>5</v>
      </c>
      <c r="B349" s="738"/>
      <c r="C349" s="59">
        <v>11.076607129999999</v>
      </c>
      <c r="D349" s="47">
        <v>0.39415111851955098</v>
      </c>
      <c r="E349" s="60">
        <v>17.025830259000003</v>
      </c>
      <c r="F349" s="47">
        <v>0.60584888148044902</v>
      </c>
      <c r="G349" s="60">
        <v>0</v>
      </c>
      <c r="H349" s="47">
        <v>0</v>
      </c>
      <c r="I349" s="60">
        <v>28.102437389000002</v>
      </c>
      <c r="J349" s="171">
        <v>1</v>
      </c>
      <c r="K349" s="372"/>
    </row>
    <row r="350" spans="1:11">
      <c r="A350" s="737" t="s">
        <v>6</v>
      </c>
      <c r="B350" s="738"/>
      <c r="C350" s="59">
        <v>11.240506330000001</v>
      </c>
      <c r="D350" s="47">
        <v>0.31541480224987578</v>
      </c>
      <c r="E350" s="60">
        <v>24.3967125</v>
      </c>
      <c r="F350" s="47">
        <v>0.68458519775012416</v>
      </c>
      <c r="G350" s="60">
        <v>0</v>
      </c>
      <c r="H350" s="47">
        <v>0</v>
      </c>
      <c r="I350" s="60">
        <v>35.637218830000002</v>
      </c>
      <c r="J350" s="171">
        <v>1</v>
      </c>
      <c r="K350" s="372"/>
    </row>
    <row r="351" spans="1:11">
      <c r="A351" s="737" t="s">
        <v>7</v>
      </c>
      <c r="B351" s="738"/>
      <c r="C351" s="59">
        <v>334.96505021000002</v>
      </c>
      <c r="D351" s="47">
        <v>0.29518485896799568</v>
      </c>
      <c r="E351" s="60">
        <v>631.89678601000003</v>
      </c>
      <c r="F351" s="47">
        <v>0.55685321063720661</v>
      </c>
      <c r="G351" s="60">
        <v>167.90182131</v>
      </c>
      <c r="H351" s="47">
        <v>0.14796193039479777</v>
      </c>
      <c r="I351" s="60">
        <v>1134.76365753</v>
      </c>
      <c r="J351" s="171">
        <v>1</v>
      </c>
      <c r="K351" s="372"/>
    </row>
    <row r="352" spans="1:11">
      <c r="A352" s="733" t="s">
        <v>9</v>
      </c>
      <c r="B352" s="734"/>
      <c r="C352" s="61">
        <v>233.53725422000835</v>
      </c>
      <c r="D352" s="53">
        <v>0.26386579162752172</v>
      </c>
      <c r="E352" s="62">
        <v>410.28561904548633</v>
      </c>
      <c r="F352" s="53">
        <v>0.46356775078307755</v>
      </c>
      <c r="G352" s="62">
        <v>241.23787212159306</v>
      </c>
      <c r="H352" s="53">
        <v>0.27256645758940079</v>
      </c>
      <c r="I352" s="62">
        <v>885.06074538708765</v>
      </c>
      <c r="J352" s="53">
        <v>1</v>
      </c>
      <c r="K352" s="66"/>
    </row>
    <row r="353" spans="1:11" ht="25.5" customHeight="1">
      <c r="A353" s="737" t="s">
        <v>5</v>
      </c>
      <c r="B353" s="738"/>
      <c r="C353" s="59">
        <v>0</v>
      </c>
      <c r="D353" s="47">
        <v>0</v>
      </c>
      <c r="E353" s="60">
        <v>9.4166666666666661</v>
      </c>
      <c r="F353" s="47">
        <v>1</v>
      </c>
      <c r="G353" s="60">
        <v>0</v>
      </c>
      <c r="H353" s="47">
        <v>0</v>
      </c>
      <c r="I353" s="60">
        <v>9.4166666666666661</v>
      </c>
      <c r="J353" s="47">
        <v>1.0639571030289247E-2</v>
      </c>
      <c r="K353" s="66"/>
    </row>
    <row r="354" spans="1:11">
      <c r="A354" s="737" t="s">
        <v>6</v>
      </c>
      <c r="B354" s="738"/>
      <c r="C354" s="59">
        <v>25.553408305127924</v>
      </c>
      <c r="D354" s="47">
        <v>0.34306916851244568</v>
      </c>
      <c r="E354" s="60">
        <v>24.140606289783829</v>
      </c>
      <c r="F354" s="47">
        <v>0.32410149081993439</v>
      </c>
      <c r="G354" s="60">
        <v>24.790697674418606</v>
      </c>
      <c r="H354" s="47">
        <v>0.33282934066761993</v>
      </c>
      <c r="I354" s="60">
        <v>74.484712269330359</v>
      </c>
      <c r="J354" s="47">
        <v>8.4157740197543088E-2</v>
      </c>
      <c r="K354" s="66"/>
    </row>
    <row r="355" spans="1:11">
      <c r="A355" s="854" t="s">
        <v>7</v>
      </c>
      <c r="B355" s="855"/>
      <c r="C355" s="59">
        <v>207.98384591488042</v>
      </c>
      <c r="D355" s="47">
        <v>0.2596035877807808</v>
      </c>
      <c r="E355" s="60">
        <v>376.72834608903577</v>
      </c>
      <c r="F355" s="47">
        <v>0.47022897299177285</v>
      </c>
      <c r="G355" s="60">
        <v>216.44717444717446</v>
      </c>
      <c r="H355" s="47">
        <v>0.2701674392274464</v>
      </c>
      <c r="I355" s="60">
        <v>801.15936645109059</v>
      </c>
      <c r="J355" s="47">
        <v>0.9052026887721677</v>
      </c>
      <c r="K355" s="66"/>
    </row>
    <row r="356" spans="1:11" ht="15.75" thickBot="1">
      <c r="A356" s="671" t="s">
        <v>3</v>
      </c>
      <c r="B356" s="672"/>
      <c r="C356" s="63">
        <v>968.77200992315818</v>
      </c>
      <c r="D356" s="48">
        <v>0.25365428587795369</v>
      </c>
      <c r="E356" s="63">
        <v>1853.2264296797077</v>
      </c>
      <c r="F356" s="48">
        <v>0.48523163528211571</v>
      </c>
      <c r="G356" s="63">
        <v>997.26290885029778</v>
      </c>
      <c r="H356" s="48">
        <v>0.26111407883993015</v>
      </c>
      <c r="I356" s="63">
        <v>3819.2613484531653</v>
      </c>
      <c r="J356" s="48">
        <v>1</v>
      </c>
      <c r="K356" s="66"/>
    </row>
    <row r="359" spans="1:11" ht="15.75" thickBot="1"/>
    <row r="360" spans="1:11">
      <c r="A360" s="743" t="s">
        <v>10</v>
      </c>
      <c r="B360" s="744"/>
      <c r="C360" s="681" t="s">
        <v>68</v>
      </c>
      <c r="D360" s="726"/>
      <c r="E360" s="726"/>
      <c r="F360" s="726"/>
      <c r="G360" s="726"/>
      <c r="H360" s="726"/>
      <c r="I360" s="726"/>
      <c r="J360" s="727"/>
      <c r="K360" s="8"/>
    </row>
    <row r="361" spans="1:11">
      <c r="A361" s="745"/>
      <c r="B361" s="746"/>
      <c r="C361" s="728" t="s">
        <v>53</v>
      </c>
      <c r="D361" s="729"/>
      <c r="E361" s="730" t="s">
        <v>54</v>
      </c>
      <c r="F361" s="729"/>
      <c r="G361" s="730" t="s">
        <v>55</v>
      </c>
      <c r="H361" s="729"/>
      <c r="I361" s="731" t="s">
        <v>3</v>
      </c>
      <c r="J361" s="732"/>
      <c r="K361" s="8"/>
    </row>
    <row r="362" spans="1:11" ht="15.75" thickBot="1">
      <c r="A362" s="800"/>
      <c r="B362" s="801"/>
      <c r="C362" s="55" t="s">
        <v>11</v>
      </c>
      <c r="D362" s="56" t="s">
        <v>12</v>
      </c>
      <c r="E362" s="55" t="s">
        <v>11</v>
      </c>
      <c r="F362" s="56" t="s">
        <v>12</v>
      </c>
      <c r="G362" s="55" t="s">
        <v>11</v>
      </c>
      <c r="H362" s="56" t="s">
        <v>12</v>
      </c>
      <c r="I362" s="55" t="s">
        <v>11</v>
      </c>
      <c r="J362" s="169" t="s">
        <v>13</v>
      </c>
      <c r="K362" s="8"/>
    </row>
    <row r="363" spans="1:11" ht="15" customHeight="1">
      <c r="A363" s="735" t="s">
        <v>4</v>
      </c>
      <c r="B363" s="736"/>
      <c r="C363" s="31">
        <v>377.95259299999998</v>
      </c>
      <c r="D363" s="23">
        <v>0.21775259428774763</v>
      </c>
      <c r="E363" s="32">
        <v>769.62149690000012</v>
      </c>
      <c r="F363" s="23">
        <v>0.44340766718749497</v>
      </c>
      <c r="G363" s="32">
        <v>588.12322400000005</v>
      </c>
      <c r="H363" s="23">
        <v>0.33883973852475763</v>
      </c>
      <c r="I363" s="32">
        <v>1735.6973138999997</v>
      </c>
      <c r="J363" s="165">
        <v>1</v>
      </c>
      <c r="K363" s="8"/>
    </row>
    <row r="364" spans="1:11" ht="25.5" customHeight="1">
      <c r="A364" s="737" t="s">
        <v>5</v>
      </c>
      <c r="B364" s="738"/>
      <c r="C364" s="27">
        <v>0</v>
      </c>
      <c r="D364" s="24">
        <v>0</v>
      </c>
      <c r="E364" s="28">
        <v>10.9596529</v>
      </c>
      <c r="F364" s="24">
        <v>1</v>
      </c>
      <c r="G364" s="28">
        <v>0</v>
      </c>
      <c r="H364" s="24">
        <v>0</v>
      </c>
      <c r="I364" s="28">
        <v>10.9596529</v>
      </c>
      <c r="J364" s="166">
        <f>+I364/$I$363</f>
        <v>6.3142650577561639E-3</v>
      </c>
      <c r="K364" s="8"/>
    </row>
    <row r="365" spans="1:11">
      <c r="A365" s="737" t="s">
        <v>6</v>
      </c>
      <c r="B365" s="738"/>
      <c r="C365" s="27">
        <v>32.440308000000002</v>
      </c>
      <c r="D365" s="24">
        <v>0.25752033609418867</v>
      </c>
      <c r="E365" s="28">
        <v>76.882022000000006</v>
      </c>
      <c r="F365" s="24">
        <v>0.61031122593043219</v>
      </c>
      <c r="G365" s="28">
        <v>16.6495</v>
      </c>
      <c r="H365" s="24">
        <v>0.13216843797537908</v>
      </c>
      <c r="I365" s="28">
        <v>125.97183000000001</v>
      </c>
      <c r="J365" s="166">
        <f>+I365/$I$363</f>
        <v>7.2577072621579072E-2</v>
      </c>
      <c r="K365" s="8"/>
    </row>
    <row r="366" spans="1:11" ht="15.75" thickBot="1">
      <c r="A366" s="737" t="s">
        <v>7</v>
      </c>
      <c r="B366" s="738"/>
      <c r="C366" s="27">
        <v>345.51228499999996</v>
      </c>
      <c r="D366" s="24">
        <v>0.21611187723713621</v>
      </c>
      <c r="E366" s="28">
        <v>681.77982200000008</v>
      </c>
      <c r="F366" s="24">
        <v>0.42644132666605644</v>
      </c>
      <c r="G366" s="28">
        <v>571.47372399999995</v>
      </c>
      <c r="H366" s="24">
        <v>0.35744679609680752</v>
      </c>
      <c r="I366" s="28">
        <v>1598.7658309999997</v>
      </c>
      <c r="J366" s="166">
        <f>+I366/$I$363</f>
        <v>0.92110866232066479</v>
      </c>
      <c r="K366" s="8"/>
    </row>
    <row r="367" spans="1:11">
      <c r="A367" s="733" t="s">
        <v>8</v>
      </c>
      <c r="B367" s="734"/>
      <c r="C367" s="31">
        <v>357.28216367000005</v>
      </c>
      <c r="D367" s="23">
        <v>0.29810694686558453</v>
      </c>
      <c r="E367" s="32">
        <v>673.31932876900009</v>
      </c>
      <c r="F367" s="23">
        <v>0.56180013942790996</v>
      </c>
      <c r="G367" s="32">
        <v>167.90182131</v>
      </c>
      <c r="H367" s="23">
        <v>0.14009291370650589</v>
      </c>
      <c r="I367" s="32">
        <v>1198.5033137489997</v>
      </c>
      <c r="J367" s="165">
        <v>1</v>
      </c>
      <c r="K367" s="66"/>
    </row>
    <row r="368" spans="1:11" ht="24" customHeight="1">
      <c r="A368" s="737" t="s">
        <v>5</v>
      </c>
      <c r="B368" s="738"/>
      <c r="C368" s="27">
        <v>11.076607129999999</v>
      </c>
      <c r="D368" s="24">
        <v>0.39415111851955098</v>
      </c>
      <c r="E368" s="28">
        <v>17.025830259000003</v>
      </c>
      <c r="F368" s="24">
        <v>0.60584888148044902</v>
      </c>
      <c r="G368" s="28">
        <v>0</v>
      </c>
      <c r="H368" s="24">
        <v>0</v>
      </c>
      <c r="I368" s="28">
        <v>28.102437389000002</v>
      </c>
      <c r="J368" s="166">
        <f>+I368/$I$367</f>
        <v>2.3447943002421638E-2</v>
      </c>
      <c r="K368" s="66"/>
    </row>
    <row r="369" spans="1:11">
      <c r="A369" s="737" t="s">
        <v>6</v>
      </c>
      <c r="B369" s="738"/>
      <c r="C369" s="27">
        <v>11.240506330000001</v>
      </c>
      <c r="D369" s="24">
        <v>0.31541480224987578</v>
      </c>
      <c r="E369" s="28">
        <v>24.3967125</v>
      </c>
      <c r="F369" s="24">
        <v>0.68458519775012416</v>
      </c>
      <c r="G369" s="28">
        <v>0</v>
      </c>
      <c r="H369" s="24">
        <v>0</v>
      </c>
      <c r="I369" s="28">
        <v>35.637218830000002</v>
      </c>
      <c r="J369" s="166">
        <f t="shared" ref="J369:J370" si="15">+I369/$I$367</f>
        <v>2.9734768707918181E-2</v>
      </c>
      <c r="K369" s="66"/>
    </row>
    <row r="370" spans="1:11">
      <c r="A370" s="737" t="s">
        <v>7</v>
      </c>
      <c r="B370" s="738"/>
      <c r="C370" s="27">
        <v>334.96505021000002</v>
      </c>
      <c r="D370" s="24">
        <v>0.29518485896799568</v>
      </c>
      <c r="E370" s="28">
        <v>631.89678601000003</v>
      </c>
      <c r="F370" s="24">
        <v>0.55685321063720661</v>
      </c>
      <c r="G370" s="28">
        <v>167.90182131</v>
      </c>
      <c r="H370" s="24">
        <v>0.14796193039479777</v>
      </c>
      <c r="I370" s="28">
        <v>1134.76365753</v>
      </c>
      <c r="J370" s="166">
        <f t="shared" si="15"/>
        <v>0.94681728828966039</v>
      </c>
      <c r="K370" s="66"/>
    </row>
    <row r="371" spans="1:11">
      <c r="A371" s="733" t="s">
        <v>9</v>
      </c>
      <c r="B371" s="734"/>
      <c r="C371" s="61">
        <v>233.53725422000835</v>
      </c>
      <c r="D371" s="53">
        <v>0.26386579162752172</v>
      </c>
      <c r="E371" s="62">
        <v>410.28561904548633</v>
      </c>
      <c r="F371" s="53">
        <v>0.46356775078307755</v>
      </c>
      <c r="G371" s="62">
        <v>241.23787212159306</v>
      </c>
      <c r="H371" s="53">
        <v>0.27256645758940079</v>
      </c>
      <c r="I371" s="62">
        <v>885.06074538708765</v>
      </c>
      <c r="J371" s="53">
        <v>1</v>
      </c>
      <c r="K371" s="66"/>
    </row>
    <row r="372" spans="1:11" ht="24.75" customHeight="1">
      <c r="A372" s="737" t="s">
        <v>5</v>
      </c>
      <c r="B372" s="738"/>
      <c r="C372" s="59">
        <v>0</v>
      </c>
      <c r="D372" s="47">
        <v>0</v>
      </c>
      <c r="E372" s="60">
        <v>9.4166666666666661</v>
      </c>
      <c r="F372" s="47">
        <v>1</v>
      </c>
      <c r="G372" s="60">
        <v>0</v>
      </c>
      <c r="H372" s="47">
        <v>0</v>
      </c>
      <c r="I372" s="60">
        <v>9.4166666666666661</v>
      </c>
      <c r="J372" s="47">
        <v>1.0639571030289247E-2</v>
      </c>
      <c r="K372" s="66"/>
    </row>
    <row r="373" spans="1:11">
      <c r="A373" s="737" t="s">
        <v>6</v>
      </c>
      <c r="B373" s="738"/>
      <c r="C373" s="59">
        <v>25.553408305127924</v>
      </c>
      <c r="D373" s="47">
        <v>0.34306916851244568</v>
      </c>
      <c r="E373" s="60">
        <v>24.140606289783829</v>
      </c>
      <c r="F373" s="47">
        <v>0.32410149081993439</v>
      </c>
      <c r="G373" s="60">
        <v>24.790697674418606</v>
      </c>
      <c r="H373" s="47">
        <v>0.33282934066761993</v>
      </c>
      <c r="I373" s="60">
        <v>74.484712269330359</v>
      </c>
      <c r="J373" s="47">
        <v>8.4157740197543088E-2</v>
      </c>
      <c r="K373" s="66"/>
    </row>
    <row r="374" spans="1:11">
      <c r="A374" s="854" t="s">
        <v>7</v>
      </c>
      <c r="B374" s="855"/>
      <c r="C374" s="59">
        <v>207.98384591488042</v>
      </c>
      <c r="D374" s="47">
        <v>0.2596035877807808</v>
      </c>
      <c r="E374" s="60">
        <v>376.72834608903577</v>
      </c>
      <c r="F374" s="47">
        <v>0.47022897299177285</v>
      </c>
      <c r="G374" s="60">
        <v>216.44717444717446</v>
      </c>
      <c r="H374" s="47">
        <v>0.2701674392274464</v>
      </c>
      <c r="I374" s="60">
        <v>801.15936645109059</v>
      </c>
      <c r="J374" s="47">
        <v>0.9052026887721677</v>
      </c>
      <c r="K374" s="66"/>
    </row>
    <row r="375" spans="1:11" ht="15.75" thickBot="1">
      <c r="A375" s="671" t="s">
        <v>3</v>
      </c>
      <c r="B375" s="672"/>
      <c r="C375" s="63">
        <v>968.77200992315818</v>
      </c>
      <c r="D375" s="48">
        <v>0.25365428587795369</v>
      </c>
      <c r="E375" s="63">
        <v>1853.2264296797077</v>
      </c>
      <c r="F375" s="48">
        <v>0.48523163528211571</v>
      </c>
      <c r="G375" s="63">
        <v>997.26290885029778</v>
      </c>
      <c r="H375" s="48">
        <v>0.26111407883993015</v>
      </c>
      <c r="I375" s="63">
        <v>3819.2613484531653</v>
      </c>
      <c r="J375" s="48">
        <v>1</v>
      </c>
      <c r="K375" s="66"/>
    </row>
    <row r="378" spans="1:11" ht="15.75" thickBot="1"/>
    <row r="379" spans="1:11">
      <c r="A379" s="743" t="s">
        <v>10</v>
      </c>
      <c r="B379" s="744"/>
      <c r="C379" s="681" t="s">
        <v>69</v>
      </c>
      <c r="D379" s="726"/>
      <c r="E379" s="726"/>
      <c r="F379" s="726"/>
      <c r="G379" s="726"/>
      <c r="H379" s="726"/>
      <c r="I379" s="726"/>
      <c r="J379" s="727"/>
      <c r="K379" s="8"/>
    </row>
    <row r="380" spans="1:11">
      <c r="A380" s="745"/>
      <c r="B380" s="746"/>
      <c r="C380" s="728" t="s">
        <v>53</v>
      </c>
      <c r="D380" s="729"/>
      <c r="E380" s="730" t="s">
        <v>54</v>
      </c>
      <c r="F380" s="729"/>
      <c r="G380" s="730" t="s">
        <v>55</v>
      </c>
      <c r="H380" s="729"/>
      <c r="I380" s="731" t="s">
        <v>3</v>
      </c>
      <c r="J380" s="732"/>
      <c r="K380" s="8"/>
    </row>
    <row r="381" spans="1:11" ht="15.75" thickBot="1">
      <c r="A381" s="800"/>
      <c r="B381" s="801"/>
      <c r="C381" s="55" t="s">
        <v>11</v>
      </c>
      <c r="D381" s="56" t="s">
        <v>12</v>
      </c>
      <c r="E381" s="55" t="s">
        <v>11</v>
      </c>
      <c r="F381" s="56" t="s">
        <v>12</v>
      </c>
      <c r="G381" s="55" t="s">
        <v>11</v>
      </c>
      <c r="H381" s="56" t="s">
        <v>12</v>
      </c>
      <c r="I381" s="55" t="s">
        <v>11</v>
      </c>
      <c r="J381" s="169" t="s">
        <v>13</v>
      </c>
      <c r="K381" s="8"/>
    </row>
    <row r="382" spans="1:11" ht="15" customHeight="1">
      <c r="A382" s="735" t="s">
        <v>4</v>
      </c>
      <c r="B382" s="736"/>
      <c r="C382" s="31">
        <v>144.17382800000001</v>
      </c>
      <c r="D382" s="23">
        <v>8.3063922980931931E-2</v>
      </c>
      <c r="E382" s="32">
        <v>864.69059340000001</v>
      </c>
      <c r="F382" s="23">
        <v>0.49818052172766009</v>
      </c>
      <c r="G382" s="32">
        <v>726.83289250000007</v>
      </c>
      <c r="H382" s="23">
        <v>0.41875555529140823</v>
      </c>
      <c r="I382" s="32">
        <v>1735.6973138999997</v>
      </c>
      <c r="J382" s="165">
        <v>1</v>
      </c>
      <c r="K382" s="8"/>
    </row>
    <row r="383" spans="1:11" ht="23.25" customHeight="1">
      <c r="A383" s="737" t="s">
        <v>5</v>
      </c>
      <c r="B383" s="738"/>
      <c r="C383" s="27">
        <v>0</v>
      </c>
      <c r="D383" s="24">
        <v>0</v>
      </c>
      <c r="E383" s="28">
        <v>5.4817413999999998</v>
      </c>
      <c r="F383" s="24">
        <v>0.50017472724888945</v>
      </c>
      <c r="G383" s="28">
        <v>5.4779115000000003</v>
      </c>
      <c r="H383" s="24">
        <v>0.49982527275111061</v>
      </c>
      <c r="I383" s="28">
        <v>10.9596529</v>
      </c>
      <c r="J383" s="166">
        <f>+I383/$I$382</f>
        <v>6.3142650577561639E-3</v>
      </c>
      <c r="K383" s="8"/>
    </row>
    <row r="384" spans="1:11">
      <c r="A384" s="737" t="s">
        <v>6</v>
      </c>
      <c r="B384" s="738"/>
      <c r="C384" s="27">
        <v>32.440308000000002</v>
      </c>
      <c r="D384" s="24">
        <v>0.25752033609418867</v>
      </c>
      <c r="E384" s="28">
        <v>61.716555</v>
      </c>
      <c r="F384" s="24">
        <v>0.4899234614595977</v>
      </c>
      <c r="G384" s="28">
        <v>31.814966999999999</v>
      </c>
      <c r="H384" s="24">
        <v>0.25255620244621357</v>
      </c>
      <c r="I384" s="28">
        <v>125.97183000000001</v>
      </c>
      <c r="J384" s="166">
        <f t="shared" ref="J384:J385" si="16">+I384/$I$382</f>
        <v>7.2577072621579072E-2</v>
      </c>
      <c r="K384" s="8"/>
    </row>
    <row r="385" spans="1:11" ht="15.75" thickBot="1">
      <c r="A385" s="737" t="s">
        <v>7</v>
      </c>
      <c r="B385" s="738"/>
      <c r="C385" s="27">
        <v>111.73352</v>
      </c>
      <c r="D385" s="24">
        <v>6.9887358006714889E-2</v>
      </c>
      <c r="E385" s="28">
        <v>797.49229700000001</v>
      </c>
      <c r="F385" s="24">
        <v>0.49881745127188681</v>
      </c>
      <c r="G385" s="28">
        <v>689.54001400000004</v>
      </c>
      <c r="H385" s="24">
        <v>0.43129519072139849</v>
      </c>
      <c r="I385" s="28">
        <v>1598.7658309999997</v>
      </c>
      <c r="J385" s="166">
        <f t="shared" si="16"/>
        <v>0.92110866232066479</v>
      </c>
      <c r="K385" s="8"/>
    </row>
    <row r="386" spans="1:11">
      <c r="A386" s="733" t="s">
        <v>8</v>
      </c>
      <c r="B386" s="734"/>
      <c r="C386" s="31">
        <v>179.54961309699999</v>
      </c>
      <c r="D386" s="23">
        <v>0.14981152829303127</v>
      </c>
      <c r="E386" s="32">
        <v>730.17768363200014</v>
      </c>
      <c r="F386" s="23">
        <v>0.60924127222306523</v>
      </c>
      <c r="G386" s="32">
        <v>288.77601701999998</v>
      </c>
      <c r="H386" s="23">
        <v>0.24094719948390381</v>
      </c>
      <c r="I386" s="32">
        <v>1198.5033137489997</v>
      </c>
      <c r="J386" s="165">
        <v>1</v>
      </c>
      <c r="K386" s="66"/>
    </row>
    <row r="387" spans="1:11" ht="23.25" customHeight="1">
      <c r="A387" s="737" t="s">
        <v>5</v>
      </c>
      <c r="B387" s="738"/>
      <c r="C387" s="27">
        <v>5.4013303769999998</v>
      </c>
      <c r="D387" s="24">
        <v>0.19220149135940129</v>
      </c>
      <c r="E387" s="28">
        <v>22.701107012000001</v>
      </c>
      <c r="F387" s="24">
        <v>0.80779850864059866</v>
      </c>
      <c r="G387" s="28">
        <v>0</v>
      </c>
      <c r="H387" s="24">
        <v>0</v>
      </c>
      <c r="I387" s="28">
        <v>28.102437389000002</v>
      </c>
      <c r="J387" s="166">
        <f>+I387/$I$386</f>
        <v>2.3447943002421638E-2</v>
      </c>
      <c r="K387" s="66"/>
    </row>
    <row r="388" spans="1:11">
      <c r="A388" s="737" t="s">
        <v>6</v>
      </c>
      <c r="B388" s="738"/>
      <c r="C388" s="27">
        <v>0</v>
      </c>
      <c r="D388" s="24">
        <v>0</v>
      </c>
      <c r="E388" s="28">
        <v>23.748329940000001</v>
      </c>
      <c r="F388" s="24">
        <v>0.66639122579364307</v>
      </c>
      <c r="G388" s="28">
        <v>11.88888889</v>
      </c>
      <c r="H388" s="24">
        <v>0.33360877420635687</v>
      </c>
      <c r="I388" s="28">
        <v>35.637218830000002</v>
      </c>
      <c r="J388" s="166">
        <f t="shared" ref="J388:J389" si="17">+I388/$I$386</f>
        <v>2.9734768707918181E-2</v>
      </c>
      <c r="K388" s="66"/>
    </row>
    <row r="389" spans="1:11">
      <c r="A389" s="737" t="s">
        <v>7</v>
      </c>
      <c r="B389" s="738"/>
      <c r="C389" s="27">
        <v>174.14828272</v>
      </c>
      <c r="D389" s="24">
        <v>0.15346656686121091</v>
      </c>
      <c r="E389" s="28">
        <v>683.72824667999998</v>
      </c>
      <c r="F389" s="24">
        <v>0.60252920697887613</v>
      </c>
      <c r="G389" s="28">
        <v>276.88712813000001</v>
      </c>
      <c r="H389" s="24">
        <v>0.24400422615991285</v>
      </c>
      <c r="I389" s="28">
        <v>1134.76365753</v>
      </c>
      <c r="J389" s="166">
        <f t="shared" si="17"/>
        <v>0.94681728828966039</v>
      </c>
      <c r="K389" s="66"/>
    </row>
    <row r="390" spans="1:11">
      <c r="A390" s="733" t="s">
        <v>9</v>
      </c>
      <c r="B390" s="734"/>
      <c r="C390" s="61">
        <v>233.53725422000835</v>
      </c>
      <c r="D390" s="53">
        <v>0.26386579162752172</v>
      </c>
      <c r="E390" s="62">
        <v>182.54618854839384</v>
      </c>
      <c r="F390" s="53">
        <v>0.20625272276487189</v>
      </c>
      <c r="G390" s="62">
        <v>468.97730261868554</v>
      </c>
      <c r="H390" s="53">
        <v>0.52988148560760651</v>
      </c>
      <c r="I390" s="62">
        <v>885.06074538708765</v>
      </c>
      <c r="J390" s="53">
        <v>1</v>
      </c>
      <c r="K390" s="66"/>
    </row>
    <row r="391" spans="1:11" ht="24.75" customHeight="1">
      <c r="A391" s="737" t="s">
        <v>5</v>
      </c>
      <c r="B391" s="738"/>
      <c r="C391" s="59">
        <v>0</v>
      </c>
      <c r="D391" s="47">
        <v>0</v>
      </c>
      <c r="E391" s="60">
        <v>9.4166666666666661</v>
      </c>
      <c r="F391" s="47">
        <v>1</v>
      </c>
      <c r="G391" s="60">
        <v>0</v>
      </c>
      <c r="H391" s="47">
        <v>0</v>
      </c>
      <c r="I391" s="60">
        <v>9.4166666666666661</v>
      </c>
      <c r="J391" s="47">
        <v>1.0639571030289247E-2</v>
      </c>
      <c r="K391" s="66"/>
    </row>
    <row r="392" spans="1:11">
      <c r="A392" s="737" t="s">
        <v>6</v>
      </c>
      <c r="B392" s="738"/>
      <c r="C392" s="59">
        <v>25.553408305127924</v>
      </c>
      <c r="D392" s="47">
        <v>0.34306916851244568</v>
      </c>
      <c r="E392" s="60">
        <v>12.395348837209303</v>
      </c>
      <c r="F392" s="47">
        <v>0.16641467033380997</v>
      </c>
      <c r="G392" s="60">
        <v>36.53595512699313</v>
      </c>
      <c r="H392" s="47">
        <v>0.49051616115374436</v>
      </c>
      <c r="I392" s="60">
        <v>74.484712269330359</v>
      </c>
      <c r="J392" s="47">
        <v>8.4157740197543088E-2</v>
      </c>
      <c r="K392" s="66"/>
    </row>
    <row r="393" spans="1:11">
      <c r="A393" s="854" t="s">
        <v>7</v>
      </c>
      <c r="B393" s="855"/>
      <c r="C393" s="59">
        <v>207.98384591488042</v>
      </c>
      <c r="D393" s="47">
        <v>0.2596035877807808</v>
      </c>
      <c r="E393" s="60">
        <v>160.73417304451789</v>
      </c>
      <c r="F393" s="47">
        <v>0.2006269660885634</v>
      </c>
      <c r="G393" s="60">
        <v>432.44134749169234</v>
      </c>
      <c r="H393" s="47">
        <v>0.53976944613065592</v>
      </c>
      <c r="I393" s="60">
        <v>801.15936645109059</v>
      </c>
      <c r="J393" s="47">
        <v>0.9052026887721677</v>
      </c>
      <c r="K393" s="66"/>
    </row>
    <row r="394" spans="1:11" ht="15.75" thickBot="1">
      <c r="A394" s="671" t="s">
        <v>3</v>
      </c>
      <c r="B394" s="672"/>
      <c r="C394" s="63">
        <v>557.26069280252136</v>
      </c>
      <c r="D394" s="48">
        <v>0.14590797590435042</v>
      </c>
      <c r="E394" s="63">
        <v>1777.4144521733015</v>
      </c>
      <c r="F394" s="48">
        <v>0.46538172960935759</v>
      </c>
      <c r="G394" s="63">
        <v>1484.5862034773406</v>
      </c>
      <c r="H394" s="48">
        <v>0.38871029448629152</v>
      </c>
      <c r="I394" s="63">
        <v>3819.2613484531653</v>
      </c>
      <c r="J394" s="48">
        <v>1</v>
      </c>
      <c r="K394" s="66"/>
    </row>
    <row r="397" spans="1:11" ht="15.75" thickBot="1"/>
    <row r="398" spans="1:11">
      <c r="A398" s="743" t="s">
        <v>10</v>
      </c>
      <c r="B398" s="744"/>
      <c r="C398" s="681" t="s">
        <v>70</v>
      </c>
      <c r="D398" s="726"/>
      <c r="E398" s="726"/>
      <c r="F398" s="726"/>
      <c r="G398" s="726"/>
      <c r="H398" s="726"/>
      <c r="I398" s="726"/>
      <c r="J398" s="727"/>
      <c r="K398" s="8"/>
    </row>
    <row r="399" spans="1:11">
      <c r="A399" s="745"/>
      <c r="B399" s="746"/>
      <c r="C399" s="728" t="s">
        <v>53</v>
      </c>
      <c r="D399" s="729"/>
      <c r="E399" s="730" t="s">
        <v>54</v>
      </c>
      <c r="F399" s="729"/>
      <c r="G399" s="730" t="s">
        <v>55</v>
      </c>
      <c r="H399" s="729"/>
      <c r="I399" s="731" t="s">
        <v>3</v>
      </c>
      <c r="J399" s="732"/>
      <c r="K399" s="8"/>
    </row>
    <row r="400" spans="1:11" ht="15.75" thickBot="1">
      <c r="A400" s="800"/>
      <c r="B400" s="801"/>
      <c r="C400" s="9" t="s">
        <v>11</v>
      </c>
      <c r="D400" s="10" t="s">
        <v>12</v>
      </c>
      <c r="E400" s="9" t="s">
        <v>11</v>
      </c>
      <c r="F400" s="10" t="s">
        <v>12</v>
      </c>
      <c r="G400" s="9" t="s">
        <v>11</v>
      </c>
      <c r="H400" s="10" t="s">
        <v>12</v>
      </c>
      <c r="I400" s="9" t="s">
        <v>11</v>
      </c>
      <c r="J400" s="164" t="s">
        <v>13</v>
      </c>
      <c r="K400" s="8"/>
    </row>
    <row r="401" spans="1:11" ht="15" customHeight="1">
      <c r="A401" s="735" t="s">
        <v>4</v>
      </c>
      <c r="B401" s="736"/>
      <c r="C401" s="103">
        <v>377.95259299999998</v>
      </c>
      <c r="D401" s="94">
        <v>0.21775259428774763</v>
      </c>
      <c r="E401" s="104">
        <v>723.29814890000011</v>
      </c>
      <c r="F401" s="94">
        <v>0.41671905758429495</v>
      </c>
      <c r="G401" s="104">
        <v>634.44657200000006</v>
      </c>
      <c r="H401" s="94">
        <v>0.36552834812795765</v>
      </c>
      <c r="I401" s="104">
        <v>1735.6973138999997</v>
      </c>
      <c r="J401" s="180">
        <v>1</v>
      </c>
      <c r="K401" s="8"/>
    </row>
    <row r="402" spans="1:11" ht="24.75" customHeight="1">
      <c r="A402" s="737" t="s">
        <v>5</v>
      </c>
      <c r="B402" s="738"/>
      <c r="C402" s="100">
        <v>0</v>
      </c>
      <c r="D402" s="95">
        <v>0</v>
      </c>
      <c r="E402" s="101">
        <v>10.9596529</v>
      </c>
      <c r="F402" s="95">
        <v>1</v>
      </c>
      <c r="G402" s="101">
        <v>0</v>
      </c>
      <c r="H402" s="95">
        <v>0</v>
      </c>
      <c r="I402" s="101">
        <v>10.9596529</v>
      </c>
      <c r="J402" s="181">
        <f>+I402/$I$401</f>
        <v>6.3142650577561639E-3</v>
      </c>
      <c r="K402" s="8"/>
    </row>
    <row r="403" spans="1:11">
      <c r="A403" s="737" t="s">
        <v>6</v>
      </c>
      <c r="B403" s="738"/>
      <c r="C403" s="100">
        <v>32.440308000000002</v>
      </c>
      <c r="D403" s="95">
        <v>0.25752033609418867</v>
      </c>
      <c r="E403" s="101">
        <v>76.882022000000006</v>
      </c>
      <c r="F403" s="95">
        <v>0.61031122593043219</v>
      </c>
      <c r="G403" s="101">
        <v>16.6495</v>
      </c>
      <c r="H403" s="95">
        <v>0.13216843797537908</v>
      </c>
      <c r="I403" s="101">
        <v>125.97183000000001</v>
      </c>
      <c r="J403" s="181">
        <f>+I403/$I$401</f>
        <v>7.2577072621579072E-2</v>
      </c>
      <c r="K403" s="8"/>
    </row>
    <row r="404" spans="1:11" ht="15.75" thickBot="1">
      <c r="A404" s="737" t="s">
        <v>7</v>
      </c>
      <c r="B404" s="738"/>
      <c r="C404" s="100">
        <v>345.51228499999996</v>
      </c>
      <c r="D404" s="95">
        <v>0.21611187723713621</v>
      </c>
      <c r="E404" s="101">
        <v>635.45647400000007</v>
      </c>
      <c r="F404" s="95">
        <v>0.39746688456716223</v>
      </c>
      <c r="G404" s="101">
        <v>617.79707200000007</v>
      </c>
      <c r="H404" s="95">
        <v>0.38642123819570179</v>
      </c>
      <c r="I404" s="101">
        <v>1598.7658309999997</v>
      </c>
      <c r="J404" s="181">
        <f>+I404/$I$401</f>
        <v>0.92110866232066479</v>
      </c>
      <c r="K404" s="8"/>
    </row>
    <row r="405" spans="1:11">
      <c r="A405" s="733" t="s">
        <v>8</v>
      </c>
      <c r="B405" s="734"/>
      <c r="C405" s="103">
        <v>410.43791788700003</v>
      </c>
      <c r="D405" s="94">
        <v>0.34245872596140126</v>
      </c>
      <c r="E405" s="104">
        <v>678.24149663200012</v>
      </c>
      <c r="F405" s="94">
        <v>0.56590706830039095</v>
      </c>
      <c r="G405" s="104">
        <v>109.82389922999999</v>
      </c>
      <c r="H405" s="94">
        <v>9.1634205738208074E-2</v>
      </c>
      <c r="I405" s="104">
        <v>1198.5033137489997</v>
      </c>
      <c r="J405" s="180">
        <v>1</v>
      </c>
      <c r="K405" s="343"/>
    </row>
    <row r="406" spans="1:11" ht="24.75" customHeight="1">
      <c r="A406" s="737" t="s">
        <v>5</v>
      </c>
      <c r="B406" s="738"/>
      <c r="C406" s="100">
        <v>5.4013303769999998</v>
      </c>
      <c r="D406" s="95">
        <v>0.19220149135940129</v>
      </c>
      <c r="E406" s="101">
        <v>22.701107012000001</v>
      </c>
      <c r="F406" s="95">
        <v>0.80779850864059866</v>
      </c>
      <c r="G406" s="101">
        <v>0</v>
      </c>
      <c r="H406" s="95">
        <v>0</v>
      </c>
      <c r="I406" s="101">
        <v>28.102437389000002</v>
      </c>
      <c r="J406" s="181">
        <f>+I406/$I$405</f>
        <v>2.3447943002421638E-2</v>
      </c>
      <c r="K406" s="343"/>
    </row>
    <row r="407" spans="1:11">
      <c r="A407" s="737" t="s">
        <v>6</v>
      </c>
      <c r="B407" s="738"/>
      <c r="C407" s="100">
        <v>11.240506330000001</v>
      </c>
      <c r="D407" s="95">
        <v>0.31541480224987578</v>
      </c>
      <c r="E407" s="101">
        <v>24.3967125</v>
      </c>
      <c r="F407" s="95">
        <v>0.68458519775012416</v>
      </c>
      <c r="G407" s="101">
        <v>0</v>
      </c>
      <c r="H407" s="95">
        <v>0</v>
      </c>
      <c r="I407" s="101">
        <v>35.637218830000002</v>
      </c>
      <c r="J407" s="181">
        <f t="shared" ref="J407:J408" si="18">+I407/$I$405</f>
        <v>2.9734768707918181E-2</v>
      </c>
      <c r="K407" s="343"/>
    </row>
    <row r="408" spans="1:11">
      <c r="A408" s="737" t="s">
        <v>7</v>
      </c>
      <c r="B408" s="738"/>
      <c r="C408" s="100">
        <v>393.79608117999999</v>
      </c>
      <c r="D408" s="95">
        <v>0.34702916203464079</v>
      </c>
      <c r="E408" s="101">
        <v>631.14367712000001</v>
      </c>
      <c r="F408" s="95">
        <v>0.55618954037864432</v>
      </c>
      <c r="G408" s="101">
        <v>109.82389922999999</v>
      </c>
      <c r="H408" s="95">
        <v>9.6781297586714915E-2</v>
      </c>
      <c r="I408" s="101">
        <v>1134.76365753</v>
      </c>
      <c r="J408" s="181">
        <f t="shared" si="18"/>
        <v>0.94681728828966039</v>
      </c>
      <c r="K408" s="343"/>
    </row>
    <row r="409" spans="1:11">
      <c r="A409" s="733" t="s">
        <v>9</v>
      </c>
      <c r="B409" s="734"/>
      <c r="C409" s="61">
        <v>310.60926972388438</v>
      </c>
      <c r="D409" s="53">
        <v>0.3509468376524113</v>
      </c>
      <c r="E409" s="62">
        <v>358.00430121602892</v>
      </c>
      <c r="F409" s="53">
        <v>0.40449686994021322</v>
      </c>
      <c r="G409" s="62">
        <v>216.44717444717446</v>
      </c>
      <c r="H409" s="53">
        <v>0.24455629240737564</v>
      </c>
      <c r="I409" s="62">
        <v>885.06074538708765</v>
      </c>
      <c r="J409" s="53">
        <v>1</v>
      </c>
      <c r="K409" s="66"/>
    </row>
    <row r="410" spans="1:11" ht="24.75" customHeight="1">
      <c r="A410" s="737" t="s">
        <v>5</v>
      </c>
      <c r="B410" s="738"/>
      <c r="C410" s="59">
        <v>9.4166666666666661</v>
      </c>
      <c r="D410" s="47">
        <v>1</v>
      </c>
      <c r="E410" s="60">
        <v>0</v>
      </c>
      <c r="F410" s="47">
        <v>0</v>
      </c>
      <c r="G410" s="60">
        <v>0</v>
      </c>
      <c r="H410" s="47">
        <v>0</v>
      </c>
      <c r="I410" s="60">
        <v>9.4166666666666661</v>
      </c>
      <c r="J410" s="47">
        <v>1.0639571030289247E-2</v>
      </c>
      <c r="K410" s="66"/>
    </row>
    <row r="411" spans="1:11">
      <c r="A411" s="737" t="s">
        <v>6</v>
      </c>
      <c r="B411" s="738"/>
      <c r="C411" s="59">
        <v>37.948757142337229</v>
      </c>
      <c r="D411" s="47">
        <v>0.50948383884625559</v>
      </c>
      <c r="E411" s="60">
        <v>36.53595512699313</v>
      </c>
      <c r="F411" s="47">
        <v>0.49051616115374436</v>
      </c>
      <c r="G411" s="60">
        <v>0</v>
      </c>
      <c r="H411" s="47">
        <v>0</v>
      </c>
      <c r="I411" s="60">
        <v>74.484712269330359</v>
      </c>
      <c r="J411" s="47">
        <v>8.4157740197543088E-2</v>
      </c>
      <c r="K411" s="66"/>
    </row>
    <row r="412" spans="1:11">
      <c r="A412" s="854" t="s">
        <v>7</v>
      </c>
      <c r="B412" s="855"/>
      <c r="C412" s="59">
        <v>263.24384591488041</v>
      </c>
      <c r="D412" s="47">
        <v>0.32857862859542691</v>
      </c>
      <c r="E412" s="60">
        <v>321.46834608903572</v>
      </c>
      <c r="F412" s="47">
        <v>0.40125393217712668</v>
      </c>
      <c r="G412" s="60">
        <v>216.44717444717446</v>
      </c>
      <c r="H412" s="47">
        <v>0.2701674392274464</v>
      </c>
      <c r="I412" s="60">
        <v>801.15936645109059</v>
      </c>
      <c r="J412" s="47">
        <v>0.9052026887721677</v>
      </c>
      <c r="K412" s="66"/>
    </row>
    <row r="413" spans="1:11" ht="15.75" thickBot="1">
      <c r="A413" s="671" t="s">
        <v>3</v>
      </c>
      <c r="B413" s="672"/>
      <c r="C413" s="63">
        <v>1098.9997796470743</v>
      </c>
      <c r="D413" s="48">
        <v>0.28775191833682157</v>
      </c>
      <c r="E413" s="63">
        <v>1759.5439319967127</v>
      </c>
      <c r="F413" s="48">
        <v>0.46070267820486899</v>
      </c>
      <c r="G413" s="63">
        <v>960.71763680937636</v>
      </c>
      <c r="H413" s="48">
        <v>0.25154540345830889</v>
      </c>
      <c r="I413" s="63">
        <v>3819.2613484531653</v>
      </c>
      <c r="J413" s="48">
        <v>1</v>
      </c>
      <c r="K413" s="66"/>
    </row>
    <row r="416" spans="1:11" ht="15.75" thickBot="1"/>
    <row r="417" spans="1:9">
      <c r="A417" s="743" t="s">
        <v>10</v>
      </c>
      <c r="B417" s="744"/>
      <c r="C417" s="872" t="s">
        <v>71</v>
      </c>
      <c r="D417" s="885"/>
      <c r="E417" s="885"/>
      <c r="F417" s="885"/>
      <c r="G417" s="885"/>
      <c r="H417" s="886"/>
      <c r="I417" s="66"/>
    </row>
    <row r="418" spans="1:9" ht="35.25" customHeight="1">
      <c r="A418" s="745"/>
      <c r="B418" s="746"/>
      <c r="C418" s="779" t="s">
        <v>50</v>
      </c>
      <c r="D418" s="922"/>
      <c r="E418" s="781" t="s">
        <v>72</v>
      </c>
      <c r="F418" s="922"/>
      <c r="G418" s="782" t="s">
        <v>3</v>
      </c>
      <c r="H418" s="923"/>
      <c r="I418" s="66"/>
    </row>
    <row r="419" spans="1:9" ht="15.75" thickBot="1">
      <c r="A419" s="800"/>
      <c r="B419" s="801"/>
      <c r="C419" s="9" t="s">
        <v>11</v>
      </c>
      <c r="D419" s="10" t="s">
        <v>12</v>
      </c>
      <c r="E419" s="9" t="s">
        <v>11</v>
      </c>
      <c r="F419" s="10" t="s">
        <v>12</v>
      </c>
      <c r="G419" s="9" t="s">
        <v>11</v>
      </c>
      <c r="H419" s="164" t="s">
        <v>13</v>
      </c>
      <c r="I419" s="66"/>
    </row>
    <row r="420" spans="1:9" ht="15" customHeight="1">
      <c r="A420" s="863" t="s">
        <v>4</v>
      </c>
      <c r="B420" s="864"/>
      <c r="C420" s="71">
        <v>168544.77047820116</v>
      </c>
      <c r="D420" s="75">
        <v>0.9825526555089068</v>
      </c>
      <c r="E420" s="72">
        <v>2992.8764186000012</v>
      </c>
      <c r="F420" s="75">
        <v>1.7447344491093243E-2</v>
      </c>
      <c r="G420" s="72">
        <v>171537.64689680113</v>
      </c>
      <c r="H420" s="174">
        <v>1</v>
      </c>
      <c r="I420" s="66"/>
    </row>
    <row r="421" spans="1:9" ht="24.75" customHeight="1">
      <c r="A421" s="867" t="s">
        <v>5</v>
      </c>
      <c r="B421" s="660"/>
      <c r="C421" s="67">
        <v>8804.0202776999322</v>
      </c>
      <c r="D421" s="76">
        <v>0.99481967338953647</v>
      </c>
      <c r="E421" s="68">
        <v>45.845193599999995</v>
      </c>
      <c r="F421" s="76">
        <v>5.1803266104638243E-3</v>
      </c>
      <c r="G421" s="68">
        <v>8849.8654712999287</v>
      </c>
      <c r="H421" s="175">
        <f>+G421/$G$420</f>
        <v>5.1591389012256308E-2</v>
      </c>
      <c r="I421" s="66"/>
    </row>
    <row r="422" spans="1:9">
      <c r="A422" s="867" t="s">
        <v>6</v>
      </c>
      <c r="B422" s="660"/>
      <c r="C422" s="67">
        <v>32007.128354498975</v>
      </c>
      <c r="D422" s="76">
        <v>0.99698937149292721</v>
      </c>
      <c r="E422" s="68">
        <v>96.652557999999999</v>
      </c>
      <c r="F422" s="76">
        <v>3.0106285070731422E-3</v>
      </c>
      <c r="G422" s="68">
        <v>32103.780912498965</v>
      </c>
      <c r="H422" s="175">
        <f>+G422/$G$420</f>
        <v>0.18715297483247476</v>
      </c>
      <c r="I422" s="66"/>
    </row>
    <row r="423" spans="1:9" ht="15.75" thickBot="1">
      <c r="A423" s="867" t="s">
        <v>7</v>
      </c>
      <c r="B423" s="660"/>
      <c r="C423" s="67">
        <v>127733.6218460026</v>
      </c>
      <c r="D423" s="76">
        <v>0.9781720681262478</v>
      </c>
      <c r="E423" s="68">
        <v>2850.3786670000009</v>
      </c>
      <c r="F423" s="76">
        <v>2.1827931873753436E-2</v>
      </c>
      <c r="G423" s="68">
        <v>130584.00051300244</v>
      </c>
      <c r="H423" s="175">
        <f>+G423/$G$420</f>
        <v>0.76125563615527003</v>
      </c>
      <c r="I423" s="66"/>
    </row>
    <row r="424" spans="1:9">
      <c r="A424" s="870" t="s">
        <v>8</v>
      </c>
      <c r="B424" s="871"/>
      <c r="C424" s="71">
        <v>147481.44232594318</v>
      </c>
      <c r="D424" s="75">
        <v>0.98629342633504447</v>
      </c>
      <c r="E424" s="72">
        <v>2049.5576665919998</v>
      </c>
      <c r="F424" s="75">
        <v>1.3706573664954522E-2</v>
      </c>
      <c r="G424" s="72">
        <v>149530.99999253533</v>
      </c>
      <c r="H424" s="174">
        <v>1</v>
      </c>
      <c r="I424" s="343"/>
    </row>
    <row r="425" spans="1:9" ht="24" customHeight="1">
      <c r="A425" s="867" t="s">
        <v>5</v>
      </c>
      <c r="B425" s="660"/>
      <c r="C425" s="67">
        <v>8795.8040335529986</v>
      </c>
      <c r="D425" s="76">
        <v>0.99691760555448372</v>
      </c>
      <c r="E425" s="68">
        <v>27.195966192</v>
      </c>
      <c r="F425" s="76">
        <v>3.0823944455158109E-3</v>
      </c>
      <c r="G425" s="68">
        <v>8822.9999997450032</v>
      </c>
      <c r="H425" s="175">
        <f>+G425/$G$424</f>
        <v>5.9004487365064445E-2</v>
      </c>
      <c r="I425" s="343"/>
    </row>
    <row r="426" spans="1:9">
      <c r="A426" s="867" t="s">
        <v>6</v>
      </c>
      <c r="B426" s="660"/>
      <c r="C426" s="67">
        <v>22848.917410620212</v>
      </c>
      <c r="D426" s="76">
        <v>0.99183563031296007</v>
      </c>
      <c r="E426" s="68">
        <v>188.08258444000003</v>
      </c>
      <c r="F426" s="76">
        <v>8.1643696870395549E-3</v>
      </c>
      <c r="G426" s="68">
        <v>23036.999995060221</v>
      </c>
      <c r="H426" s="175">
        <f t="shared" ref="H426:H427" si="19">+G426/$G$424</f>
        <v>0.15406169955534466</v>
      </c>
      <c r="I426" s="343"/>
    </row>
    <row r="427" spans="1:9">
      <c r="A427" s="867" t="s">
        <v>7</v>
      </c>
      <c r="B427" s="660"/>
      <c r="C427" s="67">
        <v>115836.72088177096</v>
      </c>
      <c r="D427" s="76">
        <v>0.98441179971279735</v>
      </c>
      <c r="E427" s="68">
        <v>1834.2791159599997</v>
      </c>
      <c r="F427" s="76">
        <v>1.5588200287202193E-2</v>
      </c>
      <c r="G427" s="68">
        <v>117670.99999773101</v>
      </c>
      <c r="H427" s="175">
        <f t="shared" si="19"/>
        <v>0.78693381307959687</v>
      </c>
      <c r="I427" s="343"/>
    </row>
    <row r="428" spans="1:9">
      <c r="A428" s="870" t="s">
        <v>9</v>
      </c>
      <c r="B428" s="871"/>
      <c r="C428" s="61">
        <v>136103.5207141439</v>
      </c>
      <c r="D428" s="53">
        <v>0.98834150791989006</v>
      </c>
      <c r="E428" s="62">
        <v>1605.4792858590174</v>
      </c>
      <c r="F428" s="53">
        <v>1.16584920801035E-2</v>
      </c>
      <c r="G428" s="62">
        <v>137709.00000000381</v>
      </c>
      <c r="H428" s="172">
        <v>1</v>
      </c>
      <c r="I428" s="66"/>
    </row>
    <row r="429" spans="1:9" ht="24.75" customHeight="1">
      <c r="A429" s="867" t="s">
        <v>5</v>
      </c>
      <c r="B429" s="660"/>
      <c r="C429" s="59">
        <v>9803.8617363343401</v>
      </c>
      <c r="D429" s="47">
        <v>0.99805168852024917</v>
      </c>
      <c r="E429" s="60">
        <v>19.138263665594856</v>
      </c>
      <c r="F429" s="47">
        <v>1.9483114797510931E-3</v>
      </c>
      <c r="G429" s="60">
        <v>9822.9999999999327</v>
      </c>
      <c r="H429" s="171">
        <v>7.1331576004470737E-2</v>
      </c>
      <c r="I429" s="66"/>
    </row>
    <row r="430" spans="1:9">
      <c r="A430" s="867" t="s">
        <v>6</v>
      </c>
      <c r="B430" s="660"/>
      <c r="C430" s="59">
        <v>21013.315436453027</v>
      </c>
      <c r="D430" s="47">
        <v>0.99306783726150483</v>
      </c>
      <c r="E430" s="60">
        <v>146.68456354655748</v>
      </c>
      <c r="F430" s="47">
        <v>6.9321627384952922E-3</v>
      </c>
      <c r="G430" s="60">
        <v>21159.999999999582</v>
      </c>
      <c r="H430" s="171">
        <v>0.15365734991902488</v>
      </c>
      <c r="I430" s="66"/>
    </row>
    <row r="431" spans="1:9">
      <c r="A431" s="865" t="s">
        <v>7</v>
      </c>
      <c r="B431" s="866"/>
      <c r="C431" s="59">
        <v>105286.34354135072</v>
      </c>
      <c r="D431" s="47">
        <v>0.98651072410989937</v>
      </c>
      <c r="E431" s="60">
        <v>1439.6564586468655</v>
      </c>
      <c r="F431" s="47">
        <v>1.3489275890100802E-2</v>
      </c>
      <c r="G431" s="60">
        <v>106725.99999999757</v>
      </c>
      <c r="H431" s="171">
        <v>0.77501107407645553</v>
      </c>
      <c r="I431" s="66"/>
    </row>
    <row r="432" spans="1:9" ht="15.75" thickBot="1">
      <c r="A432" s="868" t="s">
        <v>3</v>
      </c>
      <c r="B432" s="869"/>
      <c r="C432" s="63">
        <v>452129.73218216031</v>
      </c>
      <c r="D432" s="48">
        <v>0.98550950900702572</v>
      </c>
      <c r="E432" s="63">
        <v>6647.9133402191028</v>
      </c>
      <c r="F432" s="48">
        <v>1.4490490992972328E-2</v>
      </c>
      <c r="G432" s="63">
        <v>458777.64552238031</v>
      </c>
      <c r="H432" s="173">
        <v>1</v>
      </c>
      <c r="I432" s="66"/>
    </row>
    <row r="435" spans="1:11" ht="15.75" thickBot="1"/>
    <row r="436" spans="1:11">
      <c r="A436" s="743" t="s">
        <v>10</v>
      </c>
      <c r="B436" s="744"/>
      <c r="C436" s="681" t="s">
        <v>73</v>
      </c>
      <c r="D436" s="726"/>
      <c r="E436" s="726"/>
      <c r="F436" s="726"/>
      <c r="G436" s="726"/>
      <c r="H436" s="726"/>
      <c r="I436" s="726"/>
      <c r="J436" s="727"/>
      <c r="K436" s="8"/>
    </row>
    <row r="437" spans="1:11">
      <c r="A437" s="745"/>
      <c r="B437" s="746"/>
      <c r="C437" s="728" t="s">
        <v>53</v>
      </c>
      <c r="D437" s="729"/>
      <c r="E437" s="730" t="s">
        <v>54</v>
      </c>
      <c r="F437" s="729"/>
      <c r="G437" s="730" t="s">
        <v>55</v>
      </c>
      <c r="H437" s="729"/>
      <c r="I437" s="731" t="s">
        <v>3</v>
      </c>
      <c r="J437" s="732"/>
      <c r="K437" s="8"/>
    </row>
    <row r="438" spans="1:11" ht="15.75" thickBot="1">
      <c r="A438" s="800"/>
      <c r="B438" s="801"/>
      <c r="C438" s="9" t="s">
        <v>11</v>
      </c>
      <c r="D438" s="10" t="s">
        <v>12</v>
      </c>
      <c r="E438" s="9" t="s">
        <v>11</v>
      </c>
      <c r="F438" s="10" t="s">
        <v>12</v>
      </c>
      <c r="G438" s="9" t="s">
        <v>11</v>
      </c>
      <c r="H438" s="10" t="s">
        <v>12</v>
      </c>
      <c r="I438" s="9" t="s">
        <v>11</v>
      </c>
      <c r="J438" s="164" t="s">
        <v>13</v>
      </c>
      <c r="K438" s="8"/>
    </row>
    <row r="439" spans="1:11" ht="15" customHeight="1">
      <c r="A439" s="735" t="s">
        <v>4</v>
      </c>
      <c r="B439" s="736"/>
      <c r="C439" s="31">
        <v>337.88121000000001</v>
      </c>
      <c r="D439" s="23">
        <v>0.11289514257927598</v>
      </c>
      <c r="E439" s="32">
        <v>1320.2305032000004</v>
      </c>
      <c r="F439" s="23">
        <v>0.44112429601004832</v>
      </c>
      <c r="G439" s="32">
        <v>1334.7647054000001</v>
      </c>
      <c r="H439" s="23">
        <v>0.44598056141067544</v>
      </c>
      <c r="I439" s="32">
        <v>2992.8764186000012</v>
      </c>
      <c r="J439" s="165">
        <v>1</v>
      </c>
      <c r="K439" s="8"/>
    </row>
    <row r="440" spans="1:11" ht="24" customHeight="1">
      <c r="A440" s="737" t="s">
        <v>5</v>
      </c>
      <c r="B440" s="738"/>
      <c r="C440" s="27">
        <v>0</v>
      </c>
      <c r="D440" s="24">
        <v>0</v>
      </c>
      <c r="E440" s="28">
        <v>34.767146199999999</v>
      </c>
      <c r="F440" s="24">
        <v>0.75835967677100191</v>
      </c>
      <c r="G440" s="28">
        <v>11.078047399999999</v>
      </c>
      <c r="H440" s="24">
        <v>0.2416403232289982</v>
      </c>
      <c r="I440" s="28">
        <v>45.845193599999995</v>
      </c>
      <c r="J440" s="166">
        <f>+I440/$I$439</f>
        <v>1.5318104454658813E-2</v>
      </c>
      <c r="K440" s="8"/>
    </row>
    <row r="441" spans="1:11">
      <c r="A441" s="737" t="s">
        <v>6</v>
      </c>
      <c r="B441" s="738"/>
      <c r="C441" s="27">
        <v>0</v>
      </c>
      <c r="D441" s="24">
        <v>0</v>
      </c>
      <c r="E441" s="28">
        <v>33.022624</v>
      </c>
      <c r="F441" s="24">
        <v>0.34166321805988831</v>
      </c>
      <c r="G441" s="28">
        <v>63.629933999999999</v>
      </c>
      <c r="H441" s="24">
        <v>0.65833678194011169</v>
      </c>
      <c r="I441" s="28">
        <v>96.652557999999999</v>
      </c>
      <c r="J441" s="166">
        <f>+I441/$I$439</f>
        <v>3.2294202794117322E-2</v>
      </c>
      <c r="K441" s="8"/>
    </row>
    <row r="442" spans="1:11" ht="15.75" thickBot="1">
      <c r="A442" s="737" t="s">
        <v>7</v>
      </c>
      <c r="B442" s="738"/>
      <c r="C442" s="27">
        <v>337.88121000000001</v>
      </c>
      <c r="D442" s="24">
        <v>0.11853906076122059</v>
      </c>
      <c r="E442" s="28">
        <v>1252.4407330000004</v>
      </c>
      <c r="F442" s="24">
        <v>0.43939450835077415</v>
      </c>
      <c r="G442" s="28">
        <v>1260.056724</v>
      </c>
      <c r="H442" s="24">
        <v>0.44206643088800512</v>
      </c>
      <c r="I442" s="28">
        <v>2850.3786670000009</v>
      </c>
      <c r="J442" s="166">
        <f>+I442/$I$439</f>
        <v>0.9523876927512237</v>
      </c>
      <c r="K442" s="8"/>
    </row>
    <row r="443" spans="1:11">
      <c r="A443" s="733" t="s">
        <v>8</v>
      </c>
      <c r="B443" s="734"/>
      <c r="C443" s="31">
        <v>204.45540240000003</v>
      </c>
      <c r="D443" s="23">
        <v>9.9755867196441486E-2</v>
      </c>
      <c r="E443" s="32">
        <v>1014.628105496</v>
      </c>
      <c r="F443" s="23">
        <v>0.49504735681973833</v>
      </c>
      <c r="G443" s="32">
        <v>830.47415869600002</v>
      </c>
      <c r="H443" s="23">
        <v>0.40519677598382031</v>
      </c>
      <c r="I443" s="32">
        <v>2049.5576665919998</v>
      </c>
      <c r="J443" s="165">
        <v>1</v>
      </c>
      <c r="K443" s="343"/>
    </row>
    <row r="444" spans="1:11" ht="22.5" customHeight="1">
      <c r="A444" s="737" t="s">
        <v>5</v>
      </c>
      <c r="B444" s="738"/>
      <c r="C444" s="27">
        <v>0</v>
      </c>
      <c r="D444" s="24">
        <v>0</v>
      </c>
      <c r="E444" s="28">
        <v>21.731531046000001</v>
      </c>
      <c r="F444" s="24">
        <v>0.79907185104504863</v>
      </c>
      <c r="G444" s="28">
        <v>5.4644351459999996</v>
      </c>
      <c r="H444" s="24">
        <v>0.20092814895495145</v>
      </c>
      <c r="I444" s="28">
        <v>27.195966192</v>
      </c>
      <c r="J444" s="166">
        <f>+I444/$I$443</f>
        <v>1.3269188096191212E-2</v>
      </c>
      <c r="K444" s="343"/>
    </row>
    <row r="445" spans="1:11">
      <c r="A445" s="737" t="s">
        <v>6</v>
      </c>
      <c r="B445" s="738"/>
      <c r="C445" s="27">
        <v>37.477657020000002</v>
      </c>
      <c r="D445" s="24">
        <v>0.19926170799697673</v>
      </c>
      <c r="E445" s="28">
        <v>75.560393660000003</v>
      </c>
      <c r="F445" s="24">
        <v>0.40174051140872336</v>
      </c>
      <c r="G445" s="28">
        <v>75.044533760000007</v>
      </c>
      <c r="H445" s="24">
        <v>0.39899778059429986</v>
      </c>
      <c r="I445" s="28">
        <v>188.08258444000003</v>
      </c>
      <c r="J445" s="166">
        <f t="shared" ref="J445:J446" si="20">+I445/$I$443</f>
        <v>9.1767403038111803E-2</v>
      </c>
      <c r="K445" s="343"/>
    </row>
    <row r="446" spans="1:11">
      <c r="A446" s="737" t="s">
        <v>7</v>
      </c>
      <c r="B446" s="738"/>
      <c r="C446" s="27">
        <v>166.97774537999999</v>
      </c>
      <c r="D446" s="24">
        <v>9.1031808587434884E-2</v>
      </c>
      <c r="E446" s="28">
        <v>917.33618079000007</v>
      </c>
      <c r="F446" s="24">
        <v>0.50010719350631505</v>
      </c>
      <c r="G446" s="28">
        <v>749.96518979000007</v>
      </c>
      <c r="H446" s="24">
        <v>0.4088609979062503</v>
      </c>
      <c r="I446" s="28">
        <v>1834.2791159599997</v>
      </c>
      <c r="J446" s="166">
        <f t="shared" si="20"/>
        <v>0.89496340886569692</v>
      </c>
      <c r="K446" s="343"/>
    </row>
    <row r="447" spans="1:11">
      <c r="A447" s="733" t="s">
        <v>9</v>
      </c>
      <c r="B447" s="734"/>
      <c r="C447" s="61">
        <v>168.10823065230096</v>
      </c>
      <c r="D447" s="53">
        <v>0.10470906235476844</v>
      </c>
      <c r="E447" s="62">
        <v>740.14021191568861</v>
      </c>
      <c r="F447" s="53">
        <v>0.46100888278958635</v>
      </c>
      <c r="G447" s="62">
        <v>697.23084329102869</v>
      </c>
      <c r="H447" s="53">
        <v>0.43428205485564569</v>
      </c>
      <c r="I447" s="62">
        <v>1605.4792858590174</v>
      </c>
      <c r="J447" s="172">
        <v>1</v>
      </c>
      <c r="K447" s="66"/>
    </row>
    <row r="448" spans="1:11" ht="23.25" customHeight="1">
      <c r="A448" s="737" t="s">
        <v>5</v>
      </c>
      <c r="B448" s="738"/>
      <c r="C448" s="59">
        <v>9.569131832797428</v>
      </c>
      <c r="D448" s="47">
        <v>0.5</v>
      </c>
      <c r="E448" s="60">
        <v>9.569131832797428</v>
      </c>
      <c r="F448" s="47">
        <v>0.5</v>
      </c>
      <c r="G448" s="60">
        <v>0</v>
      </c>
      <c r="H448" s="47">
        <v>0</v>
      </c>
      <c r="I448" s="60">
        <v>19.138263665594856</v>
      </c>
      <c r="J448" s="171">
        <v>1.1920592083724616E-2</v>
      </c>
      <c r="K448" s="66"/>
    </row>
    <row r="449" spans="1:11">
      <c r="A449" s="737" t="s">
        <v>6</v>
      </c>
      <c r="B449" s="738"/>
      <c r="C449" s="59">
        <v>0</v>
      </c>
      <c r="D449" s="47">
        <v>0</v>
      </c>
      <c r="E449" s="60">
        <v>86.99869980419912</v>
      </c>
      <c r="F449" s="47">
        <v>0.59310058059780668</v>
      </c>
      <c r="G449" s="60">
        <v>59.685863742358357</v>
      </c>
      <c r="H449" s="47">
        <v>0.40689941940219321</v>
      </c>
      <c r="I449" s="60">
        <v>146.68456354655748</v>
      </c>
      <c r="J449" s="171">
        <v>9.1364967980931244E-2</v>
      </c>
      <c r="K449" s="66"/>
    </row>
    <row r="450" spans="1:11">
      <c r="A450" s="854" t="s">
        <v>7</v>
      </c>
      <c r="B450" s="855"/>
      <c r="C450" s="59">
        <v>158.53909881950352</v>
      </c>
      <c r="D450" s="47">
        <v>0.11012286845746143</v>
      </c>
      <c r="E450" s="60">
        <v>643.57238027869209</v>
      </c>
      <c r="F450" s="47">
        <v>0.44703191265754222</v>
      </c>
      <c r="G450" s="60">
        <v>637.54497954867031</v>
      </c>
      <c r="H450" s="47">
        <v>0.44284521888499667</v>
      </c>
      <c r="I450" s="60">
        <v>1439.6564586468655</v>
      </c>
      <c r="J450" s="171">
        <v>0.89671443993534439</v>
      </c>
      <c r="K450" s="66"/>
    </row>
    <row r="451" spans="1:11" ht="15.75" thickBot="1">
      <c r="A451" s="671" t="s">
        <v>3</v>
      </c>
      <c r="B451" s="672"/>
      <c r="C451" s="63">
        <v>710.44483508811857</v>
      </c>
      <c r="D451" s="48">
        <v>0.10686734298866531</v>
      </c>
      <c r="E451" s="63">
        <v>3074.9988099999778</v>
      </c>
      <c r="F451" s="48">
        <v>0.4625509769203206</v>
      </c>
      <c r="G451" s="63">
        <v>2862.4696951310148</v>
      </c>
      <c r="H451" s="48">
        <v>0.43058168009101527</v>
      </c>
      <c r="I451" s="63">
        <v>6647.9133402191028</v>
      </c>
      <c r="J451" s="48">
        <v>1</v>
      </c>
      <c r="K451" s="66"/>
    </row>
    <row r="454" spans="1:11" ht="15.75" thickBot="1"/>
    <row r="455" spans="1:11" ht="28.5" customHeight="1">
      <c r="A455" s="743" t="s">
        <v>10</v>
      </c>
      <c r="B455" s="744"/>
      <c r="C455" s="681" t="s">
        <v>74</v>
      </c>
      <c r="D455" s="726"/>
      <c r="E455" s="726"/>
      <c r="F455" s="726"/>
      <c r="G455" s="726"/>
      <c r="H455" s="726"/>
      <c r="I455" s="726"/>
      <c r="J455" s="727"/>
      <c r="K455" s="8"/>
    </row>
    <row r="456" spans="1:11">
      <c r="A456" s="745"/>
      <c r="B456" s="746"/>
      <c r="C456" s="728" t="s">
        <v>53</v>
      </c>
      <c r="D456" s="729"/>
      <c r="E456" s="730" t="s">
        <v>54</v>
      </c>
      <c r="F456" s="729"/>
      <c r="G456" s="730" t="s">
        <v>55</v>
      </c>
      <c r="H456" s="729"/>
      <c r="I456" s="731" t="s">
        <v>3</v>
      </c>
      <c r="J456" s="732"/>
      <c r="K456" s="8"/>
    </row>
    <row r="457" spans="1:11" ht="15.75" thickBot="1">
      <c r="A457" s="800"/>
      <c r="B457" s="801"/>
      <c r="C457" s="9" t="s">
        <v>11</v>
      </c>
      <c r="D457" s="10" t="s">
        <v>12</v>
      </c>
      <c r="E457" s="9" t="s">
        <v>11</v>
      </c>
      <c r="F457" s="10" t="s">
        <v>12</v>
      </c>
      <c r="G457" s="9" t="s">
        <v>11</v>
      </c>
      <c r="H457" s="10" t="s">
        <v>12</v>
      </c>
      <c r="I457" s="9" t="s">
        <v>11</v>
      </c>
      <c r="J457" s="164" t="s">
        <v>13</v>
      </c>
      <c r="K457" s="8"/>
    </row>
    <row r="458" spans="1:11" ht="15" customHeight="1">
      <c r="A458" s="735" t="s">
        <v>4</v>
      </c>
      <c r="B458" s="736"/>
      <c r="C458" s="57">
        <v>337.88121000000001</v>
      </c>
      <c r="D458" s="50">
        <v>0.11289514257927598</v>
      </c>
      <c r="E458" s="58">
        <v>1320.2305032000004</v>
      </c>
      <c r="F458" s="50">
        <v>0.44112429601004832</v>
      </c>
      <c r="G458" s="58">
        <v>1334.7647054000001</v>
      </c>
      <c r="H458" s="50">
        <v>0.44598056141067544</v>
      </c>
      <c r="I458" s="58">
        <v>2992.8764186000012</v>
      </c>
      <c r="J458" s="170">
        <v>1</v>
      </c>
      <c r="K458" s="8"/>
    </row>
    <row r="459" spans="1:11" ht="24" customHeight="1">
      <c r="A459" s="737" t="s">
        <v>5</v>
      </c>
      <c r="B459" s="738"/>
      <c r="C459" s="59">
        <v>0</v>
      </c>
      <c r="D459" s="47">
        <v>0</v>
      </c>
      <c r="E459" s="60">
        <v>34.767146199999999</v>
      </c>
      <c r="F459" s="47">
        <v>0.75835967677100191</v>
      </c>
      <c r="G459" s="60">
        <v>11.078047399999999</v>
      </c>
      <c r="H459" s="47">
        <v>0.2416403232289982</v>
      </c>
      <c r="I459" s="60">
        <v>45.845193599999995</v>
      </c>
      <c r="J459" s="171">
        <f>+I459/$I$458</f>
        <v>1.5318104454658813E-2</v>
      </c>
      <c r="K459" s="8"/>
    </row>
    <row r="460" spans="1:11">
      <c r="A460" s="737" t="s">
        <v>6</v>
      </c>
      <c r="B460" s="738"/>
      <c r="C460" s="59">
        <v>0</v>
      </c>
      <c r="D460" s="47">
        <v>0</v>
      </c>
      <c r="E460" s="60">
        <v>33.022624</v>
      </c>
      <c r="F460" s="47">
        <v>0.34166321805988831</v>
      </c>
      <c r="G460" s="60">
        <v>63.629933999999999</v>
      </c>
      <c r="H460" s="47">
        <v>0.65833678194011169</v>
      </c>
      <c r="I460" s="60">
        <v>96.652557999999999</v>
      </c>
      <c r="J460" s="171">
        <f>+I460/$I$458</f>
        <v>3.2294202794117322E-2</v>
      </c>
      <c r="K460" s="8"/>
    </row>
    <row r="461" spans="1:11" ht="15.75" thickBot="1">
      <c r="A461" s="737" t="s">
        <v>7</v>
      </c>
      <c r="B461" s="738"/>
      <c r="C461" s="59">
        <v>337.88121000000001</v>
      </c>
      <c r="D461" s="47">
        <v>0.11853906076122059</v>
      </c>
      <c r="E461" s="60">
        <v>1252.4407330000004</v>
      </c>
      <c r="F461" s="47">
        <v>0.43939450835077415</v>
      </c>
      <c r="G461" s="60">
        <v>1260.056724</v>
      </c>
      <c r="H461" s="47">
        <v>0.44206643088800512</v>
      </c>
      <c r="I461" s="60">
        <v>2850.3786670000009</v>
      </c>
      <c r="J461" s="171">
        <f>+I461/$I$458</f>
        <v>0.9523876927512237</v>
      </c>
      <c r="K461" s="8"/>
    </row>
    <row r="462" spans="1:11">
      <c r="A462" s="733" t="s">
        <v>8</v>
      </c>
      <c r="B462" s="734"/>
      <c r="C462" s="57">
        <v>204.45540240000003</v>
      </c>
      <c r="D462" s="50">
        <v>9.9755867196441486E-2</v>
      </c>
      <c r="E462" s="58">
        <v>1014.628105496</v>
      </c>
      <c r="F462" s="50">
        <v>0.49504735681973833</v>
      </c>
      <c r="G462" s="58">
        <v>830.47415869600002</v>
      </c>
      <c r="H462" s="50">
        <v>0.40519677598382031</v>
      </c>
      <c r="I462" s="58">
        <v>2049.5576665919998</v>
      </c>
      <c r="J462" s="170">
        <v>1</v>
      </c>
      <c r="K462" s="343"/>
    </row>
    <row r="463" spans="1:11" ht="23.25" customHeight="1">
      <c r="A463" s="737" t="s">
        <v>5</v>
      </c>
      <c r="B463" s="738"/>
      <c r="C463" s="59">
        <v>0</v>
      </c>
      <c r="D463" s="47">
        <v>0</v>
      </c>
      <c r="E463" s="60">
        <v>21.731531046000001</v>
      </c>
      <c r="F463" s="47">
        <v>0.79907185104504863</v>
      </c>
      <c r="G463" s="60">
        <v>5.4644351459999996</v>
      </c>
      <c r="H463" s="47">
        <v>0.20092814895495145</v>
      </c>
      <c r="I463" s="60">
        <v>27.195966192</v>
      </c>
      <c r="J463" s="171">
        <f>+I463/$I$462</f>
        <v>1.3269188096191212E-2</v>
      </c>
      <c r="K463" s="343"/>
    </row>
    <row r="464" spans="1:11">
      <c r="A464" s="737" t="s">
        <v>6</v>
      </c>
      <c r="B464" s="738"/>
      <c r="C464" s="59">
        <v>37.477657020000002</v>
      </c>
      <c r="D464" s="47">
        <v>0.19926170799697673</v>
      </c>
      <c r="E464" s="60">
        <v>75.560393660000003</v>
      </c>
      <c r="F464" s="47">
        <v>0.40174051140872336</v>
      </c>
      <c r="G464" s="60">
        <v>75.044533760000007</v>
      </c>
      <c r="H464" s="47">
        <v>0.39899778059429986</v>
      </c>
      <c r="I464" s="60">
        <v>188.08258444000003</v>
      </c>
      <c r="J464" s="171">
        <f t="shared" ref="J464:J465" si="21">+I464/$I$462</f>
        <v>9.1767403038111803E-2</v>
      </c>
      <c r="K464" s="343"/>
    </row>
    <row r="465" spans="1:11">
      <c r="A465" s="737" t="s">
        <v>7</v>
      </c>
      <c r="B465" s="738"/>
      <c r="C465" s="59">
        <v>166.97774537999999</v>
      </c>
      <c r="D465" s="47">
        <v>9.1031808587434884E-2</v>
      </c>
      <c r="E465" s="60">
        <v>917.33618079000007</v>
      </c>
      <c r="F465" s="47">
        <v>0.50010719350631505</v>
      </c>
      <c r="G465" s="60">
        <v>749.96518979000007</v>
      </c>
      <c r="H465" s="47">
        <v>0.4088609979062503</v>
      </c>
      <c r="I465" s="60">
        <v>1834.2791159599997</v>
      </c>
      <c r="J465" s="171">
        <f t="shared" si="21"/>
        <v>0.89496340886569692</v>
      </c>
      <c r="K465" s="343"/>
    </row>
    <row r="466" spans="1:11">
      <c r="A466" s="733" t="s">
        <v>9</v>
      </c>
      <c r="B466" s="734"/>
      <c r="C466" s="61">
        <v>168.10823065230096</v>
      </c>
      <c r="D466" s="53">
        <v>0.10470906235476844</v>
      </c>
      <c r="E466" s="62">
        <v>740.14021191568861</v>
      </c>
      <c r="F466" s="53">
        <v>0.46100888278958635</v>
      </c>
      <c r="G466" s="62">
        <v>697.23084329102869</v>
      </c>
      <c r="H466" s="53">
        <v>0.43428205485564569</v>
      </c>
      <c r="I466" s="62">
        <v>1605.4792858590174</v>
      </c>
      <c r="J466" s="172">
        <v>1</v>
      </c>
      <c r="K466" s="66"/>
    </row>
    <row r="467" spans="1:11" ht="24" customHeight="1">
      <c r="A467" s="737" t="s">
        <v>5</v>
      </c>
      <c r="B467" s="738"/>
      <c r="C467" s="59">
        <v>9.569131832797428</v>
      </c>
      <c r="D467" s="47">
        <v>0.5</v>
      </c>
      <c r="E467" s="60">
        <v>9.569131832797428</v>
      </c>
      <c r="F467" s="47">
        <v>0.5</v>
      </c>
      <c r="G467" s="60">
        <v>0</v>
      </c>
      <c r="H467" s="47">
        <v>0</v>
      </c>
      <c r="I467" s="60">
        <v>19.138263665594856</v>
      </c>
      <c r="J467" s="171">
        <v>1.1920592083724616E-2</v>
      </c>
      <c r="K467" s="66"/>
    </row>
    <row r="468" spans="1:11">
      <c r="A468" s="737" t="s">
        <v>6</v>
      </c>
      <c r="B468" s="738"/>
      <c r="C468" s="59">
        <v>0</v>
      </c>
      <c r="D468" s="47">
        <v>0</v>
      </c>
      <c r="E468" s="60">
        <v>86.99869980419912</v>
      </c>
      <c r="F468" s="47">
        <v>0.59310058059780668</v>
      </c>
      <c r="G468" s="60">
        <v>59.685863742358357</v>
      </c>
      <c r="H468" s="47">
        <v>0.40689941940219321</v>
      </c>
      <c r="I468" s="60">
        <v>146.68456354655748</v>
      </c>
      <c r="J468" s="171">
        <v>9.1364967980931244E-2</v>
      </c>
      <c r="K468" s="66"/>
    </row>
    <row r="469" spans="1:11">
      <c r="A469" s="854" t="s">
        <v>7</v>
      </c>
      <c r="B469" s="855"/>
      <c r="C469" s="59">
        <v>158.53909881950352</v>
      </c>
      <c r="D469" s="47">
        <v>0.11012286845746143</v>
      </c>
      <c r="E469" s="60">
        <v>643.57238027869209</v>
      </c>
      <c r="F469" s="47">
        <v>0.44703191265754222</v>
      </c>
      <c r="G469" s="60">
        <v>637.54497954867031</v>
      </c>
      <c r="H469" s="47">
        <v>0.44284521888499667</v>
      </c>
      <c r="I469" s="60">
        <v>1439.6564586468655</v>
      </c>
      <c r="J469" s="171">
        <v>0.89671443993534439</v>
      </c>
      <c r="K469" s="66"/>
    </row>
    <row r="470" spans="1:11" ht="15.75" thickBot="1">
      <c r="A470" s="671" t="s">
        <v>3</v>
      </c>
      <c r="B470" s="672"/>
      <c r="C470" s="63">
        <v>710.44483508811857</v>
      </c>
      <c r="D470" s="48">
        <v>0.10686734298866531</v>
      </c>
      <c r="E470" s="63">
        <v>3074.9988099999778</v>
      </c>
      <c r="F470" s="48">
        <v>0.4625509769203206</v>
      </c>
      <c r="G470" s="63">
        <v>2862.4696951310148</v>
      </c>
      <c r="H470" s="48">
        <v>0.43058168009101527</v>
      </c>
      <c r="I470" s="63">
        <v>6647.9133402191028</v>
      </c>
      <c r="J470" s="48">
        <v>1</v>
      </c>
      <c r="K470" s="66"/>
    </row>
    <row r="473" spans="1:11" ht="15.75" thickBot="1"/>
    <row r="474" spans="1:11">
      <c r="A474" s="743" t="s">
        <v>10</v>
      </c>
      <c r="B474" s="744"/>
      <c r="C474" s="709" t="s">
        <v>520</v>
      </c>
      <c r="D474" s="726"/>
      <c r="E474" s="726"/>
      <c r="F474" s="726"/>
      <c r="G474" s="726"/>
      <c r="H474" s="726"/>
      <c r="I474" s="726"/>
      <c r="J474" s="727"/>
      <c r="K474" s="8"/>
    </row>
    <row r="475" spans="1:11">
      <c r="A475" s="745"/>
      <c r="B475" s="746"/>
      <c r="C475" s="728" t="s">
        <v>53</v>
      </c>
      <c r="D475" s="729"/>
      <c r="E475" s="730" t="s">
        <v>54</v>
      </c>
      <c r="F475" s="729"/>
      <c r="G475" s="730" t="s">
        <v>55</v>
      </c>
      <c r="H475" s="729"/>
      <c r="I475" s="731" t="s">
        <v>3</v>
      </c>
      <c r="J475" s="732"/>
      <c r="K475" s="8"/>
    </row>
    <row r="476" spans="1:11" ht="15.75" thickBot="1">
      <c r="A476" s="800"/>
      <c r="B476" s="801"/>
      <c r="C476" s="55" t="s">
        <v>11</v>
      </c>
      <c r="D476" s="56" t="s">
        <v>12</v>
      </c>
      <c r="E476" s="55" t="s">
        <v>11</v>
      </c>
      <c r="F476" s="56" t="s">
        <v>12</v>
      </c>
      <c r="G476" s="55" t="s">
        <v>11</v>
      </c>
      <c r="H476" s="56" t="s">
        <v>12</v>
      </c>
      <c r="I476" s="55" t="s">
        <v>11</v>
      </c>
      <c r="J476" s="169" t="s">
        <v>13</v>
      </c>
      <c r="K476" s="8"/>
    </row>
    <row r="477" spans="1:11" ht="15" customHeight="1">
      <c r="A477" s="735" t="s">
        <v>4</v>
      </c>
      <c r="B477" s="736"/>
      <c r="C477" s="57">
        <v>63.294098552999998</v>
      </c>
      <c r="D477" s="50">
        <v>2.1148250162137835E-2</v>
      </c>
      <c r="E477" s="58">
        <v>807.18693912800006</v>
      </c>
      <c r="F477" s="50">
        <v>0.26970273226966057</v>
      </c>
      <c r="G477" s="58">
        <v>2122.3953500930002</v>
      </c>
      <c r="H477" s="50">
        <v>0.70914901756820159</v>
      </c>
      <c r="I477" s="58">
        <v>2992.8763877740002</v>
      </c>
      <c r="J477" s="170">
        <v>1</v>
      </c>
      <c r="K477" s="8"/>
    </row>
    <row r="478" spans="1:11" ht="24" customHeight="1">
      <c r="A478" s="737" t="s">
        <v>5</v>
      </c>
      <c r="B478" s="738"/>
      <c r="C478" s="59">
        <v>5.4817415729999999</v>
      </c>
      <c r="D478" s="47">
        <v>0.11957068983244651</v>
      </c>
      <c r="E478" s="60">
        <v>11.192612137999999</v>
      </c>
      <c r="F478" s="47">
        <v>0.24413926423664958</v>
      </c>
      <c r="G478" s="60">
        <v>29.170841133000003</v>
      </c>
      <c r="H478" s="47">
        <v>0.63629004593090399</v>
      </c>
      <c r="I478" s="60">
        <v>45.845194843999998</v>
      </c>
      <c r="J478" s="171">
        <f>+I478/$I$477</f>
        <v>1.5318105028085739E-2</v>
      </c>
      <c r="K478" s="8"/>
    </row>
    <row r="479" spans="1:11">
      <c r="A479" s="737" t="s">
        <v>6</v>
      </c>
      <c r="B479" s="738"/>
      <c r="C479" s="59">
        <v>0</v>
      </c>
      <c r="D479" s="47">
        <v>0</v>
      </c>
      <c r="E479" s="60">
        <v>15.16546763</v>
      </c>
      <c r="F479" s="47">
        <v>0.15690705151064901</v>
      </c>
      <c r="G479" s="60">
        <v>81.487088669999991</v>
      </c>
      <c r="H479" s="47">
        <v>0.84309294848935112</v>
      </c>
      <c r="I479" s="60">
        <v>96.652556299999986</v>
      </c>
      <c r="J479" s="171">
        <f t="shared" ref="J479:J480" si="22">+I479/$I$477</f>
        <v>3.2294202558725414E-2</v>
      </c>
      <c r="K479" s="8"/>
    </row>
    <row r="480" spans="1:11" ht="15.75" thickBot="1">
      <c r="A480" s="737" t="s">
        <v>7</v>
      </c>
      <c r="B480" s="738"/>
      <c r="C480" s="59">
        <v>57.812356979999997</v>
      </c>
      <c r="D480" s="47">
        <v>2.0282342927026523E-2</v>
      </c>
      <c r="E480" s="60">
        <v>780.82885935999991</v>
      </c>
      <c r="F480" s="47">
        <v>0.27393864426488018</v>
      </c>
      <c r="G480" s="60">
        <v>2011.7374202900003</v>
      </c>
      <c r="H480" s="47">
        <v>0.70577901280809319</v>
      </c>
      <c r="I480" s="60">
        <v>2850.3786366300005</v>
      </c>
      <c r="J480" s="171">
        <f t="shared" si="22"/>
        <v>0.95238769241318899</v>
      </c>
      <c r="K480" s="8"/>
    </row>
    <row r="481" spans="1:11">
      <c r="A481" s="735" t="s">
        <v>8</v>
      </c>
      <c r="B481" s="736"/>
      <c r="C481" s="57">
        <v>134.00095404000001</v>
      </c>
      <c r="D481" s="50">
        <v>6.538042633502307E-2</v>
      </c>
      <c r="E481" s="58">
        <v>603.96865027199999</v>
      </c>
      <c r="F481" s="50">
        <v>0.29468243812640693</v>
      </c>
      <c r="G481" s="58">
        <v>1311.58806228</v>
      </c>
      <c r="H481" s="50">
        <v>0.63993713553857001</v>
      </c>
      <c r="I481" s="58">
        <v>2049.5576665919998</v>
      </c>
      <c r="J481" s="170">
        <v>1</v>
      </c>
      <c r="K481" s="343"/>
    </row>
    <row r="482" spans="1:11" ht="24" customHeight="1">
      <c r="A482" s="737" t="s">
        <v>5</v>
      </c>
      <c r="B482" s="738"/>
      <c r="C482" s="59">
        <v>0</v>
      </c>
      <c r="D482" s="47">
        <v>0</v>
      </c>
      <c r="E482" s="60">
        <v>10.928870291999999</v>
      </c>
      <c r="F482" s="47">
        <v>0.4018562979099029</v>
      </c>
      <c r="G482" s="60">
        <v>16.267095900000001</v>
      </c>
      <c r="H482" s="47">
        <v>0.59814370209009704</v>
      </c>
      <c r="I482" s="60">
        <v>27.195966192</v>
      </c>
      <c r="J482" s="171">
        <f>+I482/$I$481</f>
        <v>1.3269188096191212E-2</v>
      </c>
      <c r="K482" s="343"/>
    </row>
    <row r="483" spans="1:11">
      <c r="A483" s="737" t="s">
        <v>6</v>
      </c>
      <c r="B483" s="738"/>
      <c r="C483" s="59">
        <v>25.015647220000002</v>
      </c>
      <c r="D483" s="47">
        <v>0.13300352764973947</v>
      </c>
      <c r="E483" s="60">
        <v>12.507823610000001</v>
      </c>
      <c r="F483" s="47">
        <v>6.6501763824869733E-2</v>
      </c>
      <c r="G483" s="60">
        <v>150.55911361000003</v>
      </c>
      <c r="H483" s="47">
        <v>0.80049470852539073</v>
      </c>
      <c r="I483" s="60">
        <v>188.08258444000003</v>
      </c>
      <c r="J483" s="171">
        <f t="shared" ref="J483:J484" si="23">+I483/$I$481</f>
        <v>9.1767403038111803E-2</v>
      </c>
      <c r="K483" s="343"/>
    </row>
    <row r="484" spans="1:11" ht="15.75" thickBot="1">
      <c r="A484" s="737" t="s">
        <v>7</v>
      </c>
      <c r="B484" s="738"/>
      <c r="C484" s="59">
        <v>108.98530682000001</v>
      </c>
      <c r="D484" s="47">
        <v>5.9415879443713113E-2</v>
      </c>
      <c r="E484" s="60">
        <v>580.53195636999999</v>
      </c>
      <c r="F484" s="47">
        <v>0.31649052279929013</v>
      </c>
      <c r="G484" s="60">
        <v>1144.7618527700001</v>
      </c>
      <c r="H484" s="47">
        <v>0.62409359775699702</v>
      </c>
      <c r="I484" s="60">
        <v>1834.2791159599997</v>
      </c>
      <c r="J484" s="171">
        <f t="shared" si="23"/>
        <v>0.89496340886569692</v>
      </c>
      <c r="K484" s="343"/>
    </row>
    <row r="485" spans="1:11">
      <c r="A485" s="735" t="s">
        <v>9</v>
      </c>
      <c r="B485" s="736"/>
      <c r="C485" s="61">
        <v>158.53909881950352</v>
      </c>
      <c r="D485" s="53">
        <v>9.8748766312906133E-2</v>
      </c>
      <c r="E485" s="62">
        <v>391.37244179312432</v>
      </c>
      <c r="F485" s="53">
        <v>0.24377296252920455</v>
      </c>
      <c r="G485" s="62">
        <v>1055.5677452463901</v>
      </c>
      <c r="H485" s="53">
        <v>0.6574782711578897</v>
      </c>
      <c r="I485" s="62">
        <v>1605.4792858590174</v>
      </c>
      <c r="J485" s="172">
        <v>1</v>
      </c>
      <c r="K485" s="66"/>
    </row>
    <row r="486" spans="1:11" ht="25.5" customHeight="1">
      <c r="A486" s="737" t="s">
        <v>5</v>
      </c>
      <c r="B486" s="738"/>
      <c r="C486" s="59">
        <v>0</v>
      </c>
      <c r="D486" s="47">
        <v>0</v>
      </c>
      <c r="E486" s="60">
        <v>9.569131832797428</v>
      </c>
      <c r="F486" s="47">
        <v>0.5</v>
      </c>
      <c r="G486" s="60">
        <v>9.569131832797428</v>
      </c>
      <c r="H486" s="47">
        <v>0.5</v>
      </c>
      <c r="I486" s="60">
        <v>19.138263665594856</v>
      </c>
      <c r="J486" s="171">
        <v>1.1920592083724616E-2</v>
      </c>
      <c r="K486" s="66"/>
    </row>
    <row r="487" spans="1:11">
      <c r="A487" s="737" t="s">
        <v>6</v>
      </c>
      <c r="B487" s="738"/>
      <c r="C487" s="59">
        <v>0</v>
      </c>
      <c r="D487" s="47">
        <v>0</v>
      </c>
      <c r="E487" s="60">
        <v>62.530038096305447</v>
      </c>
      <c r="F487" s="47">
        <v>0.42628915125386385</v>
      </c>
      <c r="G487" s="60">
        <v>84.154525450252024</v>
      </c>
      <c r="H487" s="47">
        <v>0.57371084874613609</v>
      </c>
      <c r="I487" s="60">
        <v>146.68456354655748</v>
      </c>
      <c r="J487" s="171">
        <v>9.1364967980931244E-2</v>
      </c>
      <c r="K487" s="66"/>
    </row>
    <row r="488" spans="1:11">
      <c r="A488" s="854" t="s">
        <v>7</v>
      </c>
      <c r="B488" s="855"/>
      <c r="C488" s="59">
        <v>158.53909881950352</v>
      </c>
      <c r="D488" s="47">
        <v>0.11012286845746143</v>
      </c>
      <c r="E488" s="60">
        <v>319.27327186402141</v>
      </c>
      <c r="F488" s="47">
        <v>0.22177045776886709</v>
      </c>
      <c r="G488" s="60">
        <v>961.84408796334094</v>
      </c>
      <c r="H488" s="47">
        <v>0.66810667377367183</v>
      </c>
      <c r="I488" s="60">
        <v>1439.6564586468655</v>
      </c>
      <c r="J488" s="171">
        <v>0.89671443993534439</v>
      </c>
      <c r="K488" s="66"/>
    </row>
    <row r="489" spans="1:11" ht="15.75" thickBot="1">
      <c r="A489" s="671" t="s">
        <v>3</v>
      </c>
      <c r="B489" s="672"/>
      <c r="C489" s="63">
        <v>355.83415142611926</v>
      </c>
      <c r="D489" s="48">
        <v>5.3525690425800833E-2</v>
      </c>
      <c r="E489" s="63">
        <v>1802.5280311775293</v>
      </c>
      <c r="F489" s="48">
        <v>0.27114192663620396</v>
      </c>
      <c r="G489" s="63">
        <v>4489.5511576154613</v>
      </c>
      <c r="H489" s="48">
        <v>0.67533238293799625</v>
      </c>
      <c r="I489" s="63">
        <v>6647.9133402191028</v>
      </c>
      <c r="J489" s="48">
        <v>1</v>
      </c>
      <c r="K489" s="66"/>
    </row>
    <row r="490" spans="1:11">
      <c r="H490" s="106"/>
      <c r="K490" s="8"/>
    </row>
    <row r="491" spans="1:11">
      <c r="K491" s="8"/>
    </row>
    <row r="492" spans="1:11" ht="15.75" thickBot="1">
      <c r="K492" s="8"/>
    </row>
    <row r="493" spans="1:11" ht="28.5" customHeight="1">
      <c r="A493" s="743" t="s">
        <v>10</v>
      </c>
      <c r="B493" s="744"/>
      <c r="C493" s="681" t="s">
        <v>75</v>
      </c>
      <c r="D493" s="726"/>
      <c r="E493" s="726"/>
      <c r="F493" s="726"/>
      <c r="G493" s="726"/>
      <c r="H493" s="726"/>
      <c r="I493" s="726"/>
      <c r="J493" s="727"/>
      <c r="K493" s="8"/>
    </row>
    <row r="494" spans="1:11">
      <c r="A494" s="745"/>
      <c r="B494" s="746"/>
      <c r="C494" s="845" t="s">
        <v>53</v>
      </c>
      <c r="D494" s="729"/>
      <c r="E494" s="846" t="s">
        <v>54</v>
      </c>
      <c r="F494" s="729"/>
      <c r="G494" s="846" t="s">
        <v>55</v>
      </c>
      <c r="H494" s="729"/>
      <c r="I494" s="847" t="s">
        <v>3</v>
      </c>
      <c r="J494" s="732"/>
      <c r="K494" s="8"/>
    </row>
    <row r="495" spans="1:11" ht="15.75" thickBot="1">
      <c r="A495" s="800"/>
      <c r="B495" s="801"/>
      <c r="C495" s="9" t="s">
        <v>11</v>
      </c>
      <c r="D495" s="10" t="s">
        <v>12</v>
      </c>
      <c r="E495" s="9" t="s">
        <v>11</v>
      </c>
      <c r="F495" s="10" t="s">
        <v>12</v>
      </c>
      <c r="G495" s="9" t="s">
        <v>11</v>
      </c>
      <c r="H495" s="10" t="s">
        <v>12</v>
      </c>
      <c r="I495" s="9" t="s">
        <v>11</v>
      </c>
      <c r="J495" s="164" t="s">
        <v>13</v>
      </c>
      <c r="K495" s="8"/>
    </row>
    <row r="496" spans="1:11" ht="15" customHeight="1">
      <c r="A496" s="735" t="s">
        <v>4</v>
      </c>
      <c r="B496" s="736"/>
      <c r="C496" s="103">
        <v>235.36056080000003</v>
      </c>
      <c r="D496" s="94">
        <v>7.8640253682808692E-2</v>
      </c>
      <c r="E496" s="104">
        <v>1413.8851204000002</v>
      </c>
      <c r="F496" s="94">
        <v>0.47241680665898772</v>
      </c>
      <c r="G496" s="104">
        <v>1343.6307374</v>
      </c>
      <c r="H496" s="94">
        <v>0.44894293965820331</v>
      </c>
      <c r="I496" s="104">
        <v>2992.8764186000012</v>
      </c>
      <c r="J496" s="180">
        <v>1</v>
      </c>
      <c r="K496" s="8"/>
    </row>
    <row r="497" spans="1:11" ht="26.25" customHeight="1">
      <c r="A497" s="737" t="s">
        <v>5</v>
      </c>
      <c r="B497" s="738"/>
      <c r="C497" s="100">
        <v>16.5597888</v>
      </c>
      <c r="D497" s="95">
        <v>0.36121101253240212</v>
      </c>
      <c r="E497" s="101">
        <v>11.078047399999999</v>
      </c>
      <c r="F497" s="95">
        <v>0.2416403232289982</v>
      </c>
      <c r="G497" s="101">
        <v>18.207357399999999</v>
      </c>
      <c r="H497" s="95">
        <v>0.39714866423859974</v>
      </c>
      <c r="I497" s="101">
        <v>45.845193599999995</v>
      </c>
      <c r="J497" s="181">
        <f>+I497/$I$496</f>
        <v>1.5318104454658813E-2</v>
      </c>
      <c r="K497" s="8"/>
    </row>
    <row r="498" spans="1:11">
      <c r="A498" s="737" t="s">
        <v>6</v>
      </c>
      <c r="B498" s="738"/>
      <c r="C498" s="100">
        <v>0</v>
      </c>
      <c r="D498" s="95">
        <v>0</v>
      </c>
      <c r="E498" s="101">
        <v>16.220154000000001</v>
      </c>
      <c r="F498" s="95">
        <v>0.16781919005185564</v>
      </c>
      <c r="G498" s="101">
        <v>80.432403999999991</v>
      </c>
      <c r="H498" s="95">
        <v>0.83218080994814425</v>
      </c>
      <c r="I498" s="101">
        <v>96.652557999999999</v>
      </c>
      <c r="J498" s="181">
        <f t="shared" ref="J498:J499" si="24">+I498/$I$496</f>
        <v>3.2294202794117322E-2</v>
      </c>
      <c r="K498" s="8"/>
    </row>
    <row r="499" spans="1:11" ht="15.75" thickBot="1">
      <c r="A499" s="737" t="s">
        <v>7</v>
      </c>
      <c r="B499" s="738"/>
      <c r="C499" s="100">
        <v>218.80077199999999</v>
      </c>
      <c r="D499" s="95">
        <v>7.6762001671267746E-2</v>
      </c>
      <c r="E499" s="101">
        <v>1386.5869190000005</v>
      </c>
      <c r="F499" s="95">
        <v>0.48645709254460967</v>
      </c>
      <c r="G499" s="101">
        <v>1244.9909760000003</v>
      </c>
      <c r="H499" s="95">
        <v>0.4367809057841226</v>
      </c>
      <c r="I499" s="101">
        <v>2850.3786670000009</v>
      </c>
      <c r="J499" s="181">
        <f t="shared" si="24"/>
        <v>0.9523876927512237</v>
      </c>
      <c r="K499" s="8"/>
    </row>
    <row r="500" spans="1:11">
      <c r="A500" s="733" t="s">
        <v>8</v>
      </c>
      <c r="B500" s="734"/>
      <c r="C500" s="103">
        <v>435.40340566400005</v>
      </c>
      <c r="D500" s="94">
        <v>0.21243774340245225</v>
      </c>
      <c r="E500" s="104">
        <v>863.51962790800007</v>
      </c>
      <c r="F500" s="94">
        <v>0.42131999600863085</v>
      </c>
      <c r="G500" s="104">
        <v>750.63463302000002</v>
      </c>
      <c r="H500" s="94">
        <v>0.36624226058891707</v>
      </c>
      <c r="I500" s="104">
        <v>2049.5576665919998</v>
      </c>
      <c r="J500" s="180">
        <v>1</v>
      </c>
      <c r="K500" s="343"/>
    </row>
    <row r="501" spans="1:11" ht="24" customHeight="1">
      <c r="A501" s="737" t="s">
        <v>5</v>
      </c>
      <c r="B501" s="738"/>
      <c r="C501" s="100">
        <v>10.802660754</v>
      </c>
      <c r="D501" s="95">
        <v>0.39721555313514562</v>
      </c>
      <c r="E501" s="101">
        <v>16.393305437999999</v>
      </c>
      <c r="F501" s="95">
        <v>0.60278444686485433</v>
      </c>
      <c r="G501" s="101">
        <v>0</v>
      </c>
      <c r="H501" s="95">
        <v>0</v>
      </c>
      <c r="I501" s="101">
        <v>27.195966192</v>
      </c>
      <c r="J501" s="181">
        <f>+I501/$I$500</f>
        <v>1.3269188096191212E-2</v>
      </c>
      <c r="K501" s="343"/>
    </row>
    <row r="502" spans="1:11">
      <c r="A502" s="737" t="s">
        <v>6</v>
      </c>
      <c r="B502" s="738"/>
      <c r="C502" s="100">
        <v>25.015647220000002</v>
      </c>
      <c r="D502" s="95">
        <v>0.13300352764973947</v>
      </c>
      <c r="E502" s="101">
        <v>100.01436717000001</v>
      </c>
      <c r="F502" s="95">
        <v>0.53175772476640693</v>
      </c>
      <c r="G502" s="101">
        <v>63.052570050000007</v>
      </c>
      <c r="H502" s="95">
        <v>0.33523874758385364</v>
      </c>
      <c r="I502" s="101">
        <v>188.08258444000003</v>
      </c>
      <c r="J502" s="181">
        <f t="shared" ref="J502:J503" si="25">+I502/$I$500</f>
        <v>9.1767403038111803E-2</v>
      </c>
      <c r="K502" s="343"/>
    </row>
    <row r="503" spans="1:11">
      <c r="A503" s="737" t="s">
        <v>7</v>
      </c>
      <c r="B503" s="738"/>
      <c r="C503" s="100">
        <v>399.58509769</v>
      </c>
      <c r="D503" s="95">
        <v>0.21784312660664551</v>
      </c>
      <c r="E503" s="101">
        <v>747.11195530000009</v>
      </c>
      <c r="F503" s="95">
        <v>0.40730549064174837</v>
      </c>
      <c r="G503" s="101">
        <v>687.58206297000004</v>
      </c>
      <c r="H503" s="95">
        <v>0.37485138275160634</v>
      </c>
      <c r="I503" s="101">
        <v>1834.2791159599997</v>
      </c>
      <c r="J503" s="181">
        <f t="shared" si="25"/>
        <v>0.89496340886569692</v>
      </c>
      <c r="K503" s="343"/>
    </row>
    <row r="504" spans="1:11">
      <c r="A504" s="733" t="s">
        <v>9</v>
      </c>
      <c r="B504" s="734"/>
      <c r="C504" s="61">
        <v>219.80554865996379</v>
      </c>
      <c r="D504" s="53">
        <v>0.136909613593897</v>
      </c>
      <c r="E504" s="62">
        <v>794.66374692776333</v>
      </c>
      <c r="F504" s="53">
        <v>0.49496979121881085</v>
      </c>
      <c r="G504" s="62">
        <v>591.00999027129126</v>
      </c>
      <c r="H504" s="53">
        <v>0.36812059518729279</v>
      </c>
      <c r="I504" s="62">
        <v>1605.4792858590174</v>
      </c>
      <c r="J504" s="172">
        <v>1</v>
      </c>
      <c r="K504" s="66"/>
    </row>
    <row r="505" spans="1:11" ht="23.25" customHeight="1">
      <c r="A505" s="737" t="s">
        <v>5</v>
      </c>
      <c r="B505" s="738"/>
      <c r="C505" s="59">
        <v>9.569131832797428</v>
      </c>
      <c r="D505" s="47">
        <v>0.5</v>
      </c>
      <c r="E505" s="60">
        <v>0</v>
      </c>
      <c r="F505" s="47">
        <v>0</v>
      </c>
      <c r="G505" s="60">
        <v>9.569131832797428</v>
      </c>
      <c r="H505" s="47">
        <v>0.5</v>
      </c>
      <c r="I505" s="60">
        <v>19.138263665594856</v>
      </c>
      <c r="J505" s="171">
        <v>1.1920592083724616E-2</v>
      </c>
      <c r="K505" s="66"/>
    </row>
    <row r="506" spans="1:11">
      <c r="A506" s="737" t="s">
        <v>6</v>
      </c>
      <c r="B506" s="738"/>
      <c r="C506" s="59">
        <v>0</v>
      </c>
      <c r="D506" s="47">
        <v>0</v>
      </c>
      <c r="E506" s="60">
        <v>99.394048641408418</v>
      </c>
      <c r="F506" s="47">
        <v>0.67760401120777014</v>
      </c>
      <c r="G506" s="60">
        <v>47.290514905149053</v>
      </c>
      <c r="H506" s="47">
        <v>0.32239598879222969</v>
      </c>
      <c r="I506" s="60">
        <v>146.68456354655748</v>
      </c>
      <c r="J506" s="171">
        <v>9.1364967980931244E-2</v>
      </c>
      <c r="K506" s="66"/>
    </row>
    <row r="507" spans="1:11">
      <c r="A507" s="854" t="s">
        <v>7</v>
      </c>
      <c r="B507" s="855"/>
      <c r="C507" s="59">
        <v>210.23641682716635</v>
      </c>
      <c r="D507" s="47">
        <v>0.14603235067952791</v>
      </c>
      <c r="E507" s="60">
        <v>695.26969828635481</v>
      </c>
      <c r="F507" s="47">
        <v>0.48294139487960863</v>
      </c>
      <c r="G507" s="60">
        <v>534.15034353334477</v>
      </c>
      <c r="H507" s="47">
        <v>0.37102625444086379</v>
      </c>
      <c r="I507" s="60">
        <v>1439.6564586468655</v>
      </c>
      <c r="J507" s="171">
        <v>0.89671443993534439</v>
      </c>
      <c r="K507" s="66"/>
    </row>
    <row r="508" spans="1:11" ht="15.75" thickBot="1">
      <c r="A508" s="671" t="s">
        <v>3</v>
      </c>
      <c r="B508" s="672"/>
      <c r="C508" s="63">
        <v>890.56951140477383</v>
      </c>
      <c r="D508" s="48">
        <v>0.13396226241652878</v>
      </c>
      <c r="E508" s="63">
        <v>3072.0684950473501</v>
      </c>
      <c r="F508" s="48">
        <v>0.4621101897435535</v>
      </c>
      <c r="G508" s="63">
        <v>2685.2753337669874</v>
      </c>
      <c r="H508" s="48">
        <v>0.40392754783991897</v>
      </c>
      <c r="I508" s="63">
        <v>6647.9133402191028</v>
      </c>
      <c r="J508" s="48">
        <v>1</v>
      </c>
      <c r="K508" s="66"/>
    </row>
    <row r="511" spans="1:11" ht="15.75" thickBot="1"/>
    <row r="512" spans="1:11">
      <c r="A512" s="743" t="s">
        <v>10</v>
      </c>
      <c r="B512" s="744"/>
      <c r="C512" s="681" t="s">
        <v>76</v>
      </c>
      <c r="D512" s="726"/>
      <c r="E512" s="726"/>
      <c r="F512" s="726"/>
      <c r="G512" s="726"/>
      <c r="H512" s="727"/>
      <c r="I512" s="8"/>
    </row>
    <row r="513" spans="1:9" ht="25.5" customHeight="1">
      <c r="A513" s="745"/>
      <c r="B513" s="746"/>
      <c r="C513" s="845" t="s">
        <v>50</v>
      </c>
      <c r="D513" s="729"/>
      <c r="E513" s="846" t="s">
        <v>77</v>
      </c>
      <c r="F513" s="729"/>
      <c r="G513" s="847" t="s">
        <v>3</v>
      </c>
      <c r="H513" s="732"/>
      <c r="I513" s="8"/>
    </row>
    <row r="514" spans="1:9" ht="15.75" thickBot="1">
      <c r="A514" s="800"/>
      <c r="B514" s="801"/>
      <c r="C514" s="9" t="s">
        <v>11</v>
      </c>
      <c r="D514" s="10" t="s">
        <v>12</v>
      </c>
      <c r="E514" s="9" t="s">
        <v>11</v>
      </c>
      <c r="F514" s="10" t="s">
        <v>12</v>
      </c>
      <c r="G514" s="9" t="s">
        <v>11</v>
      </c>
      <c r="H514" s="164" t="s">
        <v>13</v>
      </c>
      <c r="I514" s="8"/>
    </row>
    <row r="515" spans="1:9" ht="15" customHeight="1">
      <c r="A515" s="735" t="s">
        <v>4</v>
      </c>
      <c r="B515" s="736"/>
      <c r="C515" s="31">
        <v>171400.9085773011</v>
      </c>
      <c r="D515" s="23">
        <v>0.99920286699757344</v>
      </c>
      <c r="E515" s="32">
        <v>136.73831949999999</v>
      </c>
      <c r="F515" s="23">
        <v>7.9713300242636076E-4</v>
      </c>
      <c r="G515" s="32">
        <v>171537.64689680113</v>
      </c>
      <c r="H515" s="165">
        <v>1</v>
      </c>
      <c r="I515" s="8"/>
    </row>
    <row r="516" spans="1:9" ht="24.75" customHeight="1">
      <c r="A516" s="737" t="s">
        <v>5</v>
      </c>
      <c r="B516" s="738"/>
      <c r="C516" s="27">
        <v>8838.7912537999291</v>
      </c>
      <c r="D516" s="24">
        <v>0.99874865696705639</v>
      </c>
      <c r="E516" s="28">
        <v>11.0742175</v>
      </c>
      <c r="F516" s="24">
        <v>1.2513430329436797E-3</v>
      </c>
      <c r="G516" s="28">
        <v>8849.8654712999287</v>
      </c>
      <c r="H516" s="166">
        <f>+G516/$G$515</f>
        <v>5.1591389012256308E-2</v>
      </c>
      <c r="I516" s="8"/>
    </row>
    <row r="517" spans="1:9">
      <c r="A517" s="737" t="s">
        <v>6</v>
      </c>
      <c r="B517" s="738"/>
      <c r="C517" s="27">
        <v>32103.780912498965</v>
      </c>
      <c r="D517" s="24">
        <v>1</v>
      </c>
      <c r="E517" s="28">
        <v>0</v>
      </c>
      <c r="F517" s="24">
        <v>0</v>
      </c>
      <c r="G517" s="28">
        <v>32103.780912498965</v>
      </c>
      <c r="H517" s="166">
        <f t="shared" ref="H517:H518" si="26">+G517/$G$515</f>
        <v>0.18715297483247476</v>
      </c>
      <c r="I517" s="8"/>
    </row>
    <row r="518" spans="1:9" ht="15.75" thickBot="1">
      <c r="A518" s="737" t="s">
        <v>7</v>
      </c>
      <c r="B518" s="738"/>
      <c r="C518" s="27">
        <v>130458.33641100243</v>
      </c>
      <c r="D518" s="24">
        <v>0.99903767612030303</v>
      </c>
      <c r="E518" s="28">
        <v>125.66410199999999</v>
      </c>
      <c r="F518" s="24">
        <v>9.62323879696789E-4</v>
      </c>
      <c r="G518" s="28">
        <v>130584.00051300244</v>
      </c>
      <c r="H518" s="166">
        <f t="shared" si="26"/>
        <v>0.76125563615527003</v>
      </c>
      <c r="I518" s="8"/>
    </row>
    <row r="519" spans="1:9">
      <c r="A519" s="733" t="s">
        <v>8</v>
      </c>
      <c r="B519" s="734"/>
      <c r="C519" s="31">
        <v>149293.74441873832</v>
      </c>
      <c r="D519" s="23">
        <v>0.99841333520267472</v>
      </c>
      <c r="E519" s="32">
        <v>237.25557379700001</v>
      </c>
      <c r="F519" s="23">
        <v>1.5866647973252631E-3</v>
      </c>
      <c r="G519" s="32">
        <v>149530.99999253533</v>
      </c>
      <c r="H519" s="165">
        <v>1</v>
      </c>
      <c r="I519" s="343"/>
    </row>
    <row r="520" spans="1:9" ht="24.75" customHeight="1">
      <c r="A520" s="737" t="s">
        <v>5</v>
      </c>
      <c r="B520" s="738"/>
      <c r="C520" s="27">
        <v>8817.5986693680024</v>
      </c>
      <c r="D520" s="24">
        <v>0.99938781249267183</v>
      </c>
      <c r="E520" s="28">
        <v>5.4013303769999998</v>
      </c>
      <c r="F520" s="24">
        <v>6.1218750732813169E-4</v>
      </c>
      <c r="G520" s="28">
        <v>8822.9999997450032</v>
      </c>
      <c r="H520" s="166">
        <f>+G520/$G$519</f>
        <v>5.9004487365064445E-2</v>
      </c>
      <c r="I520" s="343"/>
    </row>
    <row r="521" spans="1:9">
      <c r="A521" s="737" t="s">
        <v>6</v>
      </c>
      <c r="B521" s="738"/>
      <c r="C521" s="27">
        <v>23036.999995060221</v>
      </c>
      <c r="D521" s="24">
        <v>1</v>
      </c>
      <c r="E521" s="28">
        <v>0</v>
      </c>
      <c r="F521" s="24">
        <v>0</v>
      </c>
      <c r="G521" s="28">
        <v>23036.999995060221</v>
      </c>
      <c r="H521" s="166">
        <f t="shared" ref="H521:H522" si="27">+G521/$G$519</f>
        <v>0.15406169955534466</v>
      </c>
      <c r="I521" s="343"/>
    </row>
    <row r="522" spans="1:9">
      <c r="A522" s="737" t="s">
        <v>7</v>
      </c>
      <c r="B522" s="738"/>
      <c r="C522" s="27">
        <v>117439.14575431102</v>
      </c>
      <c r="D522" s="24">
        <v>0.99802963989917259</v>
      </c>
      <c r="E522" s="28">
        <v>231.85424341999999</v>
      </c>
      <c r="F522" s="24">
        <v>1.9703601008274826E-3</v>
      </c>
      <c r="G522" s="28">
        <v>117670.99999773101</v>
      </c>
      <c r="H522" s="166">
        <f t="shared" si="27"/>
        <v>0.78693381307959687</v>
      </c>
      <c r="I522" s="343"/>
    </row>
    <row r="523" spans="1:9">
      <c r="A523" s="733" t="s">
        <v>9</v>
      </c>
      <c r="B523" s="734"/>
      <c r="C523" s="34">
        <v>137601.41664671034</v>
      </c>
      <c r="D523" s="25">
        <v>0.99921876309251045</v>
      </c>
      <c r="E523" s="34">
        <v>107.58335329341317</v>
      </c>
      <c r="F523" s="25">
        <v>7.8123690748905432E-4</v>
      </c>
      <c r="G523" s="34">
        <v>137709.00000000381</v>
      </c>
      <c r="H523" s="167">
        <v>1</v>
      </c>
      <c r="I523" s="66"/>
    </row>
    <row r="524" spans="1:9" ht="24.75" customHeight="1">
      <c r="A524" s="737" t="s">
        <v>5</v>
      </c>
      <c r="B524" s="738"/>
      <c r="C524" s="28">
        <v>9822.9999999999327</v>
      </c>
      <c r="D524" s="24">
        <v>1</v>
      </c>
      <c r="E524" s="28">
        <v>0</v>
      </c>
      <c r="F524" s="24">
        <v>0</v>
      </c>
      <c r="G524" s="28">
        <v>9822.9999999999327</v>
      </c>
      <c r="H524" s="166">
        <v>7.1331576004470737E-2</v>
      </c>
      <c r="I524" s="66"/>
    </row>
    <row r="525" spans="1:9">
      <c r="A525" s="737" t="s">
        <v>6</v>
      </c>
      <c r="B525" s="738"/>
      <c r="C525" s="28">
        <v>21159.999999999582</v>
      </c>
      <c r="D525" s="24">
        <v>1</v>
      </c>
      <c r="E525" s="28">
        <v>0</v>
      </c>
      <c r="F525" s="24">
        <v>0</v>
      </c>
      <c r="G525" s="28">
        <v>21159.999999999582</v>
      </c>
      <c r="H525" s="166">
        <v>0.15365734991902488</v>
      </c>
      <c r="I525" s="66"/>
    </row>
    <row r="526" spans="1:9">
      <c r="A526" s="854" t="s">
        <v>7</v>
      </c>
      <c r="B526" s="855"/>
      <c r="C526" s="28">
        <v>106618.41664670417</v>
      </c>
      <c r="D526" s="24">
        <v>0.99899196678135216</v>
      </c>
      <c r="E526" s="28">
        <v>107.58335329341317</v>
      </c>
      <c r="F526" s="24">
        <v>1.0080332186478986E-3</v>
      </c>
      <c r="G526" s="28">
        <v>106725.99999999757</v>
      </c>
      <c r="H526" s="166">
        <v>0.77501107407645553</v>
      </c>
      <c r="I526" s="66"/>
    </row>
    <row r="527" spans="1:9" ht="15.75" thickBot="1">
      <c r="A527" s="671" t="s">
        <v>3</v>
      </c>
      <c r="B527" s="672"/>
      <c r="C527" s="29">
        <v>458296.06827431481</v>
      </c>
      <c r="D527" s="26">
        <v>0.99895030358875236</v>
      </c>
      <c r="E527" s="29">
        <v>481.57724806555296</v>
      </c>
      <c r="F527" s="26">
        <v>1.0496964112477892E-3</v>
      </c>
      <c r="G527" s="29">
        <v>458777.64552238031</v>
      </c>
      <c r="H527" s="26">
        <v>1</v>
      </c>
      <c r="I527" s="66"/>
    </row>
    <row r="528" spans="1:9">
      <c r="D528" s="106"/>
    </row>
    <row r="530" spans="1:11" ht="15.75" thickBot="1"/>
    <row r="531" spans="1:11">
      <c r="A531" s="743" t="s">
        <v>10</v>
      </c>
      <c r="B531" s="744"/>
      <c r="C531" s="681" t="s">
        <v>78</v>
      </c>
      <c r="D531" s="726"/>
      <c r="E531" s="726"/>
      <c r="F531" s="726"/>
      <c r="G531" s="726"/>
      <c r="H531" s="726"/>
      <c r="I531" s="726"/>
      <c r="J531" s="727"/>
      <c r="K531" s="8"/>
    </row>
    <row r="532" spans="1:11">
      <c r="A532" s="745"/>
      <c r="B532" s="746"/>
      <c r="C532" s="728" t="s">
        <v>53</v>
      </c>
      <c r="D532" s="729"/>
      <c r="E532" s="730" t="s">
        <v>54</v>
      </c>
      <c r="F532" s="729"/>
      <c r="G532" s="730" t="s">
        <v>55</v>
      </c>
      <c r="H532" s="729"/>
      <c r="I532" s="731" t="s">
        <v>3</v>
      </c>
      <c r="J532" s="732"/>
      <c r="K532" s="8"/>
    </row>
    <row r="533" spans="1:11" ht="15.75" thickBot="1">
      <c r="A533" s="800"/>
      <c r="B533" s="801"/>
      <c r="C533" s="9" t="s">
        <v>11</v>
      </c>
      <c r="D533" s="10" t="s">
        <v>12</v>
      </c>
      <c r="E533" s="9" t="s">
        <v>11</v>
      </c>
      <c r="F533" s="10" t="s">
        <v>12</v>
      </c>
      <c r="G533" s="9" t="s">
        <v>11</v>
      </c>
      <c r="H533" s="10" t="s">
        <v>12</v>
      </c>
      <c r="I533" s="9" t="s">
        <v>11</v>
      </c>
      <c r="J533" s="164" t="s">
        <v>13</v>
      </c>
      <c r="K533" s="8"/>
    </row>
    <row r="534" spans="1:11" ht="15" customHeight="1">
      <c r="A534" s="735" t="s">
        <v>4</v>
      </c>
      <c r="B534" s="736"/>
      <c r="C534" s="31">
        <v>131.26040799999998</v>
      </c>
      <c r="D534" s="23">
        <v>0.95993872441879757</v>
      </c>
      <c r="E534" s="32">
        <v>0</v>
      </c>
      <c r="F534" s="23">
        <v>0</v>
      </c>
      <c r="G534" s="32">
        <v>5.4779115000000003</v>
      </c>
      <c r="H534" s="23">
        <v>4.0061275581202392E-2</v>
      </c>
      <c r="I534" s="32">
        <v>136.73831949999999</v>
      </c>
      <c r="J534" s="165">
        <v>1</v>
      </c>
      <c r="K534" s="8"/>
    </row>
    <row r="535" spans="1:11" ht="24.75" customHeight="1">
      <c r="A535" s="737" t="s">
        <v>5</v>
      </c>
      <c r="B535" s="738"/>
      <c r="C535" s="27">
        <v>5.5963060000000002</v>
      </c>
      <c r="D535" s="24">
        <v>0.50534550183794025</v>
      </c>
      <c r="E535" s="28">
        <v>0</v>
      </c>
      <c r="F535" s="24">
        <v>0</v>
      </c>
      <c r="G535" s="28">
        <v>5.4779115000000003</v>
      </c>
      <c r="H535" s="24">
        <v>0.49465449816205981</v>
      </c>
      <c r="I535" s="28">
        <v>11.0742175</v>
      </c>
      <c r="J535" s="166">
        <f>+I535/$I$534</f>
        <v>8.0988398427698977E-2</v>
      </c>
      <c r="K535" s="8"/>
    </row>
    <row r="536" spans="1:11">
      <c r="A536" s="737" t="s">
        <v>6</v>
      </c>
      <c r="B536" s="738"/>
      <c r="C536" s="27">
        <v>0</v>
      </c>
      <c r="D536" s="24">
        <v>0</v>
      </c>
      <c r="E536" s="28">
        <v>0</v>
      </c>
      <c r="F536" s="24">
        <v>0</v>
      </c>
      <c r="G536" s="28">
        <v>0</v>
      </c>
      <c r="H536" s="24">
        <v>0</v>
      </c>
      <c r="I536" s="28">
        <v>0</v>
      </c>
      <c r="J536" s="166">
        <f>+I536/$I$534</f>
        <v>0</v>
      </c>
      <c r="K536" s="8"/>
    </row>
    <row r="537" spans="1:11" ht="15.75" thickBot="1">
      <c r="A537" s="737" t="s">
        <v>7</v>
      </c>
      <c r="B537" s="738"/>
      <c r="C537" s="27">
        <v>125.66410199999999</v>
      </c>
      <c r="D537" s="24">
        <v>1</v>
      </c>
      <c r="E537" s="28">
        <v>0</v>
      </c>
      <c r="F537" s="24">
        <v>0</v>
      </c>
      <c r="G537" s="28">
        <v>0</v>
      </c>
      <c r="H537" s="24">
        <v>0</v>
      </c>
      <c r="I537" s="28">
        <v>125.66410199999999</v>
      </c>
      <c r="J537" s="166">
        <f>+I537/$I$534</f>
        <v>0.919011601572301</v>
      </c>
      <c r="K537" s="8"/>
    </row>
    <row r="538" spans="1:11">
      <c r="A538" s="733" t="s">
        <v>8</v>
      </c>
      <c r="B538" s="734"/>
      <c r="C538" s="31">
        <v>64.031367007</v>
      </c>
      <c r="D538" s="23">
        <v>0.269883509930883</v>
      </c>
      <c r="E538" s="32">
        <v>115.23176823</v>
      </c>
      <c r="F538" s="23">
        <v>0.48568624283867956</v>
      </c>
      <c r="G538" s="32">
        <v>57.992438559999997</v>
      </c>
      <c r="H538" s="23">
        <v>0.24443024723043738</v>
      </c>
      <c r="I538" s="32">
        <v>237.25557379700001</v>
      </c>
      <c r="J538" s="165">
        <v>1</v>
      </c>
      <c r="K538" s="343"/>
    </row>
    <row r="539" spans="1:11" ht="24.75" customHeight="1">
      <c r="A539" s="737" t="s">
        <v>5</v>
      </c>
      <c r="B539" s="738"/>
      <c r="C539" s="27">
        <v>5.4013303769999998</v>
      </c>
      <c r="D539" s="24">
        <v>1</v>
      </c>
      <c r="E539" s="28">
        <v>0</v>
      </c>
      <c r="F539" s="24">
        <v>0</v>
      </c>
      <c r="G539" s="28">
        <v>0</v>
      </c>
      <c r="H539" s="24">
        <v>0</v>
      </c>
      <c r="I539" s="28">
        <v>5.4013303769999998</v>
      </c>
      <c r="J539" s="166">
        <f>+I539/$I$538</f>
        <v>2.27658734863758E-2</v>
      </c>
      <c r="K539" s="343"/>
    </row>
    <row r="540" spans="1:11">
      <c r="A540" s="737" t="s">
        <v>6</v>
      </c>
      <c r="B540" s="738"/>
      <c r="C540" s="27">
        <v>0</v>
      </c>
      <c r="D540" s="24">
        <v>0</v>
      </c>
      <c r="E540" s="28">
        <v>0</v>
      </c>
      <c r="F540" s="24">
        <v>0</v>
      </c>
      <c r="G540" s="28">
        <v>0</v>
      </c>
      <c r="H540" s="24">
        <v>0</v>
      </c>
      <c r="I540" s="28">
        <v>0</v>
      </c>
      <c r="J540" s="166">
        <f t="shared" ref="J540:J541" si="28">+I540/$I$538</f>
        <v>0</v>
      </c>
      <c r="K540" s="343"/>
    </row>
    <row r="541" spans="1:11">
      <c r="A541" s="737" t="s">
        <v>7</v>
      </c>
      <c r="B541" s="738"/>
      <c r="C541" s="27">
        <v>58.630036629999999</v>
      </c>
      <c r="D541" s="24">
        <v>0.25287454637520995</v>
      </c>
      <c r="E541" s="28">
        <v>115.23176823</v>
      </c>
      <c r="F541" s="24">
        <v>0.49700090250778645</v>
      </c>
      <c r="G541" s="28">
        <v>57.992438559999997</v>
      </c>
      <c r="H541" s="24">
        <v>0.25012455111700366</v>
      </c>
      <c r="I541" s="28">
        <v>231.85424341999999</v>
      </c>
      <c r="J541" s="166">
        <f t="shared" si="28"/>
        <v>0.97723412651362407</v>
      </c>
      <c r="K541" s="343"/>
    </row>
    <row r="542" spans="1:11">
      <c r="A542" s="733" t="s">
        <v>9</v>
      </c>
      <c r="B542" s="734"/>
      <c r="C542" s="34">
        <v>107.58335329341317</v>
      </c>
      <c r="D542" s="25">
        <v>1</v>
      </c>
      <c r="E542" s="34">
        <v>0</v>
      </c>
      <c r="F542" s="25">
        <v>0</v>
      </c>
      <c r="G542" s="34">
        <v>0</v>
      </c>
      <c r="H542" s="25">
        <v>0</v>
      </c>
      <c r="I542" s="34">
        <v>107.58335329341317</v>
      </c>
      <c r="J542" s="167">
        <v>1</v>
      </c>
      <c r="K542" s="66"/>
    </row>
    <row r="543" spans="1:11" ht="24.75" customHeight="1">
      <c r="A543" s="737" t="s">
        <v>5</v>
      </c>
      <c r="B543" s="738"/>
      <c r="C543" s="28">
        <v>0</v>
      </c>
      <c r="D543" s="24">
        <v>0</v>
      </c>
      <c r="E543" s="28">
        <v>0</v>
      </c>
      <c r="F543" s="24">
        <v>0</v>
      </c>
      <c r="G543" s="28">
        <v>0</v>
      </c>
      <c r="H543" s="24">
        <v>0</v>
      </c>
      <c r="I543" s="28">
        <v>0</v>
      </c>
      <c r="J543" s="166">
        <v>0</v>
      </c>
      <c r="K543" s="66"/>
    </row>
    <row r="544" spans="1:11">
      <c r="A544" s="737" t="s">
        <v>6</v>
      </c>
      <c r="B544" s="738"/>
      <c r="C544" s="28">
        <v>0</v>
      </c>
      <c r="D544" s="24">
        <v>0</v>
      </c>
      <c r="E544" s="28">
        <v>0</v>
      </c>
      <c r="F544" s="24">
        <v>0</v>
      </c>
      <c r="G544" s="28">
        <v>0</v>
      </c>
      <c r="H544" s="24">
        <v>0</v>
      </c>
      <c r="I544" s="28">
        <v>0</v>
      </c>
      <c r="J544" s="166">
        <v>0</v>
      </c>
      <c r="K544" s="66"/>
    </row>
    <row r="545" spans="1:11">
      <c r="A545" s="854" t="s">
        <v>7</v>
      </c>
      <c r="B545" s="855"/>
      <c r="C545" s="28">
        <v>107.58335329341317</v>
      </c>
      <c r="D545" s="24">
        <v>1</v>
      </c>
      <c r="E545" s="28">
        <v>0</v>
      </c>
      <c r="F545" s="24">
        <v>0</v>
      </c>
      <c r="G545" s="28">
        <v>0</v>
      </c>
      <c r="H545" s="24">
        <v>0</v>
      </c>
      <c r="I545" s="28">
        <v>107.58335329341317</v>
      </c>
      <c r="J545" s="166">
        <v>1</v>
      </c>
      <c r="K545" s="66"/>
    </row>
    <row r="546" spans="1:11" ht="15.75" thickBot="1">
      <c r="A546" s="671" t="s">
        <v>3</v>
      </c>
      <c r="B546" s="672"/>
      <c r="C546" s="29">
        <v>302.87512962387137</v>
      </c>
      <c r="D546" s="26">
        <v>0.62892325341467048</v>
      </c>
      <c r="E546" s="29">
        <v>115.23176823176823</v>
      </c>
      <c r="F546" s="26">
        <v>0.23927992589899663</v>
      </c>
      <c r="G546" s="29">
        <v>63.470350209913377</v>
      </c>
      <c r="H546" s="26">
        <v>0.13179682068633297</v>
      </c>
      <c r="I546" s="30">
        <v>481.57724806555296</v>
      </c>
      <c r="J546" s="26">
        <v>1</v>
      </c>
      <c r="K546" s="66"/>
    </row>
    <row r="549" spans="1:11" ht="15.75" thickBot="1"/>
    <row r="550" spans="1:11">
      <c r="A550" s="743" t="s">
        <v>10</v>
      </c>
      <c r="B550" s="744"/>
      <c r="C550" s="681" t="s">
        <v>79</v>
      </c>
      <c r="D550" s="726"/>
      <c r="E550" s="726"/>
      <c r="F550" s="726"/>
      <c r="G550" s="726"/>
      <c r="H550" s="726"/>
      <c r="I550" s="726"/>
      <c r="J550" s="727"/>
      <c r="K550" s="8"/>
    </row>
    <row r="551" spans="1:11">
      <c r="A551" s="745"/>
      <c r="B551" s="746"/>
      <c r="C551" s="728" t="s">
        <v>53</v>
      </c>
      <c r="D551" s="729"/>
      <c r="E551" s="730" t="s">
        <v>54</v>
      </c>
      <c r="F551" s="729"/>
      <c r="G551" s="730" t="s">
        <v>55</v>
      </c>
      <c r="H551" s="729"/>
      <c r="I551" s="731" t="s">
        <v>3</v>
      </c>
      <c r="J551" s="732"/>
      <c r="K551" s="8"/>
    </row>
    <row r="552" spans="1:11" ht="15.75" thickBot="1">
      <c r="A552" s="800"/>
      <c r="B552" s="801"/>
      <c r="C552" s="9" t="s">
        <v>11</v>
      </c>
      <c r="D552" s="10" t="s">
        <v>12</v>
      </c>
      <c r="E552" s="9" t="s">
        <v>11</v>
      </c>
      <c r="F552" s="10" t="s">
        <v>12</v>
      </c>
      <c r="G552" s="9" t="s">
        <v>11</v>
      </c>
      <c r="H552" s="10" t="s">
        <v>12</v>
      </c>
      <c r="I552" s="9" t="s">
        <v>11</v>
      </c>
      <c r="J552" s="164" t="s">
        <v>13</v>
      </c>
      <c r="K552" s="8"/>
    </row>
    <row r="553" spans="1:11" ht="15" customHeight="1">
      <c r="A553" s="735" t="s">
        <v>4</v>
      </c>
      <c r="B553" s="736"/>
      <c r="C553" s="31">
        <v>131.26040799999998</v>
      </c>
      <c r="D553" s="23">
        <v>0.95993872441879757</v>
      </c>
      <c r="E553" s="32">
        <v>0</v>
      </c>
      <c r="F553" s="23">
        <v>0</v>
      </c>
      <c r="G553" s="32">
        <v>5.4779115000000003</v>
      </c>
      <c r="H553" s="23">
        <v>4.0061275581202392E-2</v>
      </c>
      <c r="I553" s="32">
        <v>136.73831949999999</v>
      </c>
      <c r="J553" s="165">
        <v>1</v>
      </c>
      <c r="K553" s="8"/>
    </row>
    <row r="554" spans="1:11" ht="27" customHeight="1">
      <c r="A554" s="737" t="s">
        <v>5</v>
      </c>
      <c r="B554" s="738"/>
      <c r="C554" s="27">
        <v>5.5963060000000002</v>
      </c>
      <c r="D554" s="24">
        <v>0.50534550183794025</v>
      </c>
      <c r="E554" s="28">
        <v>0</v>
      </c>
      <c r="F554" s="24">
        <v>0</v>
      </c>
      <c r="G554" s="28">
        <v>5.4779115000000003</v>
      </c>
      <c r="H554" s="24">
        <v>0.49465449816205981</v>
      </c>
      <c r="I554" s="28">
        <v>11.0742175</v>
      </c>
      <c r="J554" s="166">
        <f>+I554/$I$553</f>
        <v>8.0988398427698977E-2</v>
      </c>
      <c r="K554" s="8"/>
    </row>
    <row r="555" spans="1:11">
      <c r="A555" s="737" t="s">
        <v>6</v>
      </c>
      <c r="B555" s="738"/>
      <c r="C555" s="27">
        <v>0</v>
      </c>
      <c r="D555" s="24">
        <v>0</v>
      </c>
      <c r="E555" s="28">
        <v>0</v>
      </c>
      <c r="F555" s="24">
        <v>0</v>
      </c>
      <c r="G555" s="28">
        <v>0</v>
      </c>
      <c r="H555" s="24">
        <v>0</v>
      </c>
      <c r="I555" s="28">
        <v>0</v>
      </c>
      <c r="J555" s="166">
        <f>+I555/$I$553</f>
        <v>0</v>
      </c>
      <c r="K555" s="8"/>
    </row>
    <row r="556" spans="1:11" ht="15.75" thickBot="1">
      <c r="A556" s="737" t="s">
        <v>7</v>
      </c>
      <c r="B556" s="738"/>
      <c r="C556" s="27">
        <v>125.66410199999999</v>
      </c>
      <c r="D556" s="24">
        <v>1</v>
      </c>
      <c r="E556" s="28">
        <v>0</v>
      </c>
      <c r="F556" s="24">
        <v>0</v>
      </c>
      <c r="G556" s="28">
        <v>0</v>
      </c>
      <c r="H556" s="24">
        <v>0</v>
      </c>
      <c r="I556" s="28">
        <v>125.66410199999999</v>
      </c>
      <c r="J556" s="166">
        <f>+I556/$I$553</f>
        <v>0.919011601572301</v>
      </c>
      <c r="K556" s="8"/>
    </row>
    <row r="557" spans="1:11">
      <c r="A557" s="733" t="s">
        <v>8</v>
      </c>
      <c r="B557" s="734"/>
      <c r="C557" s="31">
        <v>64.031367007</v>
      </c>
      <c r="D557" s="23">
        <v>0.269883509930883</v>
      </c>
      <c r="E557" s="32">
        <v>115.23176823</v>
      </c>
      <c r="F557" s="23">
        <v>0.48568624283867956</v>
      </c>
      <c r="G557" s="32">
        <v>57.992438559999997</v>
      </c>
      <c r="H557" s="23">
        <v>0.24443024723043738</v>
      </c>
      <c r="I557" s="32">
        <v>237.25557379700001</v>
      </c>
      <c r="J557" s="165">
        <v>1</v>
      </c>
      <c r="K557" s="343"/>
    </row>
    <row r="558" spans="1:11" ht="24.75" customHeight="1">
      <c r="A558" s="737" t="s">
        <v>5</v>
      </c>
      <c r="B558" s="738"/>
      <c r="C558" s="27">
        <v>5.4013303769999998</v>
      </c>
      <c r="D558" s="24">
        <v>1</v>
      </c>
      <c r="E558" s="28">
        <v>0</v>
      </c>
      <c r="F558" s="24">
        <v>0</v>
      </c>
      <c r="G558" s="28">
        <v>0</v>
      </c>
      <c r="H558" s="24">
        <v>0</v>
      </c>
      <c r="I558" s="28">
        <v>5.4013303769999998</v>
      </c>
      <c r="J558" s="166">
        <f>+I558/$I$557</f>
        <v>2.27658734863758E-2</v>
      </c>
      <c r="K558" s="343"/>
    </row>
    <row r="559" spans="1:11">
      <c r="A559" s="737" t="s">
        <v>6</v>
      </c>
      <c r="B559" s="738"/>
      <c r="C559" s="27">
        <v>0</v>
      </c>
      <c r="D559" s="24">
        <v>0</v>
      </c>
      <c r="E559" s="28">
        <v>0</v>
      </c>
      <c r="F559" s="24">
        <v>0</v>
      </c>
      <c r="G559" s="28">
        <v>0</v>
      </c>
      <c r="H559" s="24">
        <v>0</v>
      </c>
      <c r="I559" s="28">
        <v>0</v>
      </c>
      <c r="J559" s="166">
        <f t="shared" ref="J559:J560" si="29">+I559/$I$557</f>
        <v>0</v>
      </c>
      <c r="K559" s="343"/>
    </row>
    <row r="560" spans="1:11">
      <c r="A560" s="737" t="s">
        <v>7</v>
      </c>
      <c r="B560" s="738"/>
      <c r="C560" s="27">
        <v>58.630036629999999</v>
      </c>
      <c r="D560" s="24">
        <v>0.25287454637520995</v>
      </c>
      <c r="E560" s="28">
        <v>115.23176823</v>
      </c>
      <c r="F560" s="24">
        <v>0.49700090250778645</v>
      </c>
      <c r="G560" s="28">
        <v>57.992438559999997</v>
      </c>
      <c r="H560" s="24">
        <v>0.25012455111700366</v>
      </c>
      <c r="I560" s="28">
        <v>231.85424341999999</v>
      </c>
      <c r="J560" s="166">
        <f t="shared" si="29"/>
        <v>0.97723412651362407</v>
      </c>
      <c r="K560" s="343"/>
    </row>
    <row r="561" spans="1:11">
      <c r="A561" s="733" t="s">
        <v>9</v>
      </c>
      <c r="B561" s="734"/>
      <c r="C561" s="34">
        <v>107.58335329341317</v>
      </c>
      <c r="D561" s="25">
        <v>1</v>
      </c>
      <c r="E561" s="34">
        <v>0</v>
      </c>
      <c r="F561" s="25">
        <v>0</v>
      </c>
      <c r="G561" s="34">
        <v>0</v>
      </c>
      <c r="H561" s="25">
        <v>0</v>
      </c>
      <c r="I561" s="34">
        <v>107.58335329341317</v>
      </c>
      <c r="J561" s="167">
        <v>1</v>
      </c>
      <c r="K561" s="66"/>
    </row>
    <row r="562" spans="1:11" ht="23.25" customHeight="1">
      <c r="A562" s="737" t="s">
        <v>5</v>
      </c>
      <c r="B562" s="738"/>
      <c r="C562" s="28">
        <v>0</v>
      </c>
      <c r="D562" s="24">
        <v>0</v>
      </c>
      <c r="E562" s="28">
        <v>0</v>
      </c>
      <c r="F562" s="24">
        <v>0</v>
      </c>
      <c r="G562" s="28">
        <v>0</v>
      </c>
      <c r="H562" s="24">
        <v>0</v>
      </c>
      <c r="I562" s="28">
        <v>0</v>
      </c>
      <c r="J562" s="166">
        <v>0</v>
      </c>
      <c r="K562" s="66"/>
    </row>
    <row r="563" spans="1:11">
      <c r="A563" s="737" t="s">
        <v>6</v>
      </c>
      <c r="B563" s="738"/>
      <c r="C563" s="28">
        <v>0</v>
      </c>
      <c r="D563" s="24">
        <v>0</v>
      </c>
      <c r="E563" s="28">
        <v>0</v>
      </c>
      <c r="F563" s="24">
        <v>0</v>
      </c>
      <c r="G563" s="28">
        <v>0</v>
      </c>
      <c r="H563" s="24">
        <v>0</v>
      </c>
      <c r="I563" s="28">
        <v>0</v>
      </c>
      <c r="J563" s="166">
        <v>0</v>
      </c>
      <c r="K563" s="66"/>
    </row>
    <row r="564" spans="1:11">
      <c r="A564" s="854" t="s">
        <v>7</v>
      </c>
      <c r="B564" s="855"/>
      <c r="C564" s="28">
        <v>107.58335329341317</v>
      </c>
      <c r="D564" s="24">
        <v>1</v>
      </c>
      <c r="E564" s="28">
        <v>0</v>
      </c>
      <c r="F564" s="24">
        <v>0</v>
      </c>
      <c r="G564" s="28">
        <v>0</v>
      </c>
      <c r="H564" s="24">
        <v>0</v>
      </c>
      <c r="I564" s="28">
        <v>107.58335329341317</v>
      </c>
      <c r="J564" s="166">
        <v>1</v>
      </c>
      <c r="K564" s="66"/>
    </row>
    <row r="565" spans="1:11" ht="15.75" thickBot="1">
      <c r="A565" s="671" t="s">
        <v>3</v>
      </c>
      <c r="B565" s="672"/>
      <c r="C565" s="29">
        <v>302.87512962387137</v>
      </c>
      <c r="D565" s="26">
        <v>0.62892325341467048</v>
      </c>
      <c r="E565" s="29">
        <v>115.23176823176823</v>
      </c>
      <c r="F565" s="26">
        <v>0.23927992589899663</v>
      </c>
      <c r="G565" s="29">
        <v>63.470350209913377</v>
      </c>
      <c r="H565" s="26">
        <v>0.13179682068633297</v>
      </c>
      <c r="I565" s="30">
        <v>481.57724806555296</v>
      </c>
      <c r="J565" s="26">
        <v>1</v>
      </c>
      <c r="K565" s="66"/>
    </row>
    <row r="568" spans="1:11" ht="15.75" thickBot="1"/>
    <row r="569" spans="1:11">
      <c r="A569" s="743" t="s">
        <v>10</v>
      </c>
      <c r="B569" s="744"/>
      <c r="C569" s="681" t="s">
        <v>81</v>
      </c>
      <c r="D569" s="726"/>
      <c r="E569" s="726"/>
      <c r="F569" s="726"/>
      <c r="G569" s="726"/>
      <c r="H569" s="726"/>
      <c r="I569" s="726"/>
      <c r="J569" s="727"/>
      <c r="K569" s="8"/>
    </row>
    <row r="570" spans="1:11">
      <c r="A570" s="745"/>
      <c r="B570" s="746"/>
      <c r="C570" s="728" t="s">
        <v>53</v>
      </c>
      <c r="D570" s="729"/>
      <c r="E570" s="730" t="s">
        <v>54</v>
      </c>
      <c r="F570" s="729"/>
      <c r="G570" s="730" t="s">
        <v>55</v>
      </c>
      <c r="H570" s="729"/>
      <c r="I570" s="731" t="s">
        <v>3</v>
      </c>
      <c r="J570" s="732"/>
      <c r="K570" s="8"/>
    </row>
    <row r="571" spans="1:11" ht="15.75" thickBot="1">
      <c r="A571" s="800"/>
      <c r="B571" s="801"/>
      <c r="C571" s="55" t="s">
        <v>11</v>
      </c>
      <c r="D571" s="56" t="s">
        <v>12</v>
      </c>
      <c r="E571" s="55" t="s">
        <v>11</v>
      </c>
      <c r="F571" s="56" t="s">
        <v>12</v>
      </c>
      <c r="G571" s="55" t="s">
        <v>11</v>
      </c>
      <c r="H571" s="56" t="s">
        <v>12</v>
      </c>
      <c r="I571" s="55" t="s">
        <v>11</v>
      </c>
      <c r="J571" s="169" t="s">
        <v>13</v>
      </c>
      <c r="K571" s="8"/>
    </row>
    <row r="572" spans="1:11" ht="15" customHeight="1">
      <c r="A572" s="735" t="s">
        <v>4</v>
      </c>
      <c r="B572" s="736"/>
      <c r="C572" s="57">
        <v>131.26040799999998</v>
      </c>
      <c r="D572" s="50">
        <v>0.95993872441879757</v>
      </c>
      <c r="E572" s="58">
        <v>0</v>
      </c>
      <c r="F572" s="50">
        <v>0</v>
      </c>
      <c r="G572" s="58">
        <v>5.4779115000000003</v>
      </c>
      <c r="H572" s="50">
        <v>4.0061275581202392E-2</v>
      </c>
      <c r="I572" s="58">
        <v>136.73831949999999</v>
      </c>
      <c r="J572" s="170">
        <v>1</v>
      </c>
      <c r="K572" s="8"/>
    </row>
    <row r="573" spans="1:11" ht="24.75" customHeight="1">
      <c r="A573" s="737" t="s">
        <v>5</v>
      </c>
      <c r="B573" s="738"/>
      <c r="C573" s="59">
        <v>5.5963060000000002</v>
      </c>
      <c r="D573" s="47">
        <v>0.50534550183794025</v>
      </c>
      <c r="E573" s="60">
        <v>0</v>
      </c>
      <c r="F573" s="47">
        <v>0</v>
      </c>
      <c r="G573" s="60">
        <v>5.4779115000000003</v>
      </c>
      <c r="H573" s="47">
        <v>0.49465449816205981</v>
      </c>
      <c r="I573" s="60">
        <v>11.0742175</v>
      </c>
      <c r="J573" s="171">
        <v>1</v>
      </c>
      <c r="K573" s="8"/>
    </row>
    <row r="574" spans="1:11">
      <c r="A574" s="737" t="s">
        <v>6</v>
      </c>
      <c r="B574" s="738"/>
      <c r="C574" s="59">
        <v>0</v>
      </c>
      <c r="D574" s="47">
        <v>0</v>
      </c>
      <c r="E574" s="60">
        <v>0</v>
      </c>
      <c r="F574" s="47">
        <v>0</v>
      </c>
      <c r="G574" s="60">
        <v>0</v>
      </c>
      <c r="H574" s="47">
        <v>0</v>
      </c>
      <c r="I574" s="60">
        <v>0</v>
      </c>
      <c r="J574" s="171">
        <v>0</v>
      </c>
      <c r="K574" s="8"/>
    </row>
    <row r="575" spans="1:11" ht="15.75" thickBot="1">
      <c r="A575" s="737" t="s">
        <v>7</v>
      </c>
      <c r="B575" s="738"/>
      <c r="C575" s="59">
        <v>125.66410199999999</v>
      </c>
      <c r="D575" s="47">
        <v>1</v>
      </c>
      <c r="E575" s="60">
        <v>0</v>
      </c>
      <c r="F575" s="47">
        <v>0</v>
      </c>
      <c r="G575" s="60">
        <v>0</v>
      </c>
      <c r="H575" s="47">
        <v>0</v>
      </c>
      <c r="I575" s="60">
        <v>125.66410199999999</v>
      </c>
      <c r="J575" s="171">
        <v>1</v>
      </c>
      <c r="K575" s="8"/>
    </row>
    <row r="576" spans="1:11">
      <c r="A576" s="733" t="s">
        <v>8</v>
      </c>
      <c r="B576" s="734"/>
      <c r="C576" s="57">
        <v>0</v>
      </c>
      <c r="D576" s="50">
        <v>0</v>
      </c>
      <c r="E576" s="58">
        <v>237.25557379700001</v>
      </c>
      <c r="F576" s="50">
        <v>1</v>
      </c>
      <c r="G576" s="58">
        <v>0</v>
      </c>
      <c r="H576" s="50">
        <v>0</v>
      </c>
      <c r="I576" s="58">
        <v>237.25557379700001</v>
      </c>
      <c r="J576" s="170">
        <v>1</v>
      </c>
      <c r="K576" s="343"/>
    </row>
    <row r="577" spans="1:11" ht="26.25" customHeight="1">
      <c r="A577" s="737" t="s">
        <v>5</v>
      </c>
      <c r="B577" s="738"/>
      <c r="C577" s="59">
        <v>0</v>
      </c>
      <c r="D577" s="47">
        <v>0</v>
      </c>
      <c r="E577" s="60">
        <v>5.4013303769999998</v>
      </c>
      <c r="F577" s="47">
        <v>1</v>
      </c>
      <c r="G577" s="60">
        <v>0</v>
      </c>
      <c r="H577" s="47">
        <v>0</v>
      </c>
      <c r="I577" s="60">
        <v>5.4013303769999998</v>
      </c>
      <c r="J577" s="171">
        <v>1</v>
      </c>
      <c r="K577" s="343"/>
    </row>
    <row r="578" spans="1:11">
      <c r="A578" s="737" t="s">
        <v>6</v>
      </c>
      <c r="B578" s="738"/>
      <c r="C578" s="59">
        <v>0</v>
      </c>
      <c r="D578" s="47">
        <v>0</v>
      </c>
      <c r="E578" s="60">
        <v>0</v>
      </c>
      <c r="F578" s="47">
        <v>0</v>
      </c>
      <c r="G578" s="60">
        <v>0</v>
      </c>
      <c r="H578" s="47">
        <v>0</v>
      </c>
      <c r="I578" s="60">
        <v>0</v>
      </c>
      <c r="J578" s="171">
        <v>0</v>
      </c>
      <c r="K578" s="343"/>
    </row>
    <row r="579" spans="1:11">
      <c r="A579" s="737" t="s">
        <v>7</v>
      </c>
      <c r="B579" s="738"/>
      <c r="C579" s="59">
        <v>0</v>
      </c>
      <c r="D579" s="47">
        <v>0</v>
      </c>
      <c r="E579" s="60">
        <v>231.85424341999999</v>
      </c>
      <c r="F579" s="47">
        <v>1</v>
      </c>
      <c r="G579" s="60">
        <v>0</v>
      </c>
      <c r="H579" s="47">
        <v>0</v>
      </c>
      <c r="I579" s="60">
        <v>231.85424341999999</v>
      </c>
      <c r="J579" s="171">
        <v>1</v>
      </c>
      <c r="K579" s="343"/>
    </row>
    <row r="580" spans="1:11">
      <c r="A580" s="733" t="s">
        <v>9</v>
      </c>
      <c r="B580" s="734"/>
      <c r="C580" s="34">
        <v>107.58335329341317</v>
      </c>
      <c r="D580" s="25">
        <v>1</v>
      </c>
      <c r="E580" s="34">
        <v>0</v>
      </c>
      <c r="F580" s="25">
        <v>0</v>
      </c>
      <c r="G580" s="34">
        <v>0</v>
      </c>
      <c r="H580" s="25">
        <v>0</v>
      </c>
      <c r="I580" s="34">
        <v>107.58335329341317</v>
      </c>
      <c r="J580" s="167">
        <v>1</v>
      </c>
      <c r="K580" s="66"/>
    </row>
    <row r="581" spans="1:11" ht="25.5" customHeight="1">
      <c r="A581" s="737" t="s">
        <v>5</v>
      </c>
      <c r="B581" s="738"/>
      <c r="C581" s="28">
        <v>0</v>
      </c>
      <c r="D581" s="24">
        <v>0</v>
      </c>
      <c r="E581" s="28">
        <v>0</v>
      </c>
      <c r="F581" s="24">
        <v>0</v>
      </c>
      <c r="G581" s="28">
        <v>0</v>
      </c>
      <c r="H581" s="24">
        <v>0</v>
      </c>
      <c r="I581" s="28">
        <v>0</v>
      </c>
      <c r="J581" s="166">
        <v>0</v>
      </c>
      <c r="K581" s="66"/>
    </row>
    <row r="582" spans="1:11">
      <c r="A582" s="737" t="s">
        <v>6</v>
      </c>
      <c r="B582" s="738"/>
      <c r="C582" s="28">
        <v>0</v>
      </c>
      <c r="D582" s="24">
        <v>0</v>
      </c>
      <c r="E582" s="28">
        <v>0</v>
      </c>
      <c r="F582" s="24">
        <v>0</v>
      </c>
      <c r="G582" s="28">
        <v>0</v>
      </c>
      <c r="H582" s="24">
        <v>0</v>
      </c>
      <c r="I582" s="28">
        <v>0</v>
      </c>
      <c r="J582" s="166">
        <v>0</v>
      </c>
      <c r="K582" s="66"/>
    </row>
    <row r="583" spans="1:11">
      <c r="A583" s="854" t="s">
        <v>7</v>
      </c>
      <c r="B583" s="855"/>
      <c r="C583" s="28">
        <v>107.58335329341317</v>
      </c>
      <c r="D583" s="24">
        <v>1</v>
      </c>
      <c r="E583" s="28">
        <v>0</v>
      </c>
      <c r="F583" s="24">
        <v>0</v>
      </c>
      <c r="G583" s="28">
        <v>0</v>
      </c>
      <c r="H583" s="24">
        <v>0</v>
      </c>
      <c r="I583" s="28">
        <v>107.58335329341317</v>
      </c>
      <c r="J583" s="166">
        <v>1</v>
      </c>
      <c r="K583" s="66"/>
    </row>
    <row r="584" spans="1:11" ht="15.75" thickBot="1">
      <c r="A584" s="671" t="s">
        <v>3</v>
      </c>
      <c r="B584" s="672"/>
      <c r="C584" s="29">
        <v>238.84376261689459</v>
      </c>
      <c r="D584" s="26">
        <v>0.49596147570572696</v>
      </c>
      <c r="E584" s="29">
        <v>237.25557380207201</v>
      </c>
      <c r="F584" s="26">
        <v>0.49266358565547608</v>
      </c>
      <c r="G584" s="29">
        <v>5.4779116465863451</v>
      </c>
      <c r="H584" s="26">
        <v>1.1374938638796914E-2</v>
      </c>
      <c r="I584" s="30">
        <v>481.57724806555296</v>
      </c>
      <c r="J584" s="26">
        <v>1</v>
      </c>
      <c r="K584" s="66"/>
    </row>
    <row r="585" spans="1:11" s="112" customFormat="1">
      <c r="A585" s="108"/>
      <c r="B585" s="108"/>
      <c r="C585" s="109"/>
      <c r="D585" s="110"/>
      <c r="E585" s="109"/>
      <c r="F585" s="110"/>
      <c r="G585" s="109"/>
      <c r="H585" s="110"/>
      <c r="I585" s="109"/>
      <c r="J585" s="110"/>
      <c r="K585" s="111"/>
    </row>
    <row r="586" spans="1:11" s="112" customFormat="1">
      <c r="A586" s="108"/>
      <c r="B586" s="108"/>
      <c r="C586" s="109"/>
      <c r="D586" s="110"/>
      <c r="E586" s="109"/>
      <c r="F586" s="110"/>
      <c r="G586" s="109"/>
      <c r="H586" s="110"/>
      <c r="I586" s="109"/>
      <c r="J586" s="110"/>
      <c r="K586" s="111"/>
    </row>
    <row r="587" spans="1:11" ht="15.75" thickBot="1"/>
    <row r="588" spans="1:11" ht="28.5" customHeight="1">
      <c r="A588" s="743" t="s">
        <v>10</v>
      </c>
      <c r="B588" s="744"/>
      <c r="C588" s="681" t="s">
        <v>80</v>
      </c>
      <c r="D588" s="726"/>
      <c r="E588" s="726"/>
      <c r="F588" s="726"/>
      <c r="G588" s="726"/>
      <c r="H588" s="726"/>
      <c r="I588" s="726"/>
      <c r="J588" s="727"/>
      <c r="K588" s="8"/>
    </row>
    <row r="589" spans="1:11">
      <c r="A589" s="745"/>
      <c r="B589" s="746"/>
      <c r="C589" s="728" t="s">
        <v>53</v>
      </c>
      <c r="D589" s="729"/>
      <c r="E589" s="730" t="s">
        <v>54</v>
      </c>
      <c r="F589" s="729"/>
      <c r="G589" s="730" t="s">
        <v>55</v>
      </c>
      <c r="H589" s="729"/>
      <c r="I589" s="731" t="s">
        <v>3</v>
      </c>
      <c r="J589" s="732"/>
      <c r="K589" s="8"/>
    </row>
    <row r="590" spans="1:11" ht="15.75" thickBot="1">
      <c r="A590" s="800"/>
      <c r="B590" s="801"/>
      <c r="C590" s="55" t="s">
        <v>11</v>
      </c>
      <c r="D590" s="56" t="s">
        <v>12</v>
      </c>
      <c r="E590" s="55" t="s">
        <v>11</v>
      </c>
      <c r="F590" s="56" t="s">
        <v>12</v>
      </c>
      <c r="G590" s="55" t="s">
        <v>11</v>
      </c>
      <c r="H590" s="56" t="s">
        <v>12</v>
      </c>
      <c r="I590" s="55" t="s">
        <v>11</v>
      </c>
      <c r="J590" s="169" t="s">
        <v>13</v>
      </c>
      <c r="K590" s="8"/>
    </row>
    <row r="591" spans="1:11" ht="15" customHeight="1">
      <c r="A591" s="735" t="s">
        <v>4</v>
      </c>
      <c r="B591" s="736"/>
      <c r="C591" s="57">
        <v>131.26040799999998</v>
      </c>
      <c r="D591" s="50">
        <v>0.95993872441879757</v>
      </c>
      <c r="E591" s="58">
        <v>0</v>
      </c>
      <c r="F591" s="50">
        <v>0</v>
      </c>
      <c r="G591" s="58">
        <v>5.4779115000000003</v>
      </c>
      <c r="H591" s="50">
        <v>4.0061275581202392E-2</v>
      </c>
      <c r="I591" s="58">
        <v>136.73831949999999</v>
      </c>
      <c r="J591" s="170">
        <v>1</v>
      </c>
      <c r="K591" s="8"/>
    </row>
    <row r="592" spans="1:11" ht="23.25" customHeight="1">
      <c r="A592" s="737" t="s">
        <v>5</v>
      </c>
      <c r="B592" s="738"/>
      <c r="C592" s="59">
        <v>5.5963060000000002</v>
      </c>
      <c r="D592" s="47">
        <v>0.50534550183794025</v>
      </c>
      <c r="E592" s="60">
        <v>0</v>
      </c>
      <c r="F592" s="47">
        <v>0</v>
      </c>
      <c r="G592" s="60">
        <v>5.4779115000000003</v>
      </c>
      <c r="H592" s="47">
        <v>0.49465449816205981</v>
      </c>
      <c r="I592" s="60">
        <v>11.0742175</v>
      </c>
      <c r="J592" s="171">
        <f>+I592/$I$591</f>
        <v>8.0988398427698977E-2</v>
      </c>
      <c r="K592" s="8"/>
    </row>
    <row r="593" spans="1:11">
      <c r="A593" s="737" t="s">
        <v>6</v>
      </c>
      <c r="B593" s="738"/>
      <c r="C593" s="59">
        <v>0</v>
      </c>
      <c r="D593" s="47">
        <v>0</v>
      </c>
      <c r="E593" s="60">
        <v>0</v>
      </c>
      <c r="F593" s="47">
        <v>0</v>
      </c>
      <c r="G593" s="60">
        <v>0</v>
      </c>
      <c r="H593" s="47">
        <v>0</v>
      </c>
      <c r="I593" s="60">
        <v>0</v>
      </c>
      <c r="J593" s="171">
        <f>+I593/$I$591</f>
        <v>0</v>
      </c>
      <c r="K593" s="8"/>
    </row>
    <row r="594" spans="1:11" ht="15.75" thickBot="1">
      <c r="A594" s="737" t="s">
        <v>7</v>
      </c>
      <c r="B594" s="738"/>
      <c r="C594" s="59">
        <v>125.66410199999999</v>
      </c>
      <c r="D594" s="47">
        <v>1</v>
      </c>
      <c r="E594" s="60">
        <v>0</v>
      </c>
      <c r="F594" s="47">
        <v>0</v>
      </c>
      <c r="G594" s="60">
        <v>0</v>
      </c>
      <c r="H594" s="47">
        <v>0</v>
      </c>
      <c r="I594" s="60">
        <v>125.66410199999999</v>
      </c>
      <c r="J594" s="171">
        <f>+I594/$I$591</f>
        <v>0.919011601572301</v>
      </c>
      <c r="K594" s="8"/>
    </row>
    <row r="595" spans="1:11">
      <c r="A595" s="733" t="s">
        <v>8</v>
      </c>
      <c r="B595" s="734"/>
      <c r="C595" s="57">
        <v>179.177651717</v>
      </c>
      <c r="D595" s="50">
        <v>0.75520945135016093</v>
      </c>
      <c r="E595" s="58">
        <v>58.07792208</v>
      </c>
      <c r="F595" s="50">
        <v>0.24479054864983901</v>
      </c>
      <c r="G595" s="58">
        <v>0</v>
      </c>
      <c r="H595" s="50">
        <v>0</v>
      </c>
      <c r="I595" s="58">
        <v>237.25557379700001</v>
      </c>
      <c r="J595" s="170">
        <v>1</v>
      </c>
      <c r="K595" s="343"/>
    </row>
    <row r="596" spans="1:11" ht="24" customHeight="1">
      <c r="A596" s="737" t="s">
        <v>5</v>
      </c>
      <c r="B596" s="738"/>
      <c r="C596" s="59">
        <v>5.4013303769999998</v>
      </c>
      <c r="D596" s="47">
        <v>1</v>
      </c>
      <c r="E596" s="60">
        <v>0</v>
      </c>
      <c r="F596" s="47">
        <v>0</v>
      </c>
      <c r="G596" s="60">
        <v>0</v>
      </c>
      <c r="H596" s="47">
        <v>0</v>
      </c>
      <c r="I596" s="60">
        <v>5.4013303769999998</v>
      </c>
      <c r="J596" s="171">
        <v>1</v>
      </c>
      <c r="K596" s="343"/>
    </row>
    <row r="597" spans="1:11">
      <c r="A597" s="737" t="s">
        <v>6</v>
      </c>
      <c r="B597" s="738"/>
      <c r="C597" s="59">
        <v>0</v>
      </c>
      <c r="D597" s="47">
        <v>0</v>
      </c>
      <c r="E597" s="60">
        <v>0</v>
      </c>
      <c r="F597" s="47">
        <v>0</v>
      </c>
      <c r="G597" s="60">
        <v>0</v>
      </c>
      <c r="H597" s="47">
        <v>0</v>
      </c>
      <c r="I597" s="60">
        <v>0</v>
      </c>
      <c r="J597" s="171">
        <v>0</v>
      </c>
      <c r="K597" s="343"/>
    </row>
    <row r="598" spans="1:11">
      <c r="A598" s="737" t="s">
        <v>7</v>
      </c>
      <c r="B598" s="738"/>
      <c r="C598" s="59">
        <v>173.77632133999998</v>
      </c>
      <c r="D598" s="47">
        <v>0.74950675379793308</v>
      </c>
      <c r="E598" s="60">
        <v>58.07792208</v>
      </c>
      <c r="F598" s="47">
        <v>0.25049324620206687</v>
      </c>
      <c r="G598" s="60">
        <v>0</v>
      </c>
      <c r="H598" s="47">
        <v>0</v>
      </c>
      <c r="I598" s="60">
        <v>231.85424341999999</v>
      </c>
      <c r="J598" s="171">
        <v>1</v>
      </c>
      <c r="K598" s="343"/>
    </row>
    <row r="599" spans="1:11">
      <c r="A599" s="733" t="s">
        <v>9</v>
      </c>
      <c r="B599" s="734"/>
      <c r="C599" s="34">
        <v>107.58335329341317</v>
      </c>
      <c r="D599" s="25">
        <v>1</v>
      </c>
      <c r="E599" s="34">
        <v>0</v>
      </c>
      <c r="F599" s="25">
        <v>0</v>
      </c>
      <c r="G599" s="34">
        <v>0</v>
      </c>
      <c r="H599" s="25">
        <v>0</v>
      </c>
      <c r="I599" s="34">
        <v>107.58335329341317</v>
      </c>
      <c r="J599" s="167">
        <v>1</v>
      </c>
      <c r="K599" s="66"/>
    </row>
    <row r="600" spans="1:11" ht="24.75" customHeight="1">
      <c r="A600" s="737" t="s">
        <v>5</v>
      </c>
      <c r="B600" s="738"/>
      <c r="C600" s="28">
        <v>0</v>
      </c>
      <c r="D600" s="24">
        <v>0</v>
      </c>
      <c r="E600" s="28">
        <v>0</v>
      </c>
      <c r="F600" s="24">
        <v>0</v>
      </c>
      <c r="G600" s="28">
        <v>0</v>
      </c>
      <c r="H600" s="24">
        <v>0</v>
      </c>
      <c r="I600" s="28">
        <v>0</v>
      </c>
      <c r="J600" s="166">
        <v>0</v>
      </c>
      <c r="K600" s="66"/>
    </row>
    <row r="601" spans="1:11">
      <c r="A601" s="737" t="s">
        <v>6</v>
      </c>
      <c r="B601" s="738"/>
      <c r="C601" s="28">
        <v>0</v>
      </c>
      <c r="D601" s="24">
        <v>0</v>
      </c>
      <c r="E601" s="28">
        <v>0</v>
      </c>
      <c r="F601" s="24">
        <v>0</v>
      </c>
      <c r="G601" s="28">
        <v>0</v>
      </c>
      <c r="H601" s="24">
        <v>0</v>
      </c>
      <c r="I601" s="28">
        <v>0</v>
      </c>
      <c r="J601" s="166">
        <v>0</v>
      </c>
      <c r="K601" s="66"/>
    </row>
    <row r="602" spans="1:11">
      <c r="A602" s="854" t="s">
        <v>7</v>
      </c>
      <c r="B602" s="855"/>
      <c r="C602" s="28">
        <v>107.58335329341317</v>
      </c>
      <c r="D602" s="24">
        <v>1</v>
      </c>
      <c r="E602" s="28">
        <v>0</v>
      </c>
      <c r="F602" s="24">
        <v>0</v>
      </c>
      <c r="G602" s="28">
        <v>0</v>
      </c>
      <c r="H602" s="24">
        <v>0</v>
      </c>
      <c r="I602" s="28">
        <v>107.58335329341317</v>
      </c>
      <c r="J602" s="166">
        <v>1</v>
      </c>
      <c r="K602" s="66"/>
    </row>
    <row r="603" spans="1:11" ht="15.75" thickBot="1">
      <c r="A603" s="671" t="s">
        <v>3</v>
      </c>
      <c r="B603" s="672"/>
      <c r="C603" s="29">
        <v>418.02141434104453</v>
      </c>
      <c r="D603" s="26">
        <v>0.86802567193569513</v>
      </c>
      <c r="E603" s="29">
        <v>58.077922077922075</v>
      </c>
      <c r="F603" s="26">
        <v>0.12059938942550798</v>
      </c>
      <c r="G603" s="29">
        <v>5.4779116465863451</v>
      </c>
      <c r="H603" s="26">
        <v>1.1374938638796914E-2</v>
      </c>
      <c r="I603" s="30">
        <v>481.57724806555296</v>
      </c>
      <c r="J603" s="26">
        <v>1</v>
      </c>
      <c r="K603" s="66"/>
    </row>
    <row r="606" spans="1:11" ht="15.75" thickBot="1"/>
    <row r="607" spans="1:11">
      <c r="A607" s="743" t="s">
        <v>10</v>
      </c>
      <c r="B607" s="744"/>
      <c r="C607" s="681" t="s">
        <v>82</v>
      </c>
      <c r="D607" s="726"/>
      <c r="E607" s="726"/>
      <c r="F607" s="726"/>
      <c r="G607" s="726"/>
      <c r="H607" s="727"/>
      <c r="I607" s="8"/>
    </row>
    <row r="608" spans="1:11" ht="23.25" customHeight="1">
      <c r="A608" s="745"/>
      <c r="B608" s="746"/>
      <c r="C608" s="845" t="s">
        <v>50</v>
      </c>
      <c r="D608" s="729"/>
      <c r="E608" s="846" t="s">
        <v>83</v>
      </c>
      <c r="F608" s="729"/>
      <c r="G608" s="847" t="s">
        <v>3</v>
      </c>
      <c r="H608" s="732"/>
      <c r="I608" s="8"/>
    </row>
    <row r="609" spans="1:9" ht="15.75" thickBot="1">
      <c r="A609" s="800"/>
      <c r="B609" s="801"/>
      <c r="C609" s="55" t="s">
        <v>11</v>
      </c>
      <c r="D609" s="56" t="s">
        <v>12</v>
      </c>
      <c r="E609" s="55" t="s">
        <v>11</v>
      </c>
      <c r="F609" s="56" t="s">
        <v>12</v>
      </c>
      <c r="G609" s="55" t="s">
        <v>11</v>
      </c>
      <c r="H609" s="169" t="s">
        <v>13</v>
      </c>
      <c r="I609" s="8"/>
    </row>
    <row r="610" spans="1:9" ht="15" customHeight="1">
      <c r="A610" s="735" t="s">
        <v>4</v>
      </c>
      <c r="B610" s="736"/>
      <c r="C610" s="31">
        <v>170117.17619580112</v>
      </c>
      <c r="D610" s="23">
        <v>0.99171918977147566</v>
      </c>
      <c r="E610" s="32">
        <v>1420.4707010000002</v>
      </c>
      <c r="F610" s="23">
        <v>8.2808102285241818E-3</v>
      </c>
      <c r="G610" s="32">
        <v>171537.64689680113</v>
      </c>
      <c r="H610" s="165">
        <v>1</v>
      </c>
      <c r="I610" s="8"/>
    </row>
    <row r="611" spans="1:9" ht="24" customHeight="1">
      <c r="A611" s="737" t="s">
        <v>5</v>
      </c>
      <c r="B611" s="738"/>
      <c r="C611" s="27">
        <v>8838.7912537999291</v>
      </c>
      <c r="D611" s="24">
        <v>0.99874865696705639</v>
      </c>
      <c r="E611" s="28">
        <v>11.0742175</v>
      </c>
      <c r="F611" s="24">
        <v>1.2513430329436797E-3</v>
      </c>
      <c r="G611" s="28">
        <v>8849.8654712999287</v>
      </c>
      <c r="H611" s="166">
        <f>+G611/$G$610</f>
        <v>5.1591389012256308E-2</v>
      </c>
      <c r="I611" s="8"/>
    </row>
    <row r="612" spans="1:9">
      <c r="A612" s="737" t="s">
        <v>6</v>
      </c>
      <c r="B612" s="738"/>
      <c r="C612" s="27">
        <v>32041.47339199897</v>
      </c>
      <c r="D612" s="24">
        <v>0.99805918434748175</v>
      </c>
      <c r="E612" s="28">
        <v>62.307520500000003</v>
      </c>
      <c r="F612" s="24">
        <v>1.9408156525184178E-3</v>
      </c>
      <c r="G612" s="28">
        <v>32103.780912498965</v>
      </c>
      <c r="H612" s="166">
        <f>+G612/$G$610</f>
        <v>0.18715297483247476</v>
      </c>
      <c r="I612" s="8"/>
    </row>
    <row r="613" spans="1:9" ht="15.75" thickBot="1">
      <c r="A613" s="737" t="s">
        <v>7</v>
      </c>
      <c r="B613" s="738"/>
      <c r="C613" s="27">
        <v>129236.91155000252</v>
      </c>
      <c r="D613" s="24">
        <v>0.98968411935836054</v>
      </c>
      <c r="E613" s="28">
        <v>1347.0889630000001</v>
      </c>
      <c r="F613" s="24">
        <v>1.0315880641640081E-2</v>
      </c>
      <c r="G613" s="28">
        <v>130584.00051300244</v>
      </c>
      <c r="H613" s="166">
        <f>+G613/$G$610</f>
        <v>0.76125563615527003</v>
      </c>
      <c r="I613" s="8"/>
    </row>
    <row r="614" spans="1:9">
      <c r="A614" s="733" t="s">
        <v>8</v>
      </c>
      <c r="B614" s="734"/>
      <c r="C614" s="31">
        <v>148697.0294071853</v>
      </c>
      <c r="D614" s="23">
        <v>0.99442275792048695</v>
      </c>
      <c r="E614" s="32">
        <v>833.97058535000008</v>
      </c>
      <c r="F614" s="23">
        <v>5.5772420795128256E-3</v>
      </c>
      <c r="G614" s="32">
        <v>149530.99999253533</v>
      </c>
      <c r="H614" s="165">
        <v>1</v>
      </c>
      <c r="I614" s="343"/>
    </row>
    <row r="615" spans="1:9" ht="22.5" customHeight="1">
      <c r="A615" s="737" t="s">
        <v>5</v>
      </c>
      <c r="B615" s="738"/>
      <c r="C615" s="27">
        <v>8822.9999997450032</v>
      </c>
      <c r="D615" s="24">
        <v>1</v>
      </c>
      <c r="E615" s="28">
        <v>0</v>
      </c>
      <c r="F615" s="24">
        <v>0</v>
      </c>
      <c r="G615" s="28">
        <v>8822.9999997450032</v>
      </c>
      <c r="H615" s="166">
        <f>+G615/$G$614</f>
        <v>5.9004487365064445E-2</v>
      </c>
      <c r="I615" s="343"/>
    </row>
    <row r="616" spans="1:9">
      <c r="A616" s="737" t="s">
        <v>6</v>
      </c>
      <c r="B616" s="738"/>
      <c r="C616" s="27">
        <v>23000.141272760218</v>
      </c>
      <c r="D616" s="24">
        <v>0.99840002073586376</v>
      </c>
      <c r="E616" s="28">
        <v>36.858722299999997</v>
      </c>
      <c r="F616" s="24">
        <v>1.5999792641361089E-3</v>
      </c>
      <c r="G616" s="28">
        <v>23036.999995060221</v>
      </c>
      <c r="H616" s="166">
        <f t="shared" ref="H616:H617" si="30">+G616/$G$614</f>
        <v>0.15406169955534466</v>
      </c>
      <c r="I616" s="343"/>
    </row>
    <row r="617" spans="1:9">
      <c r="A617" s="737" t="s">
        <v>7</v>
      </c>
      <c r="B617" s="738"/>
      <c r="C617" s="27">
        <v>116873.88813468099</v>
      </c>
      <c r="D617" s="24">
        <v>0.99322592768765983</v>
      </c>
      <c r="E617" s="28">
        <v>797.11186305000012</v>
      </c>
      <c r="F617" s="24">
        <v>6.7740723123400877E-3</v>
      </c>
      <c r="G617" s="28">
        <v>117670.99999773101</v>
      </c>
      <c r="H617" s="166">
        <f t="shared" si="30"/>
        <v>0.78693381307959687</v>
      </c>
      <c r="I617" s="343"/>
    </row>
    <row r="618" spans="1:9">
      <c r="A618" s="733" t="s">
        <v>9</v>
      </c>
      <c r="B618" s="734"/>
      <c r="C618" s="34">
        <v>136881.62082291025</v>
      </c>
      <c r="D618" s="25">
        <v>0.99399182931330898</v>
      </c>
      <c r="E618" s="34">
        <v>827.37917709295073</v>
      </c>
      <c r="F618" s="25">
        <v>6.0081706866866201E-3</v>
      </c>
      <c r="G618" s="34">
        <v>137709.00000000381</v>
      </c>
      <c r="H618" s="167">
        <v>1</v>
      </c>
      <c r="I618" s="66"/>
    </row>
    <row r="619" spans="1:9" ht="24" customHeight="1">
      <c r="A619" s="737" t="s">
        <v>5</v>
      </c>
      <c r="B619" s="738"/>
      <c r="C619" s="28">
        <v>9822.9999999999327</v>
      </c>
      <c r="D619" s="24">
        <v>1</v>
      </c>
      <c r="E619" s="28">
        <v>0</v>
      </c>
      <c r="F619" s="24">
        <v>0</v>
      </c>
      <c r="G619" s="28">
        <v>9822.9999999999327</v>
      </c>
      <c r="H619" s="166">
        <v>7.1331576004470737E-2</v>
      </c>
      <c r="I619" s="66"/>
    </row>
    <row r="620" spans="1:9">
      <c r="A620" s="737" t="s">
        <v>6</v>
      </c>
      <c r="B620" s="738"/>
      <c r="C620" s="28">
        <v>21075.18283229302</v>
      </c>
      <c r="D620" s="24">
        <v>0.99599162723503953</v>
      </c>
      <c r="E620" s="28">
        <v>84.817167706560781</v>
      </c>
      <c r="F620" s="24">
        <v>4.0083727649604184E-3</v>
      </c>
      <c r="G620" s="28">
        <v>21159.999999999582</v>
      </c>
      <c r="H620" s="166">
        <v>0.15365734991902488</v>
      </c>
      <c r="I620" s="66"/>
    </row>
    <row r="621" spans="1:9">
      <c r="A621" s="737" t="s">
        <v>7</v>
      </c>
      <c r="B621" s="738"/>
      <c r="C621" s="28">
        <v>105983.4379906112</v>
      </c>
      <c r="D621" s="24">
        <v>0.99304235135406183</v>
      </c>
      <c r="E621" s="28">
        <v>742.56200938638983</v>
      </c>
      <c r="F621" s="24">
        <v>6.9576486459382606E-3</v>
      </c>
      <c r="G621" s="28">
        <v>106725.99999999757</v>
      </c>
      <c r="H621" s="166">
        <v>0.77501107407645553</v>
      </c>
      <c r="I621" s="66"/>
    </row>
    <row r="622" spans="1:9" ht="15.75" thickBot="1">
      <c r="A622" s="671" t="s">
        <v>3</v>
      </c>
      <c r="B622" s="672"/>
      <c r="C622" s="29">
        <v>455695.82507259195</v>
      </c>
      <c r="D622" s="26">
        <v>0.99328254007171746</v>
      </c>
      <c r="E622" s="29">
        <v>3081.820449788273</v>
      </c>
      <c r="F622" s="26">
        <v>6.7174599282822604E-3</v>
      </c>
      <c r="G622" s="30">
        <v>458777.64552238031</v>
      </c>
      <c r="H622" s="26">
        <v>1</v>
      </c>
      <c r="I622" s="66"/>
    </row>
    <row r="625" spans="1:11" ht="15.75" thickBot="1"/>
    <row r="626" spans="1:11" ht="15" customHeight="1">
      <c r="A626" s="743" t="s">
        <v>10</v>
      </c>
      <c r="B626" s="744"/>
      <c r="C626" s="663" t="s">
        <v>84</v>
      </c>
      <c r="D626" s="664"/>
      <c r="E626" s="664"/>
      <c r="F626" s="664"/>
      <c r="G626" s="664"/>
      <c r="H626" s="664"/>
      <c r="I626" s="664"/>
      <c r="J626" s="665"/>
      <c r="K626" s="8"/>
    </row>
    <row r="627" spans="1:11">
      <c r="A627" s="745"/>
      <c r="B627" s="746"/>
      <c r="C627" s="924" t="s">
        <v>53</v>
      </c>
      <c r="D627" s="925"/>
      <c r="E627" s="926" t="s">
        <v>54</v>
      </c>
      <c r="F627" s="925"/>
      <c r="G627" s="926" t="s">
        <v>55</v>
      </c>
      <c r="H627" s="925"/>
      <c r="I627" s="926" t="s">
        <v>3</v>
      </c>
      <c r="J627" s="927"/>
      <c r="K627" s="8"/>
    </row>
    <row r="628" spans="1:11" ht="15.75" thickBot="1">
      <c r="A628" s="800"/>
      <c r="B628" s="801"/>
      <c r="C628" s="9" t="s">
        <v>11</v>
      </c>
      <c r="D628" s="10" t="s">
        <v>12</v>
      </c>
      <c r="E628" s="9" t="s">
        <v>11</v>
      </c>
      <c r="F628" s="10" t="s">
        <v>12</v>
      </c>
      <c r="G628" s="9" t="s">
        <v>11</v>
      </c>
      <c r="H628" s="10" t="s">
        <v>12</v>
      </c>
      <c r="I628" s="9" t="s">
        <v>11</v>
      </c>
      <c r="J628" s="164" t="s">
        <v>13</v>
      </c>
      <c r="K628" s="8"/>
    </row>
    <row r="629" spans="1:11" ht="15" customHeight="1">
      <c r="A629" s="735" t="s">
        <v>4</v>
      </c>
      <c r="B629" s="736"/>
      <c r="C629" s="103">
        <v>554.75218200000006</v>
      </c>
      <c r="D629" s="94">
        <v>0.39054109430730172</v>
      </c>
      <c r="E629" s="104">
        <v>544.298858</v>
      </c>
      <c r="F629" s="94">
        <v>0.38318203790955907</v>
      </c>
      <c r="G629" s="104">
        <v>321.41966099999996</v>
      </c>
      <c r="H629" s="94">
        <v>0.22627686778313913</v>
      </c>
      <c r="I629" s="104">
        <v>1420.4707010000002</v>
      </c>
      <c r="J629" s="180">
        <v>1</v>
      </c>
      <c r="K629" s="8"/>
    </row>
    <row r="630" spans="1:11" ht="24.75" customHeight="1">
      <c r="A630" s="737" t="s">
        <v>5</v>
      </c>
      <c r="B630" s="738"/>
      <c r="C630" s="100">
        <v>0</v>
      </c>
      <c r="D630" s="95">
        <v>0</v>
      </c>
      <c r="E630" s="101">
        <v>5.4779115000000003</v>
      </c>
      <c r="F630" s="95">
        <v>0.49465449816205981</v>
      </c>
      <c r="G630" s="101">
        <v>5.5963060000000002</v>
      </c>
      <c r="H630" s="95">
        <v>0.50534550183794025</v>
      </c>
      <c r="I630" s="101">
        <v>11.0742175</v>
      </c>
      <c r="J630" s="181">
        <f>+I630/$I$629</f>
        <v>7.7961604503379318E-3</v>
      </c>
      <c r="K630" s="8"/>
    </row>
    <row r="631" spans="1:11">
      <c r="A631" s="737" t="s">
        <v>6</v>
      </c>
      <c r="B631" s="738"/>
      <c r="C631" s="100">
        <v>0</v>
      </c>
      <c r="D631" s="95">
        <v>0</v>
      </c>
      <c r="E631" s="101">
        <v>29.867212500000001</v>
      </c>
      <c r="F631" s="95">
        <v>0.47935164584185308</v>
      </c>
      <c r="G631" s="101">
        <v>32.440308000000002</v>
      </c>
      <c r="H631" s="95">
        <v>0.52064835415814692</v>
      </c>
      <c r="I631" s="101">
        <v>62.307520500000003</v>
      </c>
      <c r="J631" s="181">
        <f t="shared" ref="J631:J632" si="31">+I631/$I$629</f>
        <v>4.3863995544671214E-2</v>
      </c>
      <c r="K631" s="8"/>
    </row>
    <row r="632" spans="1:11" ht="15.75" thickBot="1">
      <c r="A632" s="737" t="s">
        <v>7</v>
      </c>
      <c r="B632" s="738"/>
      <c r="C632" s="100">
        <v>554.75218200000006</v>
      </c>
      <c r="D632" s="95">
        <v>0.41181554985392599</v>
      </c>
      <c r="E632" s="101">
        <v>508.95373399999994</v>
      </c>
      <c r="F632" s="95">
        <v>0.37781746267636807</v>
      </c>
      <c r="G632" s="101">
        <v>283.38304699999998</v>
      </c>
      <c r="H632" s="95">
        <v>0.21036698746970578</v>
      </c>
      <c r="I632" s="101">
        <v>1347.0889630000001</v>
      </c>
      <c r="J632" s="181">
        <f t="shared" si="31"/>
        <v>0.94833984400499083</v>
      </c>
      <c r="K632" s="8"/>
    </row>
    <row r="633" spans="1:11">
      <c r="A633" s="733" t="s">
        <v>8</v>
      </c>
      <c r="B633" s="734"/>
      <c r="C633" s="103">
        <v>226.44637441999998</v>
      </c>
      <c r="D633" s="94">
        <v>0.27152801117675529</v>
      </c>
      <c r="E633" s="104">
        <v>409.94910544999999</v>
      </c>
      <c r="F633" s="94">
        <v>0.49156302710359129</v>
      </c>
      <c r="G633" s="104">
        <v>197.57510547999999</v>
      </c>
      <c r="H633" s="94">
        <v>0.23690896171965328</v>
      </c>
      <c r="I633" s="104">
        <v>833.97058535000008</v>
      </c>
      <c r="J633" s="180">
        <v>1</v>
      </c>
      <c r="K633" s="66"/>
    </row>
    <row r="634" spans="1:11" ht="26.25" customHeight="1">
      <c r="A634" s="737" t="s">
        <v>5</v>
      </c>
      <c r="B634" s="738"/>
      <c r="C634" s="100">
        <v>0</v>
      </c>
      <c r="D634" s="95">
        <v>0</v>
      </c>
      <c r="E634" s="101">
        <v>0</v>
      </c>
      <c r="F634" s="95">
        <v>0</v>
      </c>
      <c r="G634" s="101">
        <v>0</v>
      </c>
      <c r="H634" s="95">
        <v>0</v>
      </c>
      <c r="I634" s="101">
        <v>0</v>
      </c>
      <c r="J634" s="181">
        <f>+I634/$I$633</f>
        <v>0</v>
      </c>
      <c r="K634" s="66"/>
    </row>
    <row r="635" spans="1:11">
      <c r="A635" s="737" t="s">
        <v>6</v>
      </c>
      <c r="B635" s="738"/>
      <c r="C635" s="100">
        <v>0</v>
      </c>
      <c r="D635" s="95">
        <v>0</v>
      </c>
      <c r="E635" s="101">
        <v>12.507823610000001</v>
      </c>
      <c r="F635" s="95">
        <v>0.33934501332402406</v>
      </c>
      <c r="G635" s="101">
        <v>24.350898690000001</v>
      </c>
      <c r="H635" s="95">
        <v>0.66065498667597611</v>
      </c>
      <c r="I635" s="101">
        <v>36.858722299999997</v>
      </c>
      <c r="J635" s="181">
        <f t="shared" ref="J635:J636" si="32">+I635/$I$633</f>
        <v>4.4196669459908057E-2</v>
      </c>
      <c r="K635" s="66"/>
    </row>
    <row r="636" spans="1:11">
      <c r="A636" s="737" t="s">
        <v>7</v>
      </c>
      <c r="B636" s="738"/>
      <c r="C636" s="100">
        <v>226.44637441999998</v>
      </c>
      <c r="D636" s="95">
        <v>0.28408355830202436</v>
      </c>
      <c r="E636" s="101">
        <v>397.44128183999999</v>
      </c>
      <c r="F636" s="95">
        <v>0.4986016395732274</v>
      </c>
      <c r="G636" s="101">
        <v>173.22420678999998</v>
      </c>
      <c r="H636" s="95">
        <v>0.21731480212474796</v>
      </c>
      <c r="I636" s="101">
        <v>797.11186305000012</v>
      </c>
      <c r="J636" s="181">
        <f t="shared" si="32"/>
        <v>0.95580333054009203</v>
      </c>
      <c r="K636" s="66"/>
    </row>
    <row r="637" spans="1:11">
      <c r="A637" s="733" t="s">
        <v>9</v>
      </c>
      <c r="B637" s="734"/>
      <c r="C637" s="33">
        <v>236.57209734196451</v>
      </c>
      <c r="D637" s="25">
        <v>0.28592947936298763</v>
      </c>
      <c r="E637" s="34">
        <v>399.203226699889</v>
      </c>
      <c r="F637" s="25">
        <v>0.4824912660994381</v>
      </c>
      <c r="G637" s="34">
        <v>191.60385305109719</v>
      </c>
      <c r="H637" s="25">
        <v>0.23157925453757428</v>
      </c>
      <c r="I637" s="34">
        <v>827.37917709295073</v>
      </c>
      <c r="J637" s="167">
        <v>1</v>
      </c>
      <c r="K637" s="66"/>
    </row>
    <row r="638" spans="1:11" ht="23.25" customHeight="1">
      <c r="A638" s="737" t="s">
        <v>5</v>
      </c>
      <c r="B638" s="738"/>
      <c r="C638" s="27">
        <v>0</v>
      </c>
      <c r="D638" s="24">
        <v>0</v>
      </c>
      <c r="E638" s="28">
        <v>0</v>
      </c>
      <c r="F638" s="24">
        <v>0</v>
      </c>
      <c r="G638" s="28">
        <v>0</v>
      </c>
      <c r="H638" s="24">
        <v>0</v>
      </c>
      <c r="I638" s="28">
        <v>0</v>
      </c>
      <c r="J638" s="166">
        <v>0</v>
      </c>
      <c r="K638" s="66"/>
    </row>
    <row r="639" spans="1:11">
      <c r="A639" s="737" t="s">
        <v>6</v>
      </c>
      <c r="B639" s="738"/>
      <c r="C639" s="27">
        <v>24.140606289783829</v>
      </c>
      <c r="D639" s="24">
        <v>0.28461933995841865</v>
      </c>
      <c r="E639" s="28">
        <v>24.790697674418606</v>
      </c>
      <c r="F639" s="24">
        <v>0.29228396024948844</v>
      </c>
      <c r="G639" s="28">
        <v>35.885863742358353</v>
      </c>
      <c r="H639" s="24">
        <v>0.42309669979209302</v>
      </c>
      <c r="I639" s="28">
        <v>84.817167706560781</v>
      </c>
      <c r="J639" s="166">
        <v>0.10251305574860041</v>
      </c>
      <c r="K639" s="66"/>
    </row>
    <row r="640" spans="1:11">
      <c r="A640" s="854" t="s">
        <v>7</v>
      </c>
      <c r="B640" s="855"/>
      <c r="C640" s="27">
        <v>212.43149105218072</v>
      </c>
      <c r="D640" s="24">
        <v>0.28607912654691531</v>
      </c>
      <c r="E640" s="28">
        <v>374.41252902547035</v>
      </c>
      <c r="F640" s="24">
        <v>0.50421718899255719</v>
      </c>
      <c r="G640" s="28">
        <v>155.71798930873885</v>
      </c>
      <c r="H640" s="24">
        <v>0.20970368446052765</v>
      </c>
      <c r="I640" s="28">
        <v>742.56200938638983</v>
      </c>
      <c r="J640" s="166">
        <v>0.89748694425139941</v>
      </c>
      <c r="K640" s="66"/>
    </row>
    <row r="641" spans="1:11" ht="15.75" thickBot="1">
      <c r="A641" s="671" t="s">
        <v>3</v>
      </c>
      <c r="B641" s="672"/>
      <c r="C641" s="63">
        <v>1017.7706405409527</v>
      </c>
      <c r="D641" s="26">
        <v>0.33024981731524156</v>
      </c>
      <c r="E641" s="63">
        <v>1353.4511916386921</v>
      </c>
      <c r="F641" s="26">
        <v>0.43917262984340205</v>
      </c>
      <c r="G641" s="63">
        <v>710.59861760862668</v>
      </c>
      <c r="H641" s="26">
        <v>0.23057755284135589</v>
      </c>
      <c r="I641" s="63">
        <v>3081.820449788273</v>
      </c>
      <c r="J641" s="26">
        <v>1</v>
      </c>
      <c r="K641" s="66"/>
    </row>
    <row r="644" spans="1:11" ht="15.75" thickBot="1"/>
    <row r="645" spans="1:11">
      <c r="A645" s="743" t="s">
        <v>10</v>
      </c>
      <c r="B645" s="744"/>
      <c r="C645" s="681" t="s">
        <v>85</v>
      </c>
      <c r="D645" s="726"/>
      <c r="E645" s="726"/>
      <c r="F645" s="726"/>
      <c r="G645" s="726"/>
      <c r="H645" s="726"/>
      <c r="I645" s="726"/>
      <c r="J645" s="727"/>
      <c r="K645" s="8"/>
    </row>
    <row r="646" spans="1:11">
      <c r="A646" s="745"/>
      <c r="B646" s="746"/>
      <c r="C646" s="728" t="s">
        <v>53</v>
      </c>
      <c r="D646" s="729"/>
      <c r="E646" s="730" t="s">
        <v>54</v>
      </c>
      <c r="F646" s="729"/>
      <c r="G646" s="730" t="s">
        <v>55</v>
      </c>
      <c r="H646" s="729"/>
      <c r="I646" s="731" t="s">
        <v>3</v>
      </c>
      <c r="J646" s="732"/>
      <c r="K646" s="8"/>
    </row>
    <row r="647" spans="1:11" ht="15.75" thickBot="1">
      <c r="A647" s="800"/>
      <c r="B647" s="801"/>
      <c r="C647" s="9" t="s">
        <v>11</v>
      </c>
      <c r="D647" s="10" t="s">
        <v>12</v>
      </c>
      <c r="E647" s="9" t="s">
        <v>11</v>
      </c>
      <c r="F647" s="10" t="s">
        <v>12</v>
      </c>
      <c r="G647" s="9" t="s">
        <v>11</v>
      </c>
      <c r="H647" s="10" t="s">
        <v>12</v>
      </c>
      <c r="I647" s="9" t="s">
        <v>11</v>
      </c>
      <c r="J647" s="164" t="s">
        <v>13</v>
      </c>
      <c r="K647" s="8"/>
    </row>
    <row r="648" spans="1:11" ht="15" customHeight="1">
      <c r="A648" s="735" t="s">
        <v>4</v>
      </c>
      <c r="B648" s="736"/>
      <c r="C648" s="31">
        <v>554.75218200000006</v>
      </c>
      <c r="D648" s="23">
        <v>0.39054109430730172</v>
      </c>
      <c r="E648" s="32">
        <v>544.298858</v>
      </c>
      <c r="F648" s="23">
        <v>0.38318203790955907</v>
      </c>
      <c r="G648" s="32">
        <v>321.41966099999996</v>
      </c>
      <c r="H648" s="23">
        <v>0.22627686778313913</v>
      </c>
      <c r="I648" s="32">
        <v>1420.4707010000002</v>
      </c>
      <c r="J648" s="165">
        <v>1</v>
      </c>
      <c r="K648" s="8"/>
    </row>
    <row r="649" spans="1:11" ht="25.5" customHeight="1">
      <c r="A649" s="737" t="s">
        <v>5</v>
      </c>
      <c r="B649" s="738"/>
      <c r="C649" s="27">
        <v>0</v>
      </c>
      <c r="D649" s="24">
        <v>0</v>
      </c>
      <c r="E649" s="28">
        <v>5.4779115000000003</v>
      </c>
      <c r="F649" s="24">
        <v>0.49465449816205981</v>
      </c>
      <c r="G649" s="28">
        <v>5.5963060000000002</v>
      </c>
      <c r="H649" s="24">
        <v>0.50534550183794025</v>
      </c>
      <c r="I649" s="28">
        <v>11.0742175</v>
      </c>
      <c r="J649" s="166">
        <f>+I649/$I$648</f>
        <v>7.7961604503379318E-3</v>
      </c>
      <c r="K649" s="8"/>
    </row>
    <row r="650" spans="1:11">
      <c r="A650" s="737" t="s">
        <v>6</v>
      </c>
      <c r="B650" s="738"/>
      <c r="C650" s="27">
        <v>0</v>
      </c>
      <c r="D650" s="24">
        <v>0</v>
      </c>
      <c r="E650" s="28">
        <v>29.867212500000001</v>
      </c>
      <c r="F650" s="24">
        <v>0.47935164584185308</v>
      </c>
      <c r="G650" s="28">
        <v>32.440308000000002</v>
      </c>
      <c r="H650" s="24">
        <v>0.52064835415814692</v>
      </c>
      <c r="I650" s="28">
        <v>62.307520500000003</v>
      </c>
      <c r="J650" s="166">
        <f>+I650/$I$648</f>
        <v>4.3863995544671214E-2</v>
      </c>
      <c r="K650" s="8"/>
    </row>
    <row r="651" spans="1:11" ht="15.75" thickBot="1">
      <c r="A651" s="737" t="s">
        <v>7</v>
      </c>
      <c r="B651" s="738"/>
      <c r="C651" s="27">
        <v>554.75218200000006</v>
      </c>
      <c r="D651" s="24">
        <v>0.41181554985392599</v>
      </c>
      <c r="E651" s="28">
        <v>508.95373399999994</v>
      </c>
      <c r="F651" s="24">
        <v>0.37781746267636807</v>
      </c>
      <c r="G651" s="28">
        <v>283.38304699999998</v>
      </c>
      <c r="H651" s="24">
        <v>0.21036698746970578</v>
      </c>
      <c r="I651" s="28">
        <v>1347.0889630000001</v>
      </c>
      <c r="J651" s="166">
        <f>+I651/$I$648</f>
        <v>0.94833984400499083</v>
      </c>
      <c r="K651" s="8"/>
    </row>
    <row r="652" spans="1:11">
      <c r="A652" s="733" t="s">
        <v>8</v>
      </c>
      <c r="B652" s="734"/>
      <c r="C652" s="31">
        <v>226.44637441999998</v>
      </c>
      <c r="D652" s="23">
        <v>0.27152801117675529</v>
      </c>
      <c r="E652" s="32">
        <v>409.94910544999999</v>
      </c>
      <c r="F652" s="23">
        <v>0.49156302710359129</v>
      </c>
      <c r="G652" s="32">
        <v>197.57510547999999</v>
      </c>
      <c r="H652" s="23">
        <v>0.23690896171965328</v>
      </c>
      <c r="I652" s="32">
        <v>833.97058535000008</v>
      </c>
      <c r="J652" s="165">
        <v>1</v>
      </c>
      <c r="K652" s="66"/>
    </row>
    <row r="653" spans="1:11" ht="24.75" customHeight="1">
      <c r="A653" s="737" t="s">
        <v>5</v>
      </c>
      <c r="B653" s="738"/>
      <c r="C653" s="27">
        <v>0</v>
      </c>
      <c r="D653" s="24">
        <v>0</v>
      </c>
      <c r="E653" s="28">
        <v>0</v>
      </c>
      <c r="F653" s="24">
        <v>0</v>
      </c>
      <c r="G653" s="28">
        <v>0</v>
      </c>
      <c r="H653" s="24">
        <v>0</v>
      </c>
      <c r="I653" s="28">
        <v>0</v>
      </c>
      <c r="J653" s="166">
        <v>0</v>
      </c>
      <c r="K653" s="66"/>
    </row>
    <row r="654" spans="1:11">
      <c r="A654" s="737" t="s">
        <v>6</v>
      </c>
      <c r="B654" s="738"/>
      <c r="C654" s="27">
        <v>0</v>
      </c>
      <c r="D654" s="24">
        <v>0</v>
      </c>
      <c r="E654" s="28">
        <v>12.507823610000001</v>
      </c>
      <c r="F654" s="24">
        <v>0.33934501332402406</v>
      </c>
      <c r="G654" s="28">
        <v>24.350898690000001</v>
      </c>
      <c r="H654" s="24">
        <v>0.66065498667597611</v>
      </c>
      <c r="I654" s="28">
        <v>36.858722299999997</v>
      </c>
      <c r="J654" s="166">
        <v>1</v>
      </c>
      <c r="K654" s="66"/>
    </row>
    <row r="655" spans="1:11">
      <c r="A655" s="737" t="s">
        <v>7</v>
      </c>
      <c r="B655" s="738"/>
      <c r="C655" s="27">
        <v>226.44637441999998</v>
      </c>
      <c r="D655" s="24">
        <v>0.28408355830202436</v>
      </c>
      <c r="E655" s="28">
        <v>397.44128183999999</v>
      </c>
      <c r="F655" s="24">
        <v>0.4986016395732274</v>
      </c>
      <c r="G655" s="28">
        <v>173.22420678999998</v>
      </c>
      <c r="H655" s="24">
        <v>0.21731480212474796</v>
      </c>
      <c r="I655" s="28">
        <v>797.11186305000012</v>
      </c>
      <c r="J655" s="166">
        <v>1</v>
      </c>
      <c r="K655" s="66"/>
    </row>
    <row r="656" spans="1:11">
      <c r="A656" s="733" t="s">
        <v>9</v>
      </c>
      <c r="B656" s="734"/>
      <c r="C656" s="33">
        <v>236.57209734196451</v>
      </c>
      <c r="D656" s="25">
        <v>0.28592947936298763</v>
      </c>
      <c r="E656" s="34">
        <v>399.203226699889</v>
      </c>
      <c r="F656" s="25">
        <v>0.4824912660994381</v>
      </c>
      <c r="G656" s="34">
        <v>191.60385305109719</v>
      </c>
      <c r="H656" s="25">
        <v>0.23157925453757428</v>
      </c>
      <c r="I656" s="34">
        <v>827.37917709295073</v>
      </c>
      <c r="J656" s="167">
        <v>1</v>
      </c>
      <c r="K656" s="66"/>
    </row>
    <row r="657" spans="1:11" ht="24" customHeight="1">
      <c r="A657" s="737" t="s">
        <v>5</v>
      </c>
      <c r="B657" s="738"/>
      <c r="C657" s="27">
        <v>0</v>
      </c>
      <c r="D657" s="24">
        <v>0</v>
      </c>
      <c r="E657" s="28">
        <v>0</v>
      </c>
      <c r="F657" s="24">
        <v>0</v>
      </c>
      <c r="G657" s="28">
        <v>0</v>
      </c>
      <c r="H657" s="24">
        <v>0</v>
      </c>
      <c r="I657" s="28">
        <v>0</v>
      </c>
      <c r="J657" s="166">
        <v>0</v>
      </c>
      <c r="K657" s="66"/>
    </row>
    <row r="658" spans="1:11">
      <c r="A658" s="737" t="s">
        <v>6</v>
      </c>
      <c r="B658" s="738"/>
      <c r="C658" s="27">
        <v>24.140606289783829</v>
      </c>
      <c r="D658" s="24">
        <v>0.28461933995841865</v>
      </c>
      <c r="E658" s="28">
        <v>24.790697674418606</v>
      </c>
      <c r="F658" s="24">
        <v>0.29228396024948844</v>
      </c>
      <c r="G658" s="28">
        <v>35.885863742358353</v>
      </c>
      <c r="H658" s="24">
        <v>0.42309669979209302</v>
      </c>
      <c r="I658" s="28">
        <v>84.817167706560781</v>
      </c>
      <c r="J658" s="166">
        <v>0.10251305574860041</v>
      </c>
      <c r="K658" s="66"/>
    </row>
    <row r="659" spans="1:11">
      <c r="A659" s="854" t="s">
        <v>7</v>
      </c>
      <c r="B659" s="855"/>
      <c r="C659" s="27">
        <v>212.43149105218072</v>
      </c>
      <c r="D659" s="24">
        <v>0.28607912654691531</v>
      </c>
      <c r="E659" s="28">
        <v>374.41252902547035</v>
      </c>
      <c r="F659" s="24">
        <v>0.50421718899255719</v>
      </c>
      <c r="G659" s="28">
        <v>155.71798930873885</v>
      </c>
      <c r="H659" s="24">
        <v>0.20970368446052765</v>
      </c>
      <c r="I659" s="28">
        <v>742.56200938638983</v>
      </c>
      <c r="J659" s="166">
        <v>0.89748694425139941</v>
      </c>
      <c r="K659" s="66"/>
    </row>
    <row r="660" spans="1:11" ht="15.75" thickBot="1">
      <c r="A660" s="671" t="s">
        <v>3</v>
      </c>
      <c r="B660" s="672"/>
      <c r="C660" s="63">
        <v>1017.7706405409527</v>
      </c>
      <c r="D660" s="26">
        <v>0.33024981731524156</v>
      </c>
      <c r="E660" s="63">
        <v>1353.4511916386921</v>
      </c>
      <c r="F660" s="26">
        <v>0.43917262984340205</v>
      </c>
      <c r="G660" s="63">
        <v>710.59861760862668</v>
      </c>
      <c r="H660" s="26">
        <v>0.23057755284135589</v>
      </c>
      <c r="I660" s="63">
        <v>3081.820449788273</v>
      </c>
      <c r="J660" s="26">
        <v>1</v>
      </c>
      <c r="K660" s="66"/>
    </row>
    <row r="663" spans="1:11" ht="15.75" thickBot="1"/>
    <row r="664" spans="1:11">
      <c r="A664" s="743" t="s">
        <v>10</v>
      </c>
      <c r="B664" s="744"/>
      <c r="C664" s="681" t="s">
        <v>86</v>
      </c>
      <c r="D664" s="726"/>
      <c r="E664" s="726"/>
      <c r="F664" s="726"/>
      <c r="G664" s="726"/>
      <c r="H664" s="726"/>
      <c r="I664" s="726"/>
      <c r="J664" s="727"/>
      <c r="K664" s="8"/>
    </row>
    <row r="665" spans="1:11">
      <c r="A665" s="745"/>
      <c r="B665" s="746"/>
      <c r="C665" s="728" t="s">
        <v>53</v>
      </c>
      <c r="D665" s="729"/>
      <c r="E665" s="730" t="s">
        <v>54</v>
      </c>
      <c r="F665" s="729"/>
      <c r="G665" s="730" t="s">
        <v>55</v>
      </c>
      <c r="H665" s="729"/>
      <c r="I665" s="731" t="s">
        <v>3</v>
      </c>
      <c r="J665" s="732"/>
      <c r="K665" s="8"/>
    </row>
    <row r="666" spans="1:11" ht="15.75" thickBot="1">
      <c r="A666" s="800"/>
      <c r="B666" s="801"/>
      <c r="C666" s="9" t="s">
        <v>11</v>
      </c>
      <c r="D666" s="10" t="s">
        <v>12</v>
      </c>
      <c r="E666" s="9" t="s">
        <v>11</v>
      </c>
      <c r="F666" s="10" t="s">
        <v>12</v>
      </c>
      <c r="G666" s="9" t="s">
        <v>11</v>
      </c>
      <c r="H666" s="10" t="s">
        <v>12</v>
      </c>
      <c r="I666" s="9" t="s">
        <v>11</v>
      </c>
      <c r="J666" s="164" t="s">
        <v>13</v>
      </c>
      <c r="K666" s="8"/>
    </row>
    <row r="667" spans="1:11" ht="15" customHeight="1">
      <c r="A667" s="735" t="s">
        <v>4</v>
      </c>
      <c r="B667" s="736"/>
      <c r="C667" s="31">
        <v>394.67942199999999</v>
      </c>
      <c r="D667" s="23">
        <v>0.27785115294680052</v>
      </c>
      <c r="E667" s="32">
        <v>611.93780849999996</v>
      </c>
      <c r="F667" s="23">
        <v>0.43079931748623929</v>
      </c>
      <c r="G667" s="32">
        <v>413.85347049999996</v>
      </c>
      <c r="H667" s="23">
        <v>0.29134952956696003</v>
      </c>
      <c r="I667" s="32">
        <v>1420.4707010000002</v>
      </c>
      <c r="J667" s="165">
        <v>1</v>
      </c>
      <c r="K667" s="8"/>
    </row>
    <row r="668" spans="1:11" ht="23.25" customHeight="1">
      <c r="A668" s="737" t="s">
        <v>5</v>
      </c>
      <c r="B668" s="738"/>
      <c r="C668" s="27">
        <v>0</v>
      </c>
      <c r="D668" s="24">
        <v>0</v>
      </c>
      <c r="E668" s="28">
        <v>0</v>
      </c>
      <c r="F668" s="24">
        <v>0</v>
      </c>
      <c r="G668" s="28">
        <v>11.0742175</v>
      </c>
      <c r="H668" s="24">
        <v>1</v>
      </c>
      <c r="I668" s="28">
        <v>11.0742175</v>
      </c>
      <c r="J668" s="166">
        <f>+I668/$I$667</f>
        <v>7.7961604503379318E-3</v>
      </c>
      <c r="K668" s="8"/>
    </row>
    <row r="669" spans="1:11">
      <c r="A669" s="737" t="s">
        <v>6</v>
      </c>
      <c r="B669" s="738"/>
      <c r="C669" s="27">
        <v>0</v>
      </c>
      <c r="D669" s="24">
        <v>0</v>
      </c>
      <c r="E669" s="28">
        <v>46.087366500000002</v>
      </c>
      <c r="F669" s="24">
        <v>0.7396758229209266</v>
      </c>
      <c r="G669" s="28">
        <v>16.220154000000001</v>
      </c>
      <c r="H669" s="24">
        <v>0.26032417707907346</v>
      </c>
      <c r="I669" s="28">
        <v>62.307520500000003</v>
      </c>
      <c r="J669" s="166">
        <f>+I669/$I$667</f>
        <v>4.3863995544671214E-2</v>
      </c>
      <c r="K669" s="8"/>
    </row>
    <row r="670" spans="1:11" ht="15.75" thickBot="1">
      <c r="A670" s="737" t="s">
        <v>7</v>
      </c>
      <c r="B670" s="738"/>
      <c r="C670" s="27">
        <v>394.67942199999999</v>
      </c>
      <c r="D670" s="24">
        <v>0.29298690200908428</v>
      </c>
      <c r="E670" s="28">
        <v>565.85044200000004</v>
      </c>
      <c r="F670" s="24">
        <v>0.42005424848841261</v>
      </c>
      <c r="G670" s="28">
        <v>386.55909899999995</v>
      </c>
      <c r="H670" s="24">
        <v>0.28695884950250306</v>
      </c>
      <c r="I670" s="28">
        <v>1347.0889630000001</v>
      </c>
      <c r="J670" s="166">
        <f>+I670/$I$667</f>
        <v>0.94833984400499083</v>
      </c>
      <c r="K670" s="8"/>
    </row>
    <row r="671" spans="1:11">
      <c r="A671" s="733" t="s">
        <v>8</v>
      </c>
      <c r="B671" s="734"/>
      <c r="C671" s="31">
        <v>225.80877635000002</v>
      </c>
      <c r="D671" s="23">
        <v>0.27076347813302404</v>
      </c>
      <c r="E671" s="32">
        <v>411.46496564</v>
      </c>
      <c r="F671" s="23">
        <v>0.49338066937614677</v>
      </c>
      <c r="G671" s="32">
        <v>196.69684336</v>
      </c>
      <c r="H671" s="23">
        <v>0.23585585249082908</v>
      </c>
      <c r="I671" s="32">
        <v>833.97058535000008</v>
      </c>
      <c r="J671" s="165">
        <v>1</v>
      </c>
      <c r="K671" s="66"/>
    </row>
    <row r="672" spans="1:11" ht="24.75" customHeight="1">
      <c r="A672" s="737" t="s">
        <v>5</v>
      </c>
      <c r="B672" s="738"/>
      <c r="C672" s="27">
        <v>0</v>
      </c>
      <c r="D672" s="24">
        <v>0</v>
      </c>
      <c r="E672" s="28">
        <v>0</v>
      </c>
      <c r="F672" s="24">
        <v>0</v>
      </c>
      <c r="G672" s="28">
        <v>0</v>
      </c>
      <c r="H672" s="24">
        <v>0</v>
      </c>
      <c r="I672" s="28">
        <v>0</v>
      </c>
      <c r="J672" s="166">
        <f>+I672/$I$671</f>
        <v>0</v>
      </c>
      <c r="K672" s="66"/>
    </row>
    <row r="673" spans="1:11">
      <c r="A673" s="737" t="s">
        <v>6</v>
      </c>
      <c r="B673" s="738"/>
      <c r="C673" s="27">
        <v>0</v>
      </c>
      <c r="D673" s="24">
        <v>0</v>
      </c>
      <c r="E673" s="28">
        <v>12.462009800000001</v>
      </c>
      <c r="F673" s="24">
        <v>0.33810205623975198</v>
      </c>
      <c r="G673" s="28">
        <v>24.3967125</v>
      </c>
      <c r="H673" s="24">
        <v>0.66189794376024802</v>
      </c>
      <c r="I673" s="28">
        <v>36.858722299999997</v>
      </c>
      <c r="J673" s="166">
        <f t="shared" ref="J673:J674" si="33">+I673/$I$671</f>
        <v>4.4196669459908057E-2</v>
      </c>
      <c r="K673" s="66"/>
    </row>
    <row r="674" spans="1:11">
      <c r="A674" s="737" t="s">
        <v>7</v>
      </c>
      <c r="B674" s="738"/>
      <c r="C674" s="27">
        <v>225.80877635000002</v>
      </c>
      <c r="D674" s="24">
        <v>0.28328367299162349</v>
      </c>
      <c r="E674" s="28">
        <v>399.00295583999997</v>
      </c>
      <c r="F674" s="24">
        <v>0.50056080499578748</v>
      </c>
      <c r="G674" s="28">
        <v>172.30013086</v>
      </c>
      <c r="H674" s="24">
        <v>0.21615552201258884</v>
      </c>
      <c r="I674" s="28">
        <v>797.11186305000012</v>
      </c>
      <c r="J674" s="166">
        <f t="shared" si="33"/>
        <v>0.95580333054009203</v>
      </c>
      <c r="K674" s="66"/>
    </row>
    <row r="675" spans="1:11">
      <c r="A675" s="733" t="s">
        <v>9</v>
      </c>
      <c r="B675" s="734"/>
      <c r="C675" s="33">
        <v>172.47943049709238</v>
      </c>
      <c r="D675" s="25">
        <v>0.20846479494819994</v>
      </c>
      <c r="E675" s="34">
        <v>526.08837762036376</v>
      </c>
      <c r="F675" s="25">
        <v>0.63584918763463283</v>
      </c>
      <c r="G675" s="34">
        <v>128.81136897549462</v>
      </c>
      <c r="H675" s="25">
        <v>0.15568601741716723</v>
      </c>
      <c r="I675" s="34">
        <v>827.37917709295073</v>
      </c>
      <c r="J675" s="167">
        <v>1</v>
      </c>
      <c r="K675" s="66"/>
    </row>
    <row r="676" spans="1:11" ht="26.25" customHeight="1">
      <c r="A676" s="737" t="s">
        <v>5</v>
      </c>
      <c r="B676" s="738"/>
      <c r="C676" s="27">
        <v>0</v>
      </c>
      <c r="D676" s="24">
        <v>0</v>
      </c>
      <c r="E676" s="28">
        <v>0</v>
      </c>
      <c r="F676" s="24">
        <v>0</v>
      </c>
      <c r="G676" s="28">
        <v>0</v>
      </c>
      <c r="H676" s="24">
        <v>0</v>
      </c>
      <c r="I676" s="28">
        <v>0</v>
      </c>
      <c r="J676" s="166">
        <v>0</v>
      </c>
      <c r="K676" s="66"/>
    </row>
    <row r="677" spans="1:11">
      <c r="A677" s="737" t="s">
        <v>6</v>
      </c>
      <c r="B677" s="738"/>
      <c r="C677" s="27">
        <v>11.745257452574526</v>
      </c>
      <c r="D677" s="24">
        <v>0.1384773598336744</v>
      </c>
      <c r="E677" s="28">
        <v>48.281212579567658</v>
      </c>
      <c r="F677" s="24">
        <v>0.5692386799168373</v>
      </c>
      <c r="G677" s="28">
        <v>24.790697674418606</v>
      </c>
      <c r="H677" s="24">
        <v>0.29228396024948844</v>
      </c>
      <c r="I677" s="28">
        <v>84.817167706560781</v>
      </c>
      <c r="J677" s="166">
        <v>0.10251305574860041</v>
      </c>
      <c r="K677" s="66"/>
    </row>
    <row r="678" spans="1:11">
      <c r="A678" s="737" t="s">
        <v>7</v>
      </c>
      <c r="B678" s="738"/>
      <c r="C678" s="27">
        <v>160.73417304451786</v>
      </c>
      <c r="D678" s="24">
        <v>0.21645892331246419</v>
      </c>
      <c r="E678" s="28">
        <v>477.80716504079606</v>
      </c>
      <c r="F678" s="24">
        <v>0.64345759546145942</v>
      </c>
      <c r="G678" s="28">
        <v>104.02067130107601</v>
      </c>
      <c r="H678" s="24">
        <v>0.14008348122607653</v>
      </c>
      <c r="I678" s="28">
        <v>742.56200938638983</v>
      </c>
      <c r="J678" s="166">
        <v>0.89748694425139941</v>
      </c>
      <c r="K678" s="66"/>
    </row>
    <row r="679" spans="1:11" ht="15.75" thickBot="1">
      <c r="A679" s="671" t="s">
        <v>3</v>
      </c>
      <c r="B679" s="672"/>
      <c r="C679" s="63">
        <v>792.9676208199478</v>
      </c>
      <c r="D679" s="26">
        <v>0.25730493834396684</v>
      </c>
      <c r="E679" s="63">
        <v>1549.4911453643304</v>
      </c>
      <c r="F679" s="26">
        <v>0.50278436742503396</v>
      </c>
      <c r="G679" s="63">
        <v>739.3616836039937</v>
      </c>
      <c r="H679" s="26">
        <v>0.23991069423099884</v>
      </c>
      <c r="I679" s="63">
        <v>3081.820449788273</v>
      </c>
      <c r="J679" s="26">
        <v>1</v>
      </c>
      <c r="K679" s="66"/>
    </row>
    <row r="680" spans="1:11" s="112" customFormat="1">
      <c r="A680" s="108"/>
      <c r="B680" s="108"/>
      <c r="C680" s="109"/>
      <c r="D680" s="369"/>
      <c r="E680" s="109"/>
      <c r="F680" s="369"/>
      <c r="G680" s="109"/>
      <c r="H680" s="369"/>
      <c r="I680" s="109"/>
      <c r="J680" s="369"/>
      <c r="K680" s="625"/>
    </row>
    <row r="681" spans="1:11" s="112" customFormat="1">
      <c r="A681" s="108"/>
      <c r="B681" s="108"/>
      <c r="C681" s="109"/>
      <c r="D681" s="369"/>
      <c r="E681" s="109"/>
      <c r="F681" s="369"/>
      <c r="G681" s="109"/>
      <c r="H681" s="369"/>
      <c r="I681" s="109"/>
      <c r="J681" s="369"/>
      <c r="K681" s="625"/>
    </row>
    <row r="682" spans="1:11" ht="15.75" thickBot="1"/>
    <row r="683" spans="1:11" s="624" customFormat="1" ht="27.75" customHeight="1">
      <c r="A683" s="743" t="s">
        <v>10</v>
      </c>
      <c r="B683" s="744"/>
      <c r="C683" s="681" t="s">
        <v>586</v>
      </c>
      <c r="D683" s="726"/>
      <c r="E683" s="726"/>
      <c r="F683" s="726"/>
      <c r="G683" s="726"/>
      <c r="H683" s="726"/>
      <c r="I683" s="726"/>
      <c r="J683" s="727"/>
      <c r="K683" s="623"/>
    </row>
    <row r="684" spans="1:11" s="624" customFormat="1" ht="15" customHeight="1">
      <c r="A684" s="745"/>
      <c r="B684" s="746"/>
      <c r="C684" s="728" t="s">
        <v>53</v>
      </c>
      <c r="D684" s="729"/>
      <c r="E684" s="730" t="s">
        <v>54</v>
      </c>
      <c r="F684" s="729"/>
      <c r="G684" s="730" t="s">
        <v>55</v>
      </c>
      <c r="H684" s="729"/>
      <c r="I684" s="731" t="s">
        <v>3</v>
      </c>
      <c r="J684" s="732"/>
      <c r="K684" s="623"/>
    </row>
    <row r="685" spans="1:11" s="624" customFormat="1" ht="15.75" customHeight="1" thickBot="1">
      <c r="A685" s="800"/>
      <c r="B685" s="801"/>
      <c r="C685" s="9" t="s">
        <v>11</v>
      </c>
      <c r="D685" s="10" t="s">
        <v>12</v>
      </c>
      <c r="E685" s="9" t="s">
        <v>11</v>
      </c>
      <c r="F685" s="10" t="s">
        <v>12</v>
      </c>
      <c r="G685" s="9" t="s">
        <v>11</v>
      </c>
      <c r="H685" s="10" t="s">
        <v>12</v>
      </c>
      <c r="I685" s="9" t="s">
        <v>11</v>
      </c>
      <c r="J685" s="164" t="s">
        <v>13</v>
      </c>
      <c r="K685" s="623"/>
    </row>
    <row r="686" spans="1:11" s="624" customFormat="1" ht="15" customHeight="1">
      <c r="A686" s="735" t="s">
        <v>4</v>
      </c>
      <c r="B686" s="736"/>
      <c r="C686" s="31">
        <v>561.52209026974776</v>
      </c>
      <c r="D686" s="23">
        <v>0.39530705933374227</v>
      </c>
      <c r="E686" s="32">
        <v>648.59139633137647</v>
      </c>
      <c r="F686" s="23">
        <v>0.45660315424056513</v>
      </c>
      <c r="G686" s="32">
        <v>210.3572007074892</v>
      </c>
      <c r="H686" s="23">
        <v>0.14808978642569248</v>
      </c>
      <c r="I686" s="32">
        <v>1420.4706873086136</v>
      </c>
      <c r="J686" s="165">
        <v>1</v>
      </c>
      <c r="K686" s="623"/>
    </row>
    <row r="687" spans="1:11" s="624" customFormat="1" ht="24.75" customHeight="1">
      <c r="A687" s="737" t="s">
        <v>5</v>
      </c>
      <c r="B687" s="738"/>
      <c r="C687" s="27">
        <v>0</v>
      </c>
      <c r="D687" s="24">
        <v>0</v>
      </c>
      <c r="E687" s="28">
        <v>0</v>
      </c>
      <c r="F687" s="24">
        <v>0</v>
      </c>
      <c r="G687" s="28">
        <v>11.074217715187928</v>
      </c>
      <c r="H687" s="24">
        <v>1</v>
      </c>
      <c r="I687" s="28">
        <v>11.074217715187928</v>
      </c>
      <c r="J687" s="166">
        <v>7.796160676972792E-3</v>
      </c>
      <c r="K687" s="623"/>
    </row>
    <row r="688" spans="1:11" s="624" customFormat="1" ht="15" customHeight="1">
      <c r="A688" s="737" t="s">
        <v>6</v>
      </c>
      <c r="B688" s="738"/>
      <c r="C688" s="27">
        <v>0</v>
      </c>
      <c r="D688" s="24">
        <v>0</v>
      </c>
      <c r="E688" s="28">
        <v>29.867212164164677</v>
      </c>
      <c r="F688" s="24">
        <v>0.47935165318098394</v>
      </c>
      <c r="G688" s="28">
        <v>32.440306681270535</v>
      </c>
      <c r="H688" s="24">
        <v>0.52064834681901606</v>
      </c>
      <c r="I688" s="28">
        <v>62.307518845435212</v>
      </c>
      <c r="J688" s="166">
        <v>4.3863994802659512E-2</v>
      </c>
      <c r="K688" s="623"/>
    </row>
    <row r="689" spans="1:11" s="624" customFormat="1" ht="15" customHeight="1" thickBot="1">
      <c r="A689" s="737" t="s">
        <v>7</v>
      </c>
      <c r="B689" s="738"/>
      <c r="C689" s="27">
        <v>561.52209026974776</v>
      </c>
      <c r="D689" s="24">
        <v>0.41684113729680172</v>
      </c>
      <c r="E689" s="28">
        <v>618.72418416721177</v>
      </c>
      <c r="F689" s="24">
        <v>0.4593046241108697</v>
      </c>
      <c r="G689" s="28">
        <v>166.84267631103074</v>
      </c>
      <c r="H689" s="24">
        <v>0.12385423859232823</v>
      </c>
      <c r="I689" s="28">
        <v>1347.0889507479908</v>
      </c>
      <c r="J689" s="166">
        <v>0.9483398445203679</v>
      </c>
      <c r="K689" s="623"/>
    </row>
    <row r="690" spans="1:11" s="624" customFormat="1" ht="15" customHeight="1">
      <c r="A690" s="733" t="s">
        <v>8</v>
      </c>
      <c r="B690" s="734"/>
      <c r="C690" s="31">
        <v>283.88669844206049</v>
      </c>
      <c r="D690" s="23">
        <v>0.34040373055894269</v>
      </c>
      <c r="E690" s="32">
        <v>365.8948671847387</v>
      </c>
      <c r="F690" s="23">
        <v>0.43873833633481846</v>
      </c>
      <c r="G690" s="32">
        <v>184.18901975990823</v>
      </c>
      <c r="H690" s="23">
        <v>0.22085793310623877</v>
      </c>
      <c r="I690" s="32">
        <v>833.97058538670751</v>
      </c>
      <c r="J690" s="165">
        <v>1</v>
      </c>
      <c r="K690" s="623"/>
    </row>
    <row r="691" spans="1:11" s="624" customFormat="1" ht="25.5" customHeight="1">
      <c r="A691" s="737" t="s">
        <v>5</v>
      </c>
      <c r="B691" s="738"/>
      <c r="C691" s="27">
        <v>0</v>
      </c>
      <c r="D691" s="24">
        <v>0</v>
      </c>
      <c r="E691" s="28">
        <v>0</v>
      </c>
      <c r="F691" s="24">
        <v>0</v>
      </c>
      <c r="G691" s="28">
        <v>0</v>
      </c>
      <c r="H691" s="24">
        <v>0</v>
      </c>
      <c r="I691" s="28">
        <v>0</v>
      </c>
      <c r="J691" s="166">
        <v>0</v>
      </c>
      <c r="K691" s="623"/>
    </row>
    <row r="692" spans="1:11" s="624" customFormat="1" ht="15" customHeight="1">
      <c r="A692" s="737" t="s">
        <v>6</v>
      </c>
      <c r="B692" s="738"/>
      <c r="C692" s="27">
        <v>0</v>
      </c>
      <c r="D692" s="24">
        <v>0</v>
      </c>
      <c r="E692" s="28">
        <v>24.969833417008338</v>
      </c>
      <c r="F692" s="24">
        <v>0.67744706964552803</v>
      </c>
      <c r="G692" s="28">
        <v>11.888888888888889</v>
      </c>
      <c r="H692" s="24">
        <v>0.32255293035447186</v>
      </c>
      <c r="I692" s="28">
        <v>36.858722305897231</v>
      </c>
      <c r="J692" s="166">
        <v>4.4196669465034005E-2</v>
      </c>
      <c r="K692" s="623"/>
    </row>
    <row r="693" spans="1:11" s="624" customFormat="1" ht="15" customHeight="1">
      <c r="A693" s="737" t="s">
        <v>7</v>
      </c>
      <c r="B693" s="738"/>
      <c r="C693" s="27">
        <v>283.88669844206049</v>
      </c>
      <c r="D693" s="24">
        <v>0.3561441142587542</v>
      </c>
      <c r="E693" s="28">
        <v>340.92503376773038</v>
      </c>
      <c r="F693" s="24">
        <v>0.4277003637231877</v>
      </c>
      <c r="G693" s="28">
        <v>172.30013087101935</v>
      </c>
      <c r="H693" s="24">
        <v>0.21615552201805804</v>
      </c>
      <c r="I693" s="28">
        <v>797.11186308081028</v>
      </c>
      <c r="J693" s="166">
        <v>0.95580333053496602</v>
      </c>
      <c r="K693" s="623"/>
    </row>
    <row r="694" spans="1:11" s="624" customFormat="1" ht="15" customHeight="1">
      <c r="A694" s="733" t="s">
        <v>9</v>
      </c>
      <c r="B694" s="734"/>
      <c r="C694" s="33">
        <v>172.47943049709238</v>
      </c>
      <c r="D694" s="25">
        <v>0.20846479494819994</v>
      </c>
      <c r="E694" s="34">
        <v>538.48372645757308</v>
      </c>
      <c r="F694" s="25">
        <v>0.65083064859037165</v>
      </c>
      <c r="G694" s="34">
        <v>116.4160201382853</v>
      </c>
      <c r="H694" s="25">
        <v>0.14070455646142846</v>
      </c>
      <c r="I694" s="34">
        <v>827.37917709295073</v>
      </c>
      <c r="J694" s="167">
        <v>1</v>
      </c>
      <c r="K694" s="623"/>
    </row>
    <row r="695" spans="1:11" s="624" customFormat="1" ht="24.75" customHeight="1">
      <c r="A695" s="737" t="s">
        <v>5</v>
      </c>
      <c r="B695" s="738"/>
      <c r="C695" s="27">
        <v>0</v>
      </c>
      <c r="D695" s="24">
        <v>0</v>
      </c>
      <c r="E695" s="28">
        <v>0</v>
      </c>
      <c r="F695" s="24">
        <v>0</v>
      </c>
      <c r="G695" s="28">
        <v>0</v>
      </c>
      <c r="H695" s="24">
        <v>0</v>
      </c>
      <c r="I695" s="28">
        <v>0</v>
      </c>
      <c r="J695" s="166">
        <v>0</v>
      </c>
      <c r="K695" s="623"/>
    </row>
    <row r="696" spans="1:11" s="624" customFormat="1" ht="15" customHeight="1">
      <c r="A696" s="737" t="s">
        <v>6</v>
      </c>
      <c r="B696" s="738"/>
      <c r="C696" s="27">
        <v>11.745257452574526</v>
      </c>
      <c r="D696" s="24">
        <v>0.1384773598336744</v>
      </c>
      <c r="E696" s="28">
        <v>60.676561416776963</v>
      </c>
      <c r="F696" s="24">
        <v>0.71538066004158152</v>
      </c>
      <c r="G696" s="28">
        <v>12.395348837209303</v>
      </c>
      <c r="H696" s="24">
        <v>0.14614198012474422</v>
      </c>
      <c r="I696" s="28">
        <v>84.817167706560781</v>
      </c>
      <c r="J696" s="166">
        <v>0.10251305574860041</v>
      </c>
      <c r="K696" s="623"/>
    </row>
    <row r="697" spans="1:11" s="624" customFormat="1" ht="15" customHeight="1">
      <c r="A697" s="737" t="s">
        <v>7</v>
      </c>
      <c r="B697" s="738"/>
      <c r="C697" s="27">
        <v>160.73417304451786</v>
      </c>
      <c r="D697" s="24">
        <v>0.21645892331246419</v>
      </c>
      <c r="E697" s="28">
        <v>477.80716504079606</v>
      </c>
      <c r="F697" s="24">
        <v>0.64345759546145942</v>
      </c>
      <c r="G697" s="28">
        <v>104.02067130107601</v>
      </c>
      <c r="H697" s="24">
        <v>0.14008348122607653</v>
      </c>
      <c r="I697" s="28">
        <v>742.56200938638983</v>
      </c>
      <c r="J697" s="166">
        <v>0.89748694425139941</v>
      </c>
      <c r="K697" s="623"/>
    </row>
    <row r="698" spans="1:11" s="624" customFormat="1" ht="15" customHeight="1" thickBot="1">
      <c r="A698" s="671" t="s">
        <v>3</v>
      </c>
      <c r="B698" s="672"/>
      <c r="C698" s="63">
        <v>1017.8882192089005</v>
      </c>
      <c r="D698" s="26">
        <v>0.33028796965729507</v>
      </c>
      <c r="E698" s="63">
        <v>1552.9699899736884</v>
      </c>
      <c r="F698" s="26">
        <v>0.50391319522861255</v>
      </c>
      <c r="G698" s="63">
        <v>510.96224060568272</v>
      </c>
      <c r="H698" s="26">
        <v>0.16579883511409199</v>
      </c>
      <c r="I698" s="63">
        <v>3081.820449788273</v>
      </c>
      <c r="J698" s="168">
        <v>1</v>
      </c>
      <c r="K698" s="623"/>
    </row>
    <row r="701" spans="1:11" ht="15.75" thickBot="1"/>
    <row r="702" spans="1:11">
      <c r="A702" s="743" t="s">
        <v>10</v>
      </c>
      <c r="B702" s="744"/>
      <c r="C702" s="681" t="s">
        <v>87</v>
      </c>
      <c r="D702" s="726"/>
      <c r="E702" s="726"/>
      <c r="F702" s="726"/>
      <c r="G702" s="726"/>
      <c r="H702" s="727"/>
      <c r="I702" s="8"/>
    </row>
    <row r="703" spans="1:11" ht="27" customHeight="1">
      <c r="A703" s="745"/>
      <c r="B703" s="746"/>
      <c r="C703" s="845" t="s">
        <v>50</v>
      </c>
      <c r="D703" s="729"/>
      <c r="E703" s="846" t="s">
        <v>88</v>
      </c>
      <c r="F703" s="729"/>
      <c r="G703" s="847" t="s">
        <v>3</v>
      </c>
      <c r="H703" s="732"/>
      <c r="I703" s="8"/>
    </row>
    <row r="704" spans="1:11" ht="15.75" thickBot="1">
      <c r="A704" s="800"/>
      <c r="B704" s="801"/>
      <c r="C704" s="9" t="s">
        <v>11</v>
      </c>
      <c r="D704" s="10" t="s">
        <v>12</v>
      </c>
      <c r="E704" s="9" t="s">
        <v>11</v>
      </c>
      <c r="F704" s="10" t="s">
        <v>12</v>
      </c>
      <c r="G704" s="9" t="s">
        <v>11</v>
      </c>
      <c r="H704" s="164" t="s">
        <v>13</v>
      </c>
      <c r="I704" s="8"/>
    </row>
    <row r="705" spans="1:9" ht="15" customHeight="1">
      <c r="A705" s="735" t="s">
        <v>4</v>
      </c>
      <c r="B705" s="736"/>
      <c r="C705" s="31">
        <v>171431.65329120113</v>
      </c>
      <c r="D705" s="23">
        <v>0.99938209712259973</v>
      </c>
      <c r="E705" s="32">
        <v>105.9936056</v>
      </c>
      <c r="F705" s="23">
        <v>6.1790287740024136E-4</v>
      </c>
      <c r="G705" s="32">
        <v>171537.64689680113</v>
      </c>
      <c r="H705" s="165">
        <v>1</v>
      </c>
      <c r="I705" s="8"/>
    </row>
    <row r="706" spans="1:9" ht="24.75" customHeight="1">
      <c r="A706" s="737" t="s">
        <v>5</v>
      </c>
      <c r="B706" s="738"/>
      <c r="C706" s="27">
        <v>8815.3312841999305</v>
      </c>
      <c r="D706" s="24">
        <v>0.99609777264841004</v>
      </c>
      <c r="E706" s="28">
        <v>34.534187100000004</v>
      </c>
      <c r="F706" s="24">
        <v>3.9022273515901692E-3</v>
      </c>
      <c r="G706" s="28">
        <v>8849.8654712999287</v>
      </c>
      <c r="H706" s="166">
        <f>+G706/$G$705</f>
        <v>5.1591389012256308E-2</v>
      </c>
      <c r="I706" s="8"/>
    </row>
    <row r="707" spans="1:9">
      <c r="A707" s="737" t="s">
        <v>6</v>
      </c>
      <c r="B707" s="738"/>
      <c r="C707" s="27">
        <v>32090.133853998967</v>
      </c>
      <c r="D707" s="24">
        <v>0.9995749080602937</v>
      </c>
      <c r="E707" s="28">
        <v>13.6470585</v>
      </c>
      <c r="F707" s="24">
        <v>4.250919397062914E-4</v>
      </c>
      <c r="G707" s="28">
        <v>32103.780912498965</v>
      </c>
      <c r="H707" s="166">
        <f>+G707/$G$705</f>
        <v>0.18715297483247476</v>
      </c>
      <c r="I707" s="8"/>
    </row>
    <row r="708" spans="1:9" ht="15.75" thickBot="1">
      <c r="A708" s="737" t="s">
        <v>7</v>
      </c>
      <c r="B708" s="738"/>
      <c r="C708" s="27">
        <v>130526.18815300244</v>
      </c>
      <c r="D708" s="24">
        <v>0.99955727838193897</v>
      </c>
      <c r="E708" s="28">
        <v>57.812359999999998</v>
      </c>
      <c r="F708" s="24">
        <v>4.4272161806103912E-4</v>
      </c>
      <c r="G708" s="28">
        <v>130584.00051300244</v>
      </c>
      <c r="H708" s="166">
        <f>+G708/$G$705</f>
        <v>0.76125563615527003</v>
      </c>
      <c r="I708" s="8"/>
    </row>
    <row r="709" spans="1:9">
      <c r="A709" s="733" t="s">
        <v>8</v>
      </c>
      <c r="B709" s="734"/>
      <c r="C709" s="31">
        <v>149414.60237640134</v>
      </c>
      <c r="D709" s="23">
        <v>0.99922158203890954</v>
      </c>
      <c r="E709" s="32">
        <v>116.397616134</v>
      </c>
      <c r="F709" s="23">
        <v>7.7841796109041363E-4</v>
      </c>
      <c r="G709" s="32">
        <v>149530.99999253533</v>
      </c>
      <c r="H709" s="165">
        <v>1</v>
      </c>
      <c r="I709" s="66"/>
    </row>
    <row r="710" spans="1:9" ht="23.25" customHeight="1">
      <c r="A710" s="737" t="s">
        <v>5</v>
      </c>
      <c r="B710" s="738"/>
      <c r="C710" s="27">
        <v>8801.1422591610008</v>
      </c>
      <c r="D710" s="24">
        <v>0.99752264075885366</v>
      </c>
      <c r="E710" s="28">
        <v>21.857740583999998</v>
      </c>
      <c r="F710" s="24">
        <v>2.4773592411460633E-3</v>
      </c>
      <c r="G710" s="28">
        <v>8822.9999997450032</v>
      </c>
      <c r="H710" s="166">
        <f>+G710/$G$709</f>
        <v>5.9004487365064445E-2</v>
      </c>
      <c r="I710" s="66"/>
    </row>
    <row r="711" spans="1:9">
      <c r="A711" s="737" t="s">
        <v>6</v>
      </c>
      <c r="B711" s="738"/>
      <c r="C711" s="27">
        <v>22999.613965660217</v>
      </c>
      <c r="D711" s="24">
        <v>0.99837713116256366</v>
      </c>
      <c r="E711" s="28">
        <v>37.386029399999998</v>
      </c>
      <c r="F711" s="24">
        <v>1.622868837436151E-3</v>
      </c>
      <c r="G711" s="28">
        <v>23036.999995060221</v>
      </c>
      <c r="H711" s="166">
        <f t="shared" ref="H711:H712" si="34">+G711/$G$709</f>
        <v>0.15406169955534466</v>
      </c>
      <c r="I711" s="66"/>
    </row>
    <row r="712" spans="1:9">
      <c r="A712" s="737" t="s">
        <v>7</v>
      </c>
      <c r="B712" s="738"/>
      <c r="C712" s="27">
        <v>117613.846151581</v>
      </c>
      <c r="D712" s="24">
        <v>0.99951429114946666</v>
      </c>
      <c r="E712" s="28">
        <v>57.15384615</v>
      </c>
      <c r="F712" s="24">
        <v>4.8570885053328405E-4</v>
      </c>
      <c r="G712" s="28">
        <v>117670.99999773101</v>
      </c>
      <c r="H712" s="166">
        <f t="shared" si="34"/>
        <v>0.78693381307959687</v>
      </c>
      <c r="I712" s="66"/>
    </row>
    <row r="713" spans="1:9">
      <c r="A713" s="733" t="s">
        <v>9</v>
      </c>
      <c r="B713" s="734"/>
      <c r="C713" s="34">
        <v>137576.41356692507</v>
      </c>
      <c r="D713" s="25">
        <v>0.99903719849044914</v>
      </c>
      <c r="E713" s="34">
        <v>132.58643307863838</v>
      </c>
      <c r="F713" s="25">
        <v>9.6280150955009992E-4</v>
      </c>
      <c r="G713" s="34">
        <v>137709.00000000381</v>
      </c>
      <c r="H713" s="167">
        <v>1</v>
      </c>
      <c r="I713" s="66"/>
    </row>
    <row r="714" spans="1:9" ht="24" customHeight="1">
      <c r="A714" s="737" t="s">
        <v>5</v>
      </c>
      <c r="B714" s="738"/>
      <c r="C714" s="28">
        <v>9809.7662337661677</v>
      </c>
      <c r="D714" s="24">
        <v>0.99865277753906501</v>
      </c>
      <c r="E714" s="28">
        <v>13.233766233766234</v>
      </c>
      <c r="F714" s="24">
        <v>1.3472224609351851E-3</v>
      </c>
      <c r="G714" s="28">
        <v>9822.9999999999327</v>
      </c>
      <c r="H714" s="166">
        <v>7.1331576004470737E-2</v>
      </c>
      <c r="I714" s="66"/>
    </row>
    <row r="715" spans="1:9">
      <c r="A715" s="737" t="s">
        <v>6</v>
      </c>
      <c r="B715" s="738"/>
      <c r="C715" s="28">
        <v>21147.604651162372</v>
      </c>
      <c r="D715" s="24">
        <v>0.99941420846705054</v>
      </c>
      <c r="E715" s="28">
        <v>12.395348837209303</v>
      </c>
      <c r="F715" s="24">
        <v>5.857915329494116E-4</v>
      </c>
      <c r="G715" s="28">
        <v>21159.999999999582</v>
      </c>
      <c r="H715" s="166">
        <v>0.15365734991902488</v>
      </c>
      <c r="I715" s="66"/>
    </row>
    <row r="716" spans="1:9">
      <c r="A716" s="854" t="s">
        <v>7</v>
      </c>
      <c r="B716" s="855"/>
      <c r="C716" s="28">
        <v>106619.04268198991</v>
      </c>
      <c r="D716" s="24">
        <v>0.99899783259929498</v>
      </c>
      <c r="E716" s="28">
        <v>106.95731800766283</v>
      </c>
      <c r="F716" s="24">
        <v>1.0021674007052196E-3</v>
      </c>
      <c r="G716" s="28">
        <v>106725.99999999757</v>
      </c>
      <c r="H716" s="166">
        <v>0.77501107407645553</v>
      </c>
      <c r="I716" s="66"/>
    </row>
    <row r="717" spans="1:9" ht="15.75" thickBot="1">
      <c r="A717" s="671" t="s">
        <v>3</v>
      </c>
      <c r="B717" s="672"/>
      <c r="C717" s="63">
        <v>458422.66786906379</v>
      </c>
      <c r="D717" s="26">
        <v>0.99922625337833904</v>
      </c>
      <c r="E717" s="63">
        <v>354.97765331650658</v>
      </c>
      <c r="F717" s="26">
        <v>7.7374662166095E-4</v>
      </c>
      <c r="G717" s="63">
        <v>458777.64552238031</v>
      </c>
      <c r="H717" s="26">
        <v>1</v>
      </c>
      <c r="I717" s="66"/>
    </row>
    <row r="720" spans="1:9" ht="15.75" thickBot="1"/>
    <row r="721" spans="1:11">
      <c r="A721" s="743" t="s">
        <v>10</v>
      </c>
      <c r="B721" s="744"/>
      <c r="C721" s="681" t="s">
        <v>89</v>
      </c>
      <c r="D721" s="726"/>
      <c r="E721" s="726"/>
      <c r="F721" s="726"/>
      <c r="G721" s="726"/>
      <c r="H721" s="726"/>
      <c r="I721" s="726"/>
      <c r="J721" s="727"/>
      <c r="K721" s="8"/>
    </row>
    <row r="722" spans="1:11">
      <c r="A722" s="745"/>
      <c r="B722" s="746"/>
      <c r="C722" s="728" t="s">
        <v>53</v>
      </c>
      <c r="D722" s="729"/>
      <c r="E722" s="730" t="s">
        <v>54</v>
      </c>
      <c r="F722" s="729"/>
      <c r="G722" s="730" t="s">
        <v>55</v>
      </c>
      <c r="H722" s="729"/>
      <c r="I722" s="731" t="s">
        <v>3</v>
      </c>
      <c r="J722" s="732"/>
      <c r="K722" s="8"/>
    </row>
    <row r="723" spans="1:11" ht="15.75" thickBot="1">
      <c r="A723" s="800"/>
      <c r="B723" s="801"/>
      <c r="C723" s="55" t="s">
        <v>11</v>
      </c>
      <c r="D723" s="56" t="s">
        <v>12</v>
      </c>
      <c r="E723" s="55" t="s">
        <v>11</v>
      </c>
      <c r="F723" s="56" t="s">
        <v>12</v>
      </c>
      <c r="G723" s="55" t="s">
        <v>11</v>
      </c>
      <c r="H723" s="56" t="s">
        <v>12</v>
      </c>
      <c r="I723" s="55" t="s">
        <v>11</v>
      </c>
      <c r="J723" s="169" t="s">
        <v>13</v>
      </c>
      <c r="K723" s="8"/>
    </row>
    <row r="724" spans="1:11" ht="15" customHeight="1">
      <c r="A724" s="735" t="s">
        <v>4</v>
      </c>
      <c r="B724" s="736"/>
      <c r="C724" s="57">
        <v>84.066640000000007</v>
      </c>
      <c r="D724" s="50">
        <v>0.79312935458816025</v>
      </c>
      <c r="E724" s="58">
        <v>21.926965599999999</v>
      </c>
      <c r="F724" s="50">
        <v>0.20687064541183983</v>
      </c>
      <c r="G724" s="58">
        <v>0</v>
      </c>
      <c r="H724" s="50">
        <v>0</v>
      </c>
      <c r="I724" s="58">
        <v>105.9936056</v>
      </c>
      <c r="J724" s="170">
        <v>1</v>
      </c>
      <c r="K724" s="8"/>
    </row>
    <row r="725" spans="1:11" ht="23.25" customHeight="1">
      <c r="A725" s="737" t="s">
        <v>5</v>
      </c>
      <c r="B725" s="738"/>
      <c r="C725" s="59">
        <v>12.607221500000001</v>
      </c>
      <c r="D725" s="47">
        <v>0.36506495616918694</v>
      </c>
      <c r="E725" s="60">
        <v>21.926965599999999</v>
      </c>
      <c r="F725" s="47">
        <v>0.63493504383081301</v>
      </c>
      <c r="G725" s="60">
        <v>0</v>
      </c>
      <c r="H725" s="47">
        <v>0</v>
      </c>
      <c r="I725" s="60">
        <v>34.534187100000004</v>
      </c>
      <c r="J725" s="171">
        <f>+I725/$I$724</f>
        <v>0.32581387249270066</v>
      </c>
      <c r="K725" s="8"/>
    </row>
    <row r="726" spans="1:11">
      <c r="A726" s="737" t="s">
        <v>6</v>
      </c>
      <c r="B726" s="738"/>
      <c r="C726" s="59">
        <v>13.6470585</v>
      </c>
      <c r="D726" s="47">
        <v>1</v>
      </c>
      <c r="E726" s="60">
        <v>0</v>
      </c>
      <c r="F726" s="47">
        <v>0</v>
      </c>
      <c r="G726" s="60">
        <v>0</v>
      </c>
      <c r="H726" s="47">
        <v>0</v>
      </c>
      <c r="I726" s="60">
        <v>13.6470585</v>
      </c>
      <c r="J726" s="171">
        <f>+I726/$I$724</f>
        <v>0.12875360190596252</v>
      </c>
      <c r="K726" s="8"/>
    </row>
    <row r="727" spans="1:11" ht="15.75" thickBot="1">
      <c r="A727" s="737" t="s">
        <v>7</v>
      </c>
      <c r="B727" s="738"/>
      <c r="C727" s="59">
        <v>57.812359999999998</v>
      </c>
      <c r="D727" s="47">
        <v>1</v>
      </c>
      <c r="E727" s="60">
        <v>0</v>
      </c>
      <c r="F727" s="47">
        <v>0</v>
      </c>
      <c r="G727" s="60">
        <v>0</v>
      </c>
      <c r="H727" s="47">
        <v>0</v>
      </c>
      <c r="I727" s="60">
        <v>57.812359999999998</v>
      </c>
      <c r="J727" s="171">
        <f>+I727/$I$724</f>
        <v>0.54543252560133682</v>
      </c>
      <c r="K727" s="8"/>
    </row>
    <row r="728" spans="1:11">
      <c r="A728" s="733" t="s">
        <v>8</v>
      </c>
      <c r="B728" s="734"/>
      <c r="C728" s="57">
        <v>17.926444946</v>
      </c>
      <c r="D728" s="50">
        <v>0.15401041311157612</v>
      </c>
      <c r="E728" s="58">
        <v>86.009161387999995</v>
      </c>
      <c r="F728" s="50">
        <v>0.73892545435796531</v>
      </c>
      <c r="G728" s="58">
        <v>12.462009800000001</v>
      </c>
      <c r="H728" s="50">
        <v>0.10706413253045842</v>
      </c>
      <c r="I728" s="58">
        <v>116.397616134</v>
      </c>
      <c r="J728" s="170">
        <v>1</v>
      </c>
      <c r="K728" s="66"/>
    </row>
    <row r="729" spans="1:11" ht="25.5" customHeight="1">
      <c r="A729" s="737" t="s">
        <v>5</v>
      </c>
      <c r="B729" s="738"/>
      <c r="C729" s="59">
        <v>5.4644351459999996</v>
      </c>
      <c r="D729" s="47">
        <v>0.25</v>
      </c>
      <c r="E729" s="60">
        <v>16.393305437999999</v>
      </c>
      <c r="F729" s="47">
        <v>0.75</v>
      </c>
      <c r="G729" s="60">
        <v>0</v>
      </c>
      <c r="H729" s="47">
        <v>0</v>
      </c>
      <c r="I729" s="60">
        <v>21.857740583999998</v>
      </c>
      <c r="J729" s="171">
        <f>+I729/$I$728</f>
        <v>0.18778512232447089</v>
      </c>
      <c r="K729" s="66"/>
    </row>
    <row r="730" spans="1:11">
      <c r="A730" s="737" t="s">
        <v>6</v>
      </c>
      <c r="B730" s="738"/>
      <c r="C730" s="59">
        <v>12.462009800000001</v>
      </c>
      <c r="D730" s="47">
        <v>0.33333333333333337</v>
      </c>
      <c r="E730" s="60">
        <v>12.462009800000001</v>
      </c>
      <c r="F730" s="47">
        <v>0.33333333333333337</v>
      </c>
      <c r="G730" s="60">
        <v>12.462009800000001</v>
      </c>
      <c r="H730" s="47">
        <v>0.33333333333333337</v>
      </c>
      <c r="I730" s="60">
        <v>37.386029399999998</v>
      </c>
      <c r="J730" s="171">
        <f t="shared" ref="J730:J731" si="35">+I730/$I$728</f>
        <v>0.32119239759137519</v>
      </c>
      <c r="K730" s="66"/>
    </row>
    <row r="731" spans="1:11">
      <c r="A731" s="737" t="s">
        <v>7</v>
      </c>
      <c r="B731" s="738"/>
      <c r="C731" s="59">
        <v>0</v>
      </c>
      <c r="D731" s="47">
        <v>0</v>
      </c>
      <c r="E731" s="60">
        <v>57.15384615</v>
      </c>
      <c r="F731" s="47">
        <v>1</v>
      </c>
      <c r="G731" s="60">
        <v>0</v>
      </c>
      <c r="H731" s="47">
        <v>0</v>
      </c>
      <c r="I731" s="60">
        <v>57.15384615</v>
      </c>
      <c r="J731" s="171">
        <f t="shared" si="35"/>
        <v>0.49102248008415383</v>
      </c>
      <c r="K731" s="66"/>
    </row>
    <row r="732" spans="1:11">
      <c r="A732" s="733" t="s">
        <v>9</v>
      </c>
      <c r="B732" s="734"/>
      <c r="C732" s="117">
        <v>67.655348837209303</v>
      </c>
      <c r="D732" s="25">
        <v>0.5102735420680804</v>
      </c>
      <c r="E732" s="120">
        <v>64.931084241429076</v>
      </c>
      <c r="F732" s="25">
        <v>0.48972645793191966</v>
      </c>
      <c r="G732" s="120">
        <v>0</v>
      </c>
      <c r="H732" s="25">
        <v>0</v>
      </c>
      <c r="I732" s="120">
        <v>132.58643307863838</v>
      </c>
      <c r="J732" s="167">
        <v>1</v>
      </c>
      <c r="K732" s="66"/>
    </row>
    <row r="733" spans="1:11" ht="24.75" customHeight="1">
      <c r="A733" s="737" t="s">
        <v>5</v>
      </c>
      <c r="B733" s="738"/>
      <c r="C733" s="116">
        <v>0</v>
      </c>
      <c r="D733" s="114">
        <v>0</v>
      </c>
      <c r="E733" s="119">
        <v>13.233766233766234</v>
      </c>
      <c r="F733" s="114">
        <v>1</v>
      </c>
      <c r="G733" s="119">
        <v>0</v>
      </c>
      <c r="H733" s="114">
        <v>0</v>
      </c>
      <c r="I733" s="119">
        <v>13.233766233766234</v>
      </c>
      <c r="J733" s="185">
        <v>9.9812370892556943E-2</v>
      </c>
      <c r="K733" s="66"/>
    </row>
    <row r="734" spans="1:11">
      <c r="A734" s="737" t="s">
        <v>6</v>
      </c>
      <c r="B734" s="738"/>
      <c r="C734" s="116">
        <v>12.395348837209303</v>
      </c>
      <c r="D734" s="114">
        <v>1</v>
      </c>
      <c r="E734" s="119">
        <v>0</v>
      </c>
      <c r="F734" s="114">
        <v>0</v>
      </c>
      <c r="G734" s="119">
        <v>0</v>
      </c>
      <c r="H734" s="114">
        <v>0</v>
      </c>
      <c r="I734" s="119">
        <v>12.395348837209303</v>
      </c>
      <c r="J734" s="185">
        <v>9.3488817440751978E-2</v>
      </c>
      <c r="K734" s="66"/>
    </row>
    <row r="735" spans="1:11" ht="24" customHeight="1">
      <c r="A735" s="737" t="s">
        <v>7</v>
      </c>
      <c r="B735" s="738"/>
      <c r="C735" s="116">
        <v>55.26</v>
      </c>
      <c r="D735" s="114">
        <v>0.51665469020119748</v>
      </c>
      <c r="E735" s="119">
        <v>51.697318007662837</v>
      </c>
      <c r="F735" s="114">
        <v>0.48334530979880258</v>
      </c>
      <c r="G735" s="119">
        <v>0</v>
      </c>
      <c r="H735" s="114">
        <v>0</v>
      </c>
      <c r="I735" s="119">
        <v>106.95731800766283</v>
      </c>
      <c r="J735" s="185">
        <v>0.806698811666691</v>
      </c>
      <c r="K735" s="66"/>
    </row>
    <row r="736" spans="1:11" ht="15.75" thickBot="1">
      <c r="A736" s="671" t="s">
        <v>3</v>
      </c>
      <c r="B736" s="672"/>
      <c r="C736" s="102">
        <v>169.64843158192275</v>
      </c>
      <c r="D736" s="98">
        <v>0.47791298972462398</v>
      </c>
      <c r="E736" s="102">
        <v>172.86721193066217</v>
      </c>
      <c r="F736" s="98">
        <v>0.48698054741076791</v>
      </c>
      <c r="G736" s="102">
        <v>12.462009803921569</v>
      </c>
      <c r="H736" s="98">
        <v>3.5106462864607828E-2</v>
      </c>
      <c r="I736" s="102">
        <v>354.97765331650658</v>
      </c>
      <c r="J736" s="98">
        <v>1</v>
      </c>
      <c r="K736" s="66"/>
    </row>
    <row r="739" spans="1:11" ht="15.75" thickBot="1"/>
    <row r="740" spans="1:11">
      <c r="A740" s="743" t="s">
        <v>10</v>
      </c>
      <c r="B740" s="744"/>
      <c r="C740" s="928" t="s">
        <v>90</v>
      </c>
      <c r="D740" s="811"/>
      <c r="E740" s="811"/>
      <c r="F740" s="811"/>
      <c r="G740" s="811"/>
      <c r="H740" s="811"/>
      <c r="I740" s="811"/>
      <c r="J740" s="812"/>
      <c r="K740" s="183"/>
    </row>
    <row r="741" spans="1:11">
      <c r="A741" s="745"/>
      <c r="B741" s="746"/>
      <c r="C741" s="929" t="s">
        <v>53</v>
      </c>
      <c r="D741" s="930"/>
      <c r="E741" s="931" t="s">
        <v>54</v>
      </c>
      <c r="F741" s="930"/>
      <c r="G741" s="931" t="s">
        <v>55</v>
      </c>
      <c r="H741" s="930"/>
      <c r="I741" s="932" t="s">
        <v>3</v>
      </c>
      <c r="J741" s="933"/>
      <c r="K741" s="184"/>
    </row>
    <row r="742" spans="1:11" ht="15.75" thickBot="1">
      <c r="A742" s="800"/>
      <c r="B742" s="801"/>
      <c r="C742" s="55" t="s">
        <v>11</v>
      </c>
      <c r="D742" s="56" t="s">
        <v>12</v>
      </c>
      <c r="E742" s="55" t="s">
        <v>11</v>
      </c>
      <c r="F742" s="56" t="s">
        <v>12</v>
      </c>
      <c r="G742" s="55" t="s">
        <v>11</v>
      </c>
      <c r="H742" s="56" t="s">
        <v>12</v>
      </c>
      <c r="I742" s="55" t="s">
        <v>11</v>
      </c>
      <c r="J742" s="169" t="s">
        <v>13</v>
      </c>
      <c r="K742" s="184"/>
    </row>
    <row r="743" spans="1:11" ht="15.75" customHeight="1">
      <c r="A743" s="934" t="s">
        <v>4</v>
      </c>
      <c r="B743" s="935"/>
      <c r="C743" s="115">
        <v>84.066640000000007</v>
      </c>
      <c r="D743" s="23">
        <v>0.79312935458816025</v>
      </c>
      <c r="E743" s="118">
        <v>21.926965599999999</v>
      </c>
      <c r="F743" s="23">
        <v>0.20687064541183983</v>
      </c>
      <c r="G743" s="118">
        <v>0</v>
      </c>
      <c r="H743" s="23">
        <v>0</v>
      </c>
      <c r="I743" s="118">
        <v>105.9936056</v>
      </c>
      <c r="J743" s="165">
        <v>1</v>
      </c>
      <c r="K743" s="184"/>
    </row>
    <row r="744" spans="1:11" ht="25.5" customHeight="1">
      <c r="A744" s="808" t="s">
        <v>5</v>
      </c>
      <c r="B744" s="809"/>
      <c r="C744" s="116">
        <v>12.607221500000001</v>
      </c>
      <c r="D744" s="114">
        <v>0.36506495616918694</v>
      </c>
      <c r="E744" s="119">
        <v>21.926965599999999</v>
      </c>
      <c r="F744" s="114">
        <v>0.63493504383081301</v>
      </c>
      <c r="G744" s="119">
        <v>0</v>
      </c>
      <c r="H744" s="114">
        <v>0</v>
      </c>
      <c r="I744" s="119">
        <v>34.534187100000004</v>
      </c>
      <c r="J744" s="185">
        <f>+I744/$I$743</f>
        <v>0.32581387249270066</v>
      </c>
      <c r="K744" s="184"/>
    </row>
    <row r="745" spans="1:11">
      <c r="A745" s="808" t="s">
        <v>6</v>
      </c>
      <c r="B745" s="809"/>
      <c r="C745" s="116">
        <v>13.6470585</v>
      </c>
      <c r="D745" s="114">
        <v>1</v>
      </c>
      <c r="E745" s="119">
        <v>0</v>
      </c>
      <c r="F745" s="114">
        <v>0</v>
      </c>
      <c r="G745" s="119">
        <v>0</v>
      </c>
      <c r="H745" s="114">
        <v>0</v>
      </c>
      <c r="I745" s="119">
        <v>13.6470585</v>
      </c>
      <c r="J745" s="185">
        <f>+I745/$I$743</f>
        <v>0.12875360190596252</v>
      </c>
      <c r="K745" s="184"/>
    </row>
    <row r="746" spans="1:11" ht="15.75" thickBot="1">
      <c r="A746" s="808" t="s">
        <v>7</v>
      </c>
      <c r="B746" s="809"/>
      <c r="C746" s="116">
        <v>57.812359999999998</v>
      </c>
      <c r="D746" s="114">
        <v>1</v>
      </c>
      <c r="E746" s="119">
        <v>0</v>
      </c>
      <c r="F746" s="114">
        <v>0</v>
      </c>
      <c r="G746" s="119">
        <v>0</v>
      </c>
      <c r="H746" s="114">
        <v>0</v>
      </c>
      <c r="I746" s="119">
        <v>57.812359999999998</v>
      </c>
      <c r="J746" s="185">
        <f>+I746/$I$743</f>
        <v>0.54543252560133682</v>
      </c>
      <c r="K746" s="184"/>
    </row>
    <row r="747" spans="1:11">
      <c r="A747" s="936" t="s">
        <v>8</v>
      </c>
      <c r="B747" s="937"/>
      <c r="C747" s="115">
        <v>17.926444946</v>
      </c>
      <c r="D747" s="23">
        <v>0.15401041311157612</v>
      </c>
      <c r="E747" s="118">
        <v>86.009161387999995</v>
      </c>
      <c r="F747" s="23">
        <v>0.73892545435796531</v>
      </c>
      <c r="G747" s="118">
        <v>12.462009800000001</v>
      </c>
      <c r="H747" s="23">
        <v>0.10706413253045842</v>
      </c>
      <c r="I747" s="118">
        <v>116.397616134</v>
      </c>
      <c r="J747" s="165">
        <v>1</v>
      </c>
      <c r="K747" s="66"/>
    </row>
    <row r="748" spans="1:11" ht="25.5" customHeight="1">
      <c r="A748" s="808" t="s">
        <v>5</v>
      </c>
      <c r="B748" s="809"/>
      <c r="C748" s="116">
        <v>5.4644351459999996</v>
      </c>
      <c r="D748" s="114">
        <v>0.25</v>
      </c>
      <c r="E748" s="119">
        <v>16.393305437999999</v>
      </c>
      <c r="F748" s="114">
        <v>0.75</v>
      </c>
      <c r="G748" s="119">
        <v>0</v>
      </c>
      <c r="H748" s="114">
        <v>0</v>
      </c>
      <c r="I748" s="119">
        <v>21.857740583999998</v>
      </c>
      <c r="J748" s="185">
        <f>+I748/$I$747</f>
        <v>0.18778512232447089</v>
      </c>
      <c r="K748" s="66"/>
    </row>
    <row r="749" spans="1:11">
      <c r="A749" s="808" t="s">
        <v>6</v>
      </c>
      <c r="B749" s="809"/>
      <c r="C749" s="116">
        <v>12.462009800000001</v>
      </c>
      <c r="D749" s="114">
        <v>0.33333333333333337</v>
      </c>
      <c r="E749" s="119">
        <v>12.462009800000001</v>
      </c>
      <c r="F749" s="114">
        <v>0.33333333333333337</v>
      </c>
      <c r="G749" s="119">
        <v>12.462009800000001</v>
      </c>
      <c r="H749" s="114">
        <v>0.33333333333333337</v>
      </c>
      <c r="I749" s="119">
        <v>37.386029399999998</v>
      </c>
      <c r="J749" s="185">
        <f t="shared" ref="J749:J750" si="36">+I749/$I$747</f>
        <v>0.32119239759137519</v>
      </c>
      <c r="K749" s="66"/>
    </row>
    <row r="750" spans="1:11">
      <c r="A750" s="808" t="s">
        <v>7</v>
      </c>
      <c r="B750" s="809"/>
      <c r="C750" s="116">
        <v>0</v>
      </c>
      <c r="D750" s="114">
        <v>0</v>
      </c>
      <c r="E750" s="119">
        <v>57.15384615</v>
      </c>
      <c r="F750" s="114">
        <v>1</v>
      </c>
      <c r="G750" s="119">
        <v>0</v>
      </c>
      <c r="H750" s="114">
        <v>0</v>
      </c>
      <c r="I750" s="119">
        <v>57.15384615</v>
      </c>
      <c r="J750" s="185">
        <f t="shared" si="36"/>
        <v>0.49102248008415383</v>
      </c>
      <c r="K750" s="66"/>
    </row>
    <row r="751" spans="1:11">
      <c r="A751" s="936" t="s">
        <v>9</v>
      </c>
      <c r="B751" s="937"/>
      <c r="C751" s="117">
        <v>67.655348837209303</v>
      </c>
      <c r="D751" s="25">
        <v>0.5102735420680804</v>
      </c>
      <c r="E751" s="120">
        <v>64.931084241429076</v>
      </c>
      <c r="F751" s="25">
        <v>0.48972645793191966</v>
      </c>
      <c r="G751" s="120">
        <v>0</v>
      </c>
      <c r="H751" s="25">
        <v>0</v>
      </c>
      <c r="I751" s="120">
        <v>132.58643307863838</v>
      </c>
      <c r="J751" s="167">
        <v>1</v>
      </c>
      <c r="K751" s="66"/>
    </row>
    <row r="752" spans="1:11" ht="24.75" customHeight="1">
      <c r="A752" s="808" t="s">
        <v>5</v>
      </c>
      <c r="B752" s="809"/>
      <c r="C752" s="116">
        <v>0</v>
      </c>
      <c r="D752" s="114">
        <v>0</v>
      </c>
      <c r="E752" s="119">
        <v>13.233766233766234</v>
      </c>
      <c r="F752" s="114">
        <v>1</v>
      </c>
      <c r="G752" s="119">
        <v>0</v>
      </c>
      <c r="H752" s="114">
        <v>0</v>
      </c>
      <c r="I752" s="119">
        <v>13.233766233766234</v>
      </c>
      <c r="J752" s="185">
        <v>9.9812370892556943E-2</v>
      </c>
      <c r="K752" s="66"/>
    </row>
    <row r="753" spans="1:11">
      <c r="A753" s="808" t="s">
        <v>6</v>
      </c>
      <c r="B753" s="809"/>
      <c r="C753" s="116">
        <v>12.395348837209303</v>
      </c>
      <c r="D753" s="114">
        <v>1</v>
      </c>
      <c r="E753" s="119">
        <v>0</v>
      </c>
      <c r="F753" s="114">
        <v>0</v>
      </c>
      <c r="G753" s="119">
        <v>0</v>
      </c>
      <c r="H753" s="114">
        <v>0</v>
      </c>
      <c r="I753" s="119">
        <v>12.395348837209303</v>
      </c>
      <c r="J753" s="185">
        <v>9.3488817440751978E-2</v>
      </c>
      <c r="K753" s="66"/>
    </row>
    <row r="754" spans="1:11">
      <c r="A754" s="808" t="s">
        <v>7</v>
      </c>
      <c r="B754" s="809"/>
      <c r="C754" s="116">
        <v>55.26</v>
      </c>
      <c r="D754" s="114">
        <v>0.51665469020119748</v>
      </c>
      <c r="E754" s="119">
        <v>51.697318007662837</v>
      </c>
      <c r="F754" s="114">
        <v>0.48334530979880258</v>
      </c>
      <c r="G754" s="119">
        <v>0</v>
      </c>
      <c r="H754" s="114">
        <v>0</v>
      </c>
      <c r="I754" s="119">
        <v>106.95731800766283</v>
      </c>
      <c r="J754" s="185">
        <v>0.806698811666691</v>
      </c>
      <c r="K754" s="66"/>
    </row>
    <row r="755" spans="1:11" ht="15.75" thickBot="1">
      <c r="A755" s="938" t="s">
        <v>3</v>
      </c>
      <c r="B755" s="939"/>
      <c r="C755" s="102">
        <v>169.64843158192275</v>
      </c>
      <c r="D755" s="98">
        <v>0.47791298972462398</v>
      </c>
      <c r="E755" s="102">
        <v>172.86721193066217</v>
      </c>
      <c r="F755" s="98">
        <v>0.48698054741076791</v>
      </c>
      <c r="G755" s="102">
        <v>12.462009803921569</v>
      </c>
      <c r="H755" s="98">
        <v>3.5106462864607828E-2</v>
      </c>
      <c r="I755" s="102">
        <v>354.97765331650658</v>
      </c>
      <c r="J755" s="98">
        <v>1</v>
      </c>
      <c r="K755" s="66"/>
    </row>
    <row r="757" spans="1:11" ht="15.75" thickBot="1"/>
    <row r="758" spans="1:11">
      <c r="A758" s="743" t="s">
        <v>10</v>
      </c>
      <c r="B758" s="744"/>
      <c r="C758" s="681" t="s">
        <v>91</v>
      </c>
      <c r="D758" s="726"/>
      <c r="E758" s="726"/>
      <c r="F758" s="726"/>
      <c r="G758" s="726"/>
      <c r="H758" s="726"/>
      <c r="I758" s="726"/>
      <c r="J758" s="727"/>
      <c r="K758" s="8"/>
    </row>
    <row r="759" spans="1:11">
      <c r="A759" s="745"/>
      <c r="B759" s="746"/>
      <c r="C759" s="845" t="s">
        <v>53</v>
      </c>
      <c r="D759" s="729"/>
      <c r="E759" s="846" t="s">
        <v>54</v>
      </c>
      <c r="F759" s="729"/>
      <c r="G759" s="846" t="s">
        <v>55</v>
      </c>
      <c r="H759" s="729"/>
      <c r="I759" s="847" t="s">
        <v>3</v>
      </c>
      <c r="J759" s="732"/>
      <c r="K759" s="8"/>
    </row>
    <row r="760" spans="1:11" ht="15.75" thickBot="1">
      <c r="A760" s="800"/>
      <c r="B760" s="801"/>
      <c r="C760" s="55" t="s">
        <v>11</v>
      </c>
      <c r="D760" s="56" t="s">
        <v>12</v>
      </c>
      <c r="E760" s="55" t="s">
        <v>11</v>
      </c>
      <c r="F760" s="56" t="s">
        <v>12</v>
      </c>
      <c r="G760" s="55" t="s">
        <v>11</v>
      </c>
      <c r="H760" s="56" t="s">
        <v>12</v>
      </c>
      <c r="I760" s="55" t="s">
        <v>11</v>
      </c>
      <c r="J760" s="169" t="s">
        <v>13</v>
      </c>
      <c r="K760" s="8"/>
    </row>
    <row r="761" spans="1:11" ht="15" customHeight="1">
      <c r="A761" s="883" t="s">
        <v>4</v>
      </c>
      <c r="B761" s="884"/>
      <c r="C761" s="57">
        <v>64.941670000000002</v>
      </c>
      <c r="D761" s="50">
        <v>0.61269422464103818</v>
      </c>
      <c r="E761" s="58">
        <v>41.0519356</v>
      </c>
      <c r="F761" s="50">
        <v>0.38730577535896188</v>
      </c>
      <c r="G761" s="58">
        <v>0</v>
      </c>
      <c r="H761" s="50">
        <v>0</v>
      </c>
      <c r="I761" s="58">
        <v>105.9936056</v>
      </c>
      <c r="J761" s="170">
        <v>1</v>
      </c>
      <c r="K761" s="8"/>
    </row>
    <row r="762" spans="1:11" ht="23.25" customHeight="1">
      <c r="A762" s="737" t="s">
        <v>5</v>
      </c>
      <c r="B762" s="738"/>
      <c r="C762" s="59">
        <v>7.1293100000000003</v>
      </c>
      <c r="D762" s="47">
        <v>0.20644209690981835</v>
      </c>
      <c r="E762" s="60">
        <v>27.4048771</v>
      </c>
      <c r="F762" s="47">
        <v>0.79355790309018148</v>
      </c>
      <c r="G762" s="60">
        <v>0</v>
      </c>
      <c r="H762" s="47">
        <v>0</v>
      </c>
      <c r="I762" s="60">
        <v>34.534187100000004</v>
      </c>
      <c r="J762" s="171">
        <f>+I762/$I$761</f>
        <v>0.32581387249270066</v>
      </c>
      <c r="K762" s="8"/>
    </row>
    <row r="763" spans="1:11">
      <c r="A763" s="737" t="s">
        <v>6</v>
      </c>
      <c r="B763" s="738"/>
      <c r="C763" s="59">
        <v>0</v>
      </c>
      <c r="D763" s="47">
        <v>0</v>
      </c>
      <c r="E763" s="60">
        <v>13.6470585</v>
      </c>
      <c r="F763" s="47">
        <v>1</v>
      </c>
      <c r="G763" s="60">
        <v>0</v>
      </c>
      <c r="H763" s="47">
        <v>0</v>
      </c>
      <c r="I763" s="60">
        <v>13.6470585</v>
      </c>
      <c r="J763" s="171">
        <f>+I763/$I$761</f>
        <v>0.12875360190596252</v>
      </c>
      <c r="K763" s="8"/>
    </row>
    <row r="764" spans="1:11" ht="15.75" thickBot="1">
      <c r="A764" s="737" t="s">
        <v>7</v>
      </c>
      <c r="B764" s="738"/>
      <c r="C764" s="59">
        <v>57.812359999999998</v>
      </c>
      <c r="D764" s="47">
        <v>1</v>
      </c>
      <c r="E764" s="60">
        <v>0</v>
      </c>
      <c r="F764" s="47">
        <v>0</v>
      </c>
      <c r="G764" s="60">
        <v>0</v>
      </c>
      <c r="H764" s="47">
        <v>0</v>
      </c>
      <c r="I764" s="60">
        <v>57.812359999999998</v>
      </c>
      <c r="J764" s="171">
        <f>+I764/$I$761</f>
        <v>0.54543252560133682</v>
      </c>
      <c r="K764" s="8"/>
    </row>
    <row r="765" spans="1:11">
      <c r="A765" s="881" t="s">
        <v>8</v>
      </c>
      <c r="B765" s="882"/>
      <c r="C765" s="57">
        <v>75.080291095999996</v>
      </c>
      <c r="D765" s="50">
        <v>0.64503289319572998</v>
      </c>
      <c r="E765" s="58">
        <v>41.317325038</v>
      </c>
      <c r="F765" s="50">
        <v>0.35496710680427002</v>
      </c>
      <c r="G765" s="58">
        <v>0</v>
      </c>
      <c r="H765" s="50">
        <v>0</v>
      </c>
      <c r="I765" s="58">
        <v>116.397616134</v>
      </c>
      <c r="J765" s="170">
        <v>1</v>
      </c>
      <c r="K765" s="66"/>
    </row>
    <row r="766" spans="1:11" ht="26.25" customHeight="1">
      <c r="A766" s="737" t="s">
        <v>5</v>
      </c>
      <c r="B766" s="738"/>
      <c r="C766" s="59">
        <v>5.4644351459999996</v>
      </c>
      <c r="D766" s="47">
        <v>0.25</v>
      </c>
      <c r="E766" s="60">
        <v>16.393305437999999</v>
      </c>
      <c r="F766" s="47">
        <v>0.75</v>
      </c>
      <c r="G766" s="60">
        <v>0</v>
      </c>
      <c r="H766" s="47">
        <v>0</v>
      </c>
      <c r="I766" s="60">
        <v>21.857740583999998</v>
      </c>
      <c r="J766" s="171">
        <f>+I766/$I$765</f>
        <v>0.18778512232447089</v>
      </c>
      <c r="K766" s="66"/>
    </row>
    <row r="767" spans="1:11">
      <c r="A767" s="737" t="s">
        <v>6</v>
      </c>
      <c r="B767" s="738"/>
      <c r="C767" s="59">
        <v>12.462009800000001</v>
      </c>
      <c r="D767" s="47">
        <v>0.33333333333333337</v>
      </c>
      <c r="E767" s="60">
        <v>24.924019600000001</v>
      </c>
      <c r="F767" s="47">
        <v>0.66666666666666674</v>
      </c>
      <c r="G767" s="60">
        <v>0</v>
      </c>
      <c r="H767" s="47">
        <v>0</v>
      </c>
      <c r="I767" s="60">
        <v>37.386029399999998</v>
      </c>
      <c r="J767" s="171">
        <f t="shared" ref="J767:J768" si="37">+I767/$I$765</f>
        <v>0.32119239759137519</v>
      </c>
      <c r="K767" s="66"/>
    </row>
    <row r="768" spans="1:11">
      <c r="A768" s="737" t="s">
        <v>7</v>
      </c>
      <c r="B768" s="738"/>
      <c r="C768" s="59">
        <v>57.15384615</v>
      </c>
      <c r="D768" s="47">
        <v>1</v>
      </c>
      <c r="E768" s="60">
        <v>0</v>
      </c>
      <c r="F768" s="47">
        <v>0</v>
      </c>
      <c r="G768" s="60">
        <v>0</v>
      </c>
      <c r="H768" s="47">
        <v>0</v>
      </c>
      <c r="I768" s="60">
        <v>57.15384615</v>
      </c>
      <c r="J768" s="171">
        <f t="shared" si="37"/>
        <v>0.49102248008415383</v>
      </c>
      <c r="K768" s="66"/>
    </row>
    <row r="769" spans="1:11">
      <c r="A769" s="881" t="s">
        <v>9</v>
      </c>
      <c r="B769" s="882"/>
      <c r="C769" s="117">
        <v>119.35266684487213</v>
      </c>
      <c r="D769" s="25">
        <v>0.90018762910744299</v>
      </c>
      <c r="E769" s="120">
        <v>13.233766233766234</v>
      </c>
      <c r="F769" s="25">
        <v>9.9812370892556943E-2</v>
      </c>
      <c r="G769" s="120">
        <v>0</v>
      </c>
      <c r="H769" s="25">
        <v>0</v>
      </c>
      <c r="I769" s="120">
        <v>132.58643307863838</v>
      </c>
      <c r="J769" s="167">
        <v>1</v>
      </c>
      <c r="K769" s="66"/>
    </row>
    <row r="770" spans="1:11" ht="23.25" customHeight="1">
      <c r="A770" s="737" t="s">
        <v>5</v>
      </c>
      <c r="B770" s="738"/>
      <c r="C770" s="116">
        <v>0</v>
      </c>
      <c r="D770" s="114">
        <v>0</v>
      </c>
      <c r="E770" s="119">
        <v>13.233766233766234</v>
      </c>
      <c r="F770" s="114">
        <v>1</v>
      </c>
      <c r="G770" s="119">
        <v>0</v>
      </c>
      <c r="H770" s="114">
        <v>0</v>
      </c>
      <c r="I770" s="119">
        <v>13.233766233766234</v>
      </c>
      <c r="J770" s="185">
        <v>9.9812370892556943E-2</v>
      </c>
      <c r="K770" s="66"/>
    </row>
    <row r="771" spans="1:11">
      <c r="A771" s="737" t="s">
        <v>6</v>
      </c>
      <c r="B771" s="738"/>
      <c r="C771" s="116">
        <v>12.395348837209303</v>
      </c>
      <c r="D771" s="114">
        <v>1</v>
      </c>
      <c r="E771" s="119">
        <v>0</v>
      </c>
      <c r="F771" s="114">
        <v>0</v>
      </c>
      <c r="G771" s="119">
        <v>0</v>
      </c>
      <c r="H771" s="114">
        <v>0</v>
      </c>
      <c r="I771" s="119">
        <v>12.395348837209303</v>
      </c>
      <c r="J771" s="185">
        <v>9.3488817440751978E-2</v>
      </c>
      <c r="K771" s="66"/>
    </row>
    <row r="772" spans="1:11">
      <c r="A772" s="854" t="s">
        <v>7</v>
      </c>
      <c r="B772" s="855"/>
      <c r="C772" s="116">
        <v>106.95731800766283</v>
      </c>
      <c r="D772" s="114">
        <v>1</v>
      </c>
      <c r="E772" s="119">
        <v>0</v>
      </c>
      <c r="F772" s="114">
        <v>0</v>
      </c>
      <c r="G772" s="119">
        <v>0</v>
      </c>
      <c r="H772" s="114">
        <v>0</v>
      </c>
      <c r="I772" s="119">
        <v>106.95731800766283</v>
      </c>
      <c r="J772" s="185">
        <v>0.806698811666691</v>
      </c>
      <c r="K772" s="66"/>
    </row>
    <row r="773" spans="1:11" ht="15.75" thickBot="1">
      <c r="A773" s="671" t="s">
        <v>3</v>
      </c>
      <c r="B773" s="672"/>
      <c r="C773" s="102">
        <v>259.37462527331598</v>
      </c>
      <c r="D773" s="98">
        <v>0.73067874230959362</v>
      </c>
      <c r="E773" s="102">
        <v>95.603028043190506</v>
      </c>
      <c r="F773" s="98">
        <v>0.2693212576904061</v>
      </c>
      <c r="G773" s="102">
        <v>0</v>
      </c>
      <c r="H773" s="98">
        <v>0</v>
      </c>
      <c r="I773" s="102">
        <v>354.97765331650658</v>
      </c>
      <c r="J773" s="98">
        <v>1</v>
      </c>
      <c r="K773" s="66"/>
    </row>
    <row r="776" spans="1:11" ht="15.75" thickBot="1"/>
    <row r="777" spans="1:11">
      <c r="A777" s="743" t="s">
        <v>10</v>
      </c>
      <c r="B777" s="744"/>
      <c r="C777" s="681" t="s">
        <v>92</v>
      </c>
      <c r="D777" s="726"/>
      <c r="E777" s="726"/>
      <c r="F777" s="726"/>
      <c r="G777" s="726"/>
      <c r="H777" s="726"/>
      <c r="I777" s="726"/>
      <c r="J777" s="727"/>
      <c r="K777" s="8"/>
    </row>
    <row r="778" spans="1:11">
      <c r="A778" s="745"/>
      <c r="B778" s="746"/>
      <c r="C778" s="728" t="s">
        <v>53</v>
      </c>
      <c r="D778" s="729"/>
      <c r="E778" s="730" t="s">
        <v>54</v>
      </c>
      <c r="F778" s="729"/>
      <c r="G778" s="730" t="s">
        <v>55</v>
      </c>
      <c r="H778" s="729"/>
      <c r="I778" s="731" t="s">
        <v>3</v>
      </c>
      <c r="J778" s="732"/>
      <c r="K778" s="8"/>
    </row>
    <row r="779" spans="1:11" ht="15.75" thickBot="1">
      <c r="A779" s="800"/>
      <c r="B779" s="801"/>
      <c r="C779" s="55" t="s">
        <v>11</v>
      </c>
      <c r="D779" s="56" t="s">
        <v>12</v>
      </c>
      <c r="E779" s="55" t="s">
        <v>11</v>
      </c>
      <c r="F779" s="56" t="s">
        <v>12</v>
      </c>
      <c r="G779" s="55" t="s">
        <v>11</v>
      </c>
      <c r="H779" s="56" t="s">
        <v>12</v>
      </c>
      <c r="I779" s="55" t="s">
        <v>11</v>
      </c>
      <c r="J779" s="169" t="s">
        <v>13</v>
      </c>
      <c r="K779" s="8"/>
    </row>
    <row r="780" spans="1:11" ht="15" customHeight="1">
      <c r="A780" s="735" t="s">
        <v>4</v>
      </c>
      <c r="B780" s="736"/>
      <c r="C780" s="31">
        <v>64.941670000000002</v>
      </c>
      <c r="D780" s="23">
        <v>0.61269422464103818</v>
      </c>
      <c r="E780" s="32">
        <v>41.0519356</v>
      </c>
      <c r="F780" s="23">
        <v>0.38730577535896188</v>
      </c>
      <c r="G780" s="32">
        <v>0</v>
      </c>
      <c r="H780" s="23">
        <v>0</v>
      </c>
      <c r="I780" s="32">
        <v>105.9936056</v>
      </c>
      <c r="J780" s="165">
        <v>1</v>
      </c>
      <c r="K780" s="8"/>
    </row>
    <row r="781" spans="1:11" ht="24" customHeight="1">
      <c r="A781" s="737" t="s">
        <v>5</v>
      </c>
      <c r="B781" s="738"/>
      <c r="C781" s="27">
        <v>7.1293100000000003</v>
      </c>
      <c r="D781" s="24">
        <v>0.20644209690981835</v>
      </c>
      <c r="E781" s="28">
        <v>27.4048771</v>
      </c>
      <c r="F781" s="24">
        <v>0.79355790309018148</v>
      </c>
      <c r="G781" s="28">
        <v>0</v>
      </c>
      <c r="H781" s="24">
        <v>0</v>
      </c>
      <c r="I781" s="28">
        <v>34.534187100000004</v>
      </c>
      <c r="J781" s="166">
        <f>+I781/$I$780</f>
        <v>0.32581387249270066</v>
      </c>
      <c r="K781" s="8"/>
    </row>
    <row r="782" spans="1:11">
      <c r="A782" s="737" t="s">
        <v>6</v>
      </c>
      <c r="B782" s="738"/>
      <c r="C782" s="27">
        <v>0</v>
      </c>
      <c r="D782" s="24">
        <v>0</v>
      </c>
      <c r="E782" s="28">
        <v>13.6470585</v>
      </c>
      <c r="F782" s="24">
        <v>1</v>
      </c>
      <c r="G782" s="28">
        <v>0</v>
      </c>
      <c r="H782" s="24">
        <v>0</v>
      </c>
      <c r="I782" s="28">
        <v>13.6470585</v>
      </c>
      <c r="J782" s="166">
        <f>+I782/$I$780</f>
        <v>0.12875360190596252</v>
      </c>
      <c r="K782" s="8"/>
    </row>
    <row r="783" spans="1:11" ht="15.75" thickBot="1">
      <c r="A783" s="737" t="s">
        <v>7</v>
      </c>
      <c r="B783" s="738"/>
      <c r="C783" s="27">
        <v>57.812359999999998</v>
      </c>
      <c r="D783" s="24">
        <v>1</v>
      </c>
      <c r="E783" s="28">
        <v>0</v>
      </c>
      <c r="F783" s="24">
        <v>0</v>
      </c>
      <c r="G783" s="28">
        <v>0</v>
      </c>
      <c r="H783" s="24">
        <v>0</v>
      </c>
      <c r="I783" s="28">
        <v>57.812359999999998</v>
      </c>
      <c r="J783" s="166">
        <f>+I783/$I$780</f>
        <v>0.54543252560133682</v>
      </c>
      <c r="K783" s="8"/>
    </row>
    <row r="784" spans="1:11">
      <c r="A784" s="733" t="s">
        <v>8</v>
      </c>
      <c r="B784" s="734"/>
      <c r="C784" s="31">
        <v>75.080291095999996</v>
      </c>
      <c r="D784" s="23">
        <v>0.64503289319572998</v>
      </c>
      <c r="E784" s="32">
        <v>35.852889892</v>
      </c>
      <c r="F784" s="23">
        <v>0.30802082622315224</v>
      </c>
      <c r="G784" s="32">
        <v>5.4644351459999996</v>
      </c>
      <c r="H784" s="23">
        <v>4.6946280581117723E-2</v>
      </c>
      <c r="I784" s="32">
        <v>116.397616134</v>
      </c>
      <c r="J784" s="165">
        <v>1</v>
      </c>
      <c r="K784" s="66"/>
    </row>
    <row r="785" spans="1:11" ht="23.25" customHeight="1">
      <c r="A785" s="737" t="s">
        <v>5</v>
      </c>
      <c r="B785" s="738"/>
      <c r="C785" s="27">
        <v>5.4644351459999996</v>
      </c>
      <c r="D785" s="24">
        <v>0.25</v>
      </c>
      <c r="E785" s="28">
        <v>10.928870291999999</v>
      </c>
      <c r="F785" s="24">
        <v>0.5</v>
      </c>
      <c r="G785" s="28">
        <v>5.4644351459999996</v>
      </c>
      <c r="H785" s="24">
        <v>0.25</v>
      </c>
      <c r="I785" s="28">
        <v>21.857740583999998</v>
      </c>
      <c r="J785" s="166">
        <f>+I785/$I$784</f>
        <v>0.18778512232447089</v>
      </c>
      <c r="K785" s="66"/>
    </row>
    <row r="786" spans="1:11">
      <c r="A786" s="737" t="s">
        <v>6</v>
      </c>
      <c r="B786" s="738"/>
      <c r="C786" s="27">
        <v>12.462009800000001</v>
      </c>
      <c r="D786" s="24">
        <v>0.33333333333333337</v>
      </c>
      <c r="E786" s="28">
        <v>24.924019600000001</v>
      </c>
      <c r="F786" s="24">
        <v>0.66666666666666674</v>
      </c>
      <c r="G786" s="28">
        <v>0</v>
      </c>
      <c r="H786" s="24">
        <v>0</v>
      </c>
      <c r="I786" s="28">
        <v>37.386029399999998</v>
      </c>
      <c r="J786" s="166">
        <f t="shared" ref="J786:J787" si="38">+I786/$I$784</f>
        <v>0.32119239759137519</v>
      </c>
      <c r="K786" s="66"/>
    </row>
    <row r="787" spans="1:11">
      <c r="A787" s="737" t="s">
        <v>7</v>
      </c>
      <c r="B787" s="738"/>
      <c r="C787" s="27">
        <v>57.15384615</v>
      </c>
      <c r="D787" s="24">
        <v>1</v>
      </c>
      <c r="E787" s="28">
        <v>0</v>
      </c>
      <c r="F787" s="24">
        <v>0</v>
      </c>
      <c r="G787" s="28">
        <v>0</v>
      </c>
      <c r="H787" s="24">
        <v>0</v>
      </c>
      <c r="I787" s="28">
        <v>57.15384615</v>
      </c>
      <c r="J787" s="166">
        <f t="shared" si="38"/>
        <v>0.49102248008415383</v>
      </c>
      <c r="K787" s="66"/>
    </row>
    <row r="788" spans="1:11">
      <c r="A788" s="733" t="s">
        <v>9</v>
      </c>
      <c r="B788" s="734"/>
      <c r="C788" s="117">
        <v>132.58643307863838</v>
      </c>
      <c r="D788" s="25">
        <v>1</v>
      </c>
      <c r="E788" s="120">
        <v>0</v>
      </c>
      <c r="F788" s="25">
        <v>0</v>
      </c>
      <c r="G788" s="120">
        <v>0</v>
      </c>
      <c r="H788" s="25">
        <v>0</v>
      </c>
      <c r="I788" s="120">
        <v>132.58643307863838</v>
      </c>
      <c r="J788" s="167">
        <v>1</v>
      </c>
      <c r="K788" s="66"/>
    </row>
    <row r="789" spans="1:11" ht="24" customHeight="1">
      <c r="A789" s="737" t="s">
        <v>5</v>
      </c>
      <c r="B789" s="738"/>
      <c r="C789" s="116">
        <v>13.233766233766234</v>
      </c>
      <c r="D789" s="114">
        <v>1</v>
      </c>
      <c r="E789" s="119">
        <v>0</v>
      </c>
      <c r="F789" s="114">
        <v>0</v>
      </c>
      <c r="G789" s="119">
        <v>0</v>
      </c>
      <c r="H789" s="114">
        <v>0</v>
      </c>
      <c r="I789" s="119">
        <v>13.233766233766234</v>
      </c>
      <c r="J789" s="185">
        <v>9.9812370892556943E-2</v>
      </c>
      <c r="K789" s="66"/>
    </row>
    <row r="790" spans="1:11">
      <c r="A790" s="737" t="s">
        <v>6</v>
      </c>
      <c r="B790" s="738"/>
      <c r="C790" s="116">
        <v>12.395348837209303</v>
      </c>
      <c r="D790" s="114">
        <v>1</v>
      </c>
      <c r="E790" s="119">
        <v>0</v>
      </c>
      <c r="F790" s="114">
        <v>0</v>
      </c>
      <c r="G790" s="119">
        <v>0</v>
      </c>
      <c r="H790" s="114">
        <v>0</v>
      </c>
      <c r="I790" s="119">
        <v>12.395348837209303</v>
      </c>
      <c r="J790" s="185">
        <v>9.3488817440751978E-2</v>
      </c>
      <c r="K790" s="66"/>
    </row>
    <row r="791" spans="1:11">
      <c r="A791" s="854" t="s">
        <v>7</v>
      </c>
      <c r="B791" s="855"/>
      <c r="C791" s="116">
        <v>106.95731800766283</v>
      </c>
      <c r="D791" s="114">
        <v>1</v>
      </c>
      <c r="E791" s="119">
        <v>0</v>
      </c>
      <c r="F791" s="114">
        <v>0</v>
      </c>
      <c r="G791" s="119">
        <v>0</v>
      </c>
      <c r="H791" s="114">
        <v>0</v>
      </c>
      <c r="I791" s="119">
        <v>106.95731800766283</v>
      </c>
      <c r="J791" s="185">
        <v>0.806698811666691</v>
      </c>
      <c r="K791" s="66"/>
    </row>
    <row r="792" spans="1:11" ht="15.75" thickBot="1">
      <c r="A792" s="671" t="s">
        <v>3</v>
      </c>
      <c r="B792" s="672"/>
      <c r="C792" s="102">
        <v>272.60839150708222</v>
      </c>
      <c r="D792" s="98">
        <v>0.7679593038044511</v>
      </c>
      <c r="E792" s="102">
        <v>76.904826662980767</v>
      </c>
      <c r="F792" s="98">
        <v>0.21664695212352025</v>
      </c>
      <c r="G792" s="102">
        <v>5.464435146443515</v>
      </c>
      <c r="H792" s="98">
        <v>1.539374407202837E-2</v>
      </c>
      <c r="I792" s="102">
        <v>354.97765331650658</v>
      </c>
      <c r="J792" s="98">
        <v>1</v>
      </c>
      <c r="K792" s="66"/>
    </row>
    <row r="795" spans="1:11" ht="15.75" thickBot="1"/>
    <row r="796" spans="1:11">
      <c r="A796" s="743" t="s">
        <v>10</v>
      </c>
      <c r="B796" s="744"/>
      <c r="C796" s="681" t="s">
        <v>93</v>
      </c>
      <c r="D796" s="726"/>
      <c r="E796" s="726"/>
      <c r="F796" s="726"/>
      <c r="G796" s="726"/>
      <c r="H796" s="727"/>
      <c r="I796" s="8"/>
    </row>
    <row r="797" spans="1:11">
      <c r="A797" s="745"/>
      <c r="B797" s="746"/>
      <c r="C797" s="728" t="s">
        <v>50</v>
      </c>
      <c r="D797" s="729"/>
      <c r="E797" s="730" t="s">
        <v>94</v>
      </c>
      <c r="F797" s="729"/>
      <c r="G797" s="731" t="s">
        <v>3</v>
      </c>
      <c r="H797" s="732"/>
      <c r="I797" s="8"/>
    </row>
    <row r="798" spans="1:11" ht="15.75" thickBot="1">
      <c r="A798" s="800"/>
      <c r="B798" s="801"/>
      <c r="C798" s="55" t="s">
        <v>11</v>
      </c>
      <c r="D798" s="56" t="s">
        <v>12</v>
      </c>
      <c r="E798" s="55" t="s">
        <v>11</v>
      </c>
      <c r="F798" s="56" t="s">
        <v>12</v>
      </c>
      <c r="G798" s="55" t="s">
        <v>11</v>
      </c>
      <c r="H798" s="169" t="s">
        <v>13</v>
      </c>
      <c r="I798" s="8"/>
    </row>
    <row r="799" spans="1:11" ht="15" customHeight="1">
      <c r="A799" s="735" t="s">
        <v>4</v>
      </c>
      <c r="B799" s="736"/>
      <c r="C799" s="31">
        <v>171532.05059080114</v>
      </c>
      <c r="D799" s="23">
        <v>0.99996737563968485</v>
      </c>
      <c r="E799" s="32">
        <v>5.5963060000000002</v>
      </c>
      <c r="F799" s="23">
        <v>3.2624360315300333E-5</v>
      </c>
      <c r="G799" s="32">
        <v>171537.64689680113</v>
      </c>
      <c r="H799" s="165">
        <v>1</v>
      </c>
      <c r="I799" s="8"/>
    </row>
    <row r="800" spans="1:11" ht="23.25" customHeight="1">
      <c r="A800" s="737" t="s">
        <v>5</v>
      </c>
      <c r="B800" s="738"/>
      <c r="C800" s="27">
        <v>8844.2691652999292</v>
      </c>
      <c r="D800" s="24">
        <v>0.99936763942704576</v>
      </c>
      <c r="E800" s="28">
        <v>5.5963060000000002</v>
      </c>
      <c r="F800" s="24">
        <v>6.3236057295433393E-4</v>
      </c>
      <c r="G800" s="28">
        <v>8849.8654712999287</v>
      </c>
      <c r="H800" s="166">
        <f>+G800/$G$799</f>
        <v>5.1591389012256308E-2</v>
      </c>
      <c r="I800" s="8"/>
    </row>
    <row r="801" spans="1:11">
      <c r="A801" s="737" t="s">
        <v>6</v>
      </c>
      <c r="B801" s="738"/>
      <c r="C801" s="27">
        <v>32103.780912498965</v>
      </c>
      <c r="D801" s="24">
        <v>1</v>
      </c>
      <c r="E801" s="28">
        <v>0</v>
      </c>
      <c r="F801" s="24">
        <v>0</v>
      </c>
      <c r="G801" s="28">
        <v>32103.780912498965</v>
      </c>
      <c r="H801" s="166">
        <f t="shared" ref="H801:H802" si="39">+G801/$G$799</f>
        <v>0.18715297483247476</v>
      </c>
      <c r="I801" s="8"/>
    </row>
    <row r="802" spans="1:11" ht="15.75" thickBot="1">
      <c r="A802" s="737" t="s">
        <v>7</v>
      </c>
      <c r="B802" s="738"/>
      <c r="C802" s="27">
        <v>130584.00051300244</v>
      </c>
      <c r="D802" s="24">
        <v>1</v>
      </c>
      <c r="E802" s="28">
        <v>0</v>
      </c>
      <c r="F802" s="24">
        <v>0</v>
      </c>
      <c r="G802" s="28">
        <v>130584.00051300244</v>
      </c>
      <c r="H802" s="166">
        <f t="shared" si="39"/>
        <v>0.76125563615527003</v>
      </c>
      <c r="I802" s="8"/>
    </row>
    <row r="803" spans="1:11">
      <c r="A803" s="733" t="s">
        <v>8</v>
      </c>
      <c r="B803" s="734"/>
      <c r="C803" s="31">
        <v>149525.53555738932</v>
      </c>
      <c r="D803" s="23">
        <v>0.99996345617198912</v>
      </c>
      <c r="E803" s="32">
        <v>5.4644351459999996</v>
      </c>
      <c r="F803" s="23">
        <v>3.6543828010732135E-5</v>
      </c>
      <c r="G803" s="32">
        <v>149530.99999253533</v>
      </c>
      <c r="H803" s="165">
        <v>1</v>
      </c>
      <c r="I803" s="66"/>
    </row>
    <row r="804" spans="1:11" ht="24" customHeight="1">
      <c r="A804" s="737" t="s">
        <v>5</v>
      </c>
      <c r="B804" s="738"/>
      <c r="C804" s="27">
        <v>8817.5355645990021</v>
      </c>
      <c r="D804" s="24">
        <v>0.99938066018971339</v>
      </c>
      <c r="E804" s="28">
        <v>5.4644351459999996</v>
      </c>
      <c r="F804" s="24">
        <v>6.1933981028651584E-4</v>
      </c>
      <c r="G804" s="28">
        <v>8822.9999997450032</v>
      </c>
      <c r="H804" s="166">
        <f>+G804/$G$803</f>
        <v>5.9004487365064445E-2</v>
      </c>
      <c r="I804" s="66"/>
    </row>
    <row r="805" spans="1:11">
      <c r="A805" s="737" t="s">
        <v>6</v>
      </c>
      <c r="B805" s="738"/>
      <c r="C805" s="27">
        <v>23036.999995060221</v>
      </c>
      <c r="D805" s="24">
        <v>1</v>
      </c>
      <c r="E805" s="28">
        <v>0</v>
      </c>
      <c r="F805" s="24">
        <v>0</v>
      </c>
      <c r="G805" s="28">
        <v>23036.999995060221</v>
      </c>
      <c r="H805" s="166">
        <f t="shared" ref="H805:H806" si="40">+G805/$G$803</f>
        <v>0.15406169955534466</v>
      </c>
      <c r="I805" s="66"/>
    </row>
    <row r="806" spans="1:11">
      <c r="A806" s="737" t="s">
        <v>7</v>
      </c>
      <c r="B806" s="738"/>
      <c r="C806" s="27">
        <v>117670.99999773101</v>
      </c>
      <c r="D806" s="24">
        <v>1</v>
      </c>
      <c r="E806" s="28">
        <v>0</v>
      </c>
      <c r="F806" s="24">
        <v>0</v>
      </c>
      <c r="G806" s="28">
        <v>117670.99999773101</v>
      </c>
      <c r="H806" s="166">
        <f t="shared" si="40"/>
        <v>0.78693381307959687</v>
      </c>
      <c r="I806" s="66"/>
    </row>
    <row r="807" spans="1:11">
      <c r="A807" s="733" t="s">
        <v>9</v>
      </c>
      <c r="B807" s="734"/>
      <c r="C807" s="120">
        <v>137709.00000000381</v>
      </c>
      <c r="D807" s="25">
        <v>1</v>
      </c>
      <c r="E807" s="120">
        <v>0</v>
      </c>
      <c r="F807" s="25">
        <v>0</v>
      </c>
      <c r="G807" s="120">
        <v>137709.00000000381</v>
      </c>
      <c r="H807" s="167">
        <v>1</v>
      </c>
      <c r="I807" s="66"/>
    </row>
    <row r="808" spans="1:11" ht="24" customHeight="1">
      <c r="A808" s="737" t="s">
        <v>5</v>
      </c>
      <c r="B808" s="738"/>
      <c r="C808" s="119">
        <v>9822.9999999999327</v>
      </c>
      <c r="D808" s="114">
        <v>1</v>
      </c>
      <c r="E808" s="119">
        <v>0</v>
      </c>
      <c r="F808" s="114">
        <v>0</v>
      </c>
      <c r="G808" s="119">
        <v>9822.9999999999327</v>
      </c>
      <c r="H808" s="185">
        <v>7.1331576004470737E-2</v>
      </c>
      <c r="I808" s="66"/>
    </row>
    <row r="809" spans="1:11">
      <c r="A809" s="737" t="s">
        <v>6</v>
      </c>
      <c r="B809" s="738"/>
      <c r="C809" s="119">
        <v>21159.999999999582</v>
      </c>
      <c r="D809" s="114">
        <v>1</v>
      </c>
      <c r="E809" s="119">
        <v>0</v>
      </c>
      <c r="F809" s="114">
        <v>0</v>
      </c>
      <c r="G809" s="119">
        <v>21159.999999999582</v>
      </c>
      <c r="H809" s="185">
        <v>0.15365734991902488</v>
      </c>
      <c r="I809" s="66"/>
    </row>
    <row r="810" spans="1:11">
      <c r="A810" s="854" t="s">
        <v>7</v>
      </c>
      <c r="B810" s="855"/>
      <c r="C810" s="119">
        <v>106725.99999999757</v>
      </c>
      <c r="D810" s="114">
        <v>1</v>
      </c>
      <c r="E810" s="119">
        <v>0</v>
      </c>
      <c r="F810" s="114">
        <v>0</v>
      </c>
      <c r="G810" s="119">
        <v>106725.99999999757</v>
      </c>
      <c r="H810" s="185">
        <v>0.77501107407645553</v>
      </c>
      <c r="I810" s="66"/>
    </row>
    <row r="811" spans="1:11" ht="15.75" thickBot="1">
      <c r="A811" s="671" t="s">
        <v>3</v>
      </c>
      <c r="B811" s="672"/>
      <c r="C811" s="102">
        <v>458766.58478116529</v>
      </c>
      <c r="D811" s="98">
        <v>0.99997589084533001</v>
      </c>
      <c r="E811" s="102">
        <v>11.060741215045098</v>
      </c>
      <c r="F811" s="98">
        <v>2.410915467001656E-5</v>
      </c>
      <c r="G811" s="102">
        <v>458777.64552238031</v>
      </c>
      <c r="H811" s="98">
        <v>1</v>
      </c>
      <c r="I811" s="66"/>
    </row>
    <row r="814" spans="1:11" ht="15.75" thickBot="1"/>
    <row r="815" spans="1:11">
      <c r="A815" s="743" t="s">
        <v>10</v>
      </c>
      <c r="B815" s="744"/>
      <c r="C815" s="681" t="s">
        <v>95</v>
      </c>
      <c r="D815" s="726"/>
      <c r="E815" s="726"/>
      <c r="F815" s="726"/>
      <c r="G815" s="726"/>
      <c r="H815" s="726"/>
      <c r="I815" s="726"/>
      <c r="J815" s="727"/>
      <c r="K815" s="8"/>
    </row>
    <row r="816" spans="1:11">
      <c r="A816" s="745"/>
      <c r="B816" s="746"/>
      <c r="C816" s="728" t="s">
        <v>53</v>
      </c>
      <c r="D816" s="729"/>
      <c r="E816" s="730" t="s">
        <v>54</v>
      </c>
      <c r="F816" s="729"/>
      <c r="G816" s="730" t="s">
        <v>55</v>
      </c>
      <c r="H816" s="729"/>
      <c r="I816" s="731" t="s">
        <v>3</v>
      </c>
      <c r="J816" s="732"/>
      <c r="K816" s="8"/>
    </row>
    <row r="817" spans="1:11" ht="15.75" thickBot="1">
      <c r="A817" s="800"/>
      <c r="B817" s="801"/>
      <c r="C817" s="55" t="s">
        <v>11</v>
      </c>
      <c r="D817" s="56" t="s">
        <v>12</v>
      </c>
      <c r="E817" s="55" t="s">
        <v>11</v>
      </c>
      <c r="F817" s="56" t="s">
        <v>12</v>
      </c>
      <c r="G817" s="55" t="s">
        <v>11</v>
      </c>
      <c r="H817" s="56" t="s">
        <v>12</v>
      </c>
      <c r="I817" s="55" t="s">
        <v>11</v>
      </c>
      <c r="J817" s="169" t="s">
        <v>13</v>
      </c>
      <c r="K817" s="8"/>
    </row>
    <row r="818" spans="1:11" ht="15" customHeight="1">
      <c r="A818" s="735" t="s">
        <v>4</v>
      </c>
      <c r="B818" s="736"/>
      <c r="C818" s="31">
        <v>5.5963060000000002</v>
      </c>
      <c r="D818" s="23">
        <v>1</v>
      </c>
      <c r="E818" s="32">
        <v>0</v>
      </c>
      <c r="F818" s="23">
        <v>0</v>
      </c>
      <c r="G818" s="32">
        <v>0</v>
      </c>
      <c r="H818" s="23">
        <v>0</v>
      </c>
      <c r="I818" s="32">
        <v>5.5963060000000002</v>
      </c>
      <c r="J818" s="165">
        <v>1</v>
      </c>
      <c r="K818" s="8"/>
    </row>
    <row r="819" spans="1:11" ht="25.5" customHeight="1">
      <c r="A819" s="737" t="s">
        <v>5</v>
      </c>
      <c r="B819" s="738"/>
      <c r="C819" s="27">
        <v>5.5963060000000002</v>
      </c>
      <c r="D819" s="24">
        <v>1</v>
      </c>
      <c r="E819" s="28">
        <v>0</v>
      </c>
      <c r="F819" s="24">
        <v>0</v>
      </c>
      <c r="G819" s="28">
        <v>0</v>
      </c>
      <c r="H819" s="24">
        <v>0</v>
      </c>
      <c r="I819" s="28">
        <v>5.5963060000000002</v>
      </c>
      <c r="J819" s="166">
        <v>1</v>
      </c>
      <c r="K819" s="8"/>
    </row>
    <row r="820" spans="1:11">
      <c r="A820" s="737" t="s">
        <v>6</v>
      </c>
      <c r="B820" s="738"/>
      <c r="C820" s="27">
        <v>0</v>
      </c>
      <c r="D820" s="24">
        <v>0</v>
      </c>
      <c r="E820" s="28">
        <v>0</v>
      </c>
      <c r="F820" s="24">
        <v>0</v>
      </c>
      <c r="G820" s="28">
        <v>0</v>
      </c>
      <c r="H820" s="24">
        <v>0</v>
      </c>
      <c r="I820" s="28">
        <v>0</v>
      </c>
      <c r="J820" s="166">
        <v>0</v>
      </c>
      <c r="K820" s="8"/>
    </row>
    <row r="821" spans="1:11" ht="15.75" thickBot="1">
      <c r="A821" s="737" t="s">
        <v>7</v>
      </c>
      <c r="B821" s="738"/>
      <c r="C821" s="27">
        <v>0</v>
      </c>
      <c r="D821" s="24">
        <v>0</v>
      </c>
      <c r="E821" s="28">
        <v>0</v>
      </c>
      <c r="F821" s="24">
        <v>0</v>
      </c>
      <c r="G821" s="28">
        <v>0</v>
      </c>
      <c r="H821" s="24">
        <v>0</v>
      </c>
      <c r="I821" s="28">
        <v>0</v>
      </c>
      <c r="J821" s="166">
        <v>0</v>
      </c>
      <c r="K821" s="8"/>
    </row>
    <row r="822" spans="1:11">
      <c r="A822" s="733" t="s">
        <v>8</v>
      </c>
      <c r="B822" s="734"/>
      <c r="C822" s="31">
        <v>0</v>
      </c>
      <c r="D822" s="23">
        <v>0</v>
      </c>
      <c r="E822" s="32">
        <v>0</v>
      </c>
      <c r="F822" s="23">
        <v>0</v>
      </c>
      <c r="G822" s="32">
        <v>5.4644351459999996</v>
      </c>
      <c r="H822" s="23">
        <v>1</v>
      </c>
      <c r="I822" s="32">
        <v>5.4644351459999996</v>
      </c>
      <c r="J822" s="165">
        <v>1</v>
      </c>
      <c r="K822" s="66"/>
    </row>
    <row r="823" spans="1:11" ht="24.75" customHeight="1">
      <c r="A823" s="737" t="s">
        <v>5</v>
      </c>
      <c r="B823" s="738"/>
      <c r="C823" s="27">
        <v>0</v>
      </c>
      <c r="D823" s="24">
        <v>0</v>
      </c>
      <c r="E823" s="28">
        <v>0</v>
      </c>
      <c r="F823" s="24">
        <v>0</v>
      </c>
      <c r="G823" s="28">
        <v>5.4644351459999996</v>
      </c>
      <c r="H823" s="24">
        <v>1</v>
      </c>
      <c r="I823" s="28">
        <v>5.4644351459999996</v>
      </c>
      <c r="J823" s="166">
        <v>1</v>
      </c>
      <c r="K823" s="66"/>
    </row>
    <row r="824" spans="1:11">
      <c r="A824" s="737" t="s">
        <v>6</v>
      </c>
      <c r="B824" s="738"/>
      <c r="C824" s="27">
        <v>0</v>
      </c>
      <c r="D824" s="24">
        <v>0</v>
      </c>
      <c r="E824" s="28">
        <v>0</v>
      </c>
      <c r="F824" s="24">
        <v>0</v>
      </c>
      <c r="G824" s="28">
        <v>0</v>
      </c>
      <c r="H824" s="24">
        <v>0</v>
      </c>
      <c r="I824" s="28">
        <v>0</v>
      </c>
      <c r="J824" s="166">
        <v>0</v>
      </c>
      <c r="K824" s="66"/>
    </row>
    <row r="825" spans="1:11">
      <c r="A825" s="737" t="s">
        <v>7</v>
      </c>
      <c r="B825" s="738"/>
      <c r="C825" s="27">
        <v>0</v>
      </c>
      <c r="D825" s="24">
        <v>0</v>
      </c>
      <c r="E825" s="28">
        <v>0</v>
      </c>
      <c r="F825" s="24">
        <v>0</v>
      </c>
      <c r="G825" s="28">
        <v>0</v>
      </c>
      <c r="H825" s="24">
        <v>0</v>
      </c>
      <c r="I825" s="28">
        <v>0</v>
      </c>
      <c r="J825" s="166">
        <v>0</v>
      </c>
      <c r="K825" s="66"/>
    </row>
    <row r="826" spans="1:11">
      <c r="A826" s="733" t="s">
        <v>9</v>
      </c>
      <c r="B826" s="734"/>
      <c r="C826" s="33">
        <v>0</v>
      </c>
      <c r="D826" s="25">
        <v>0</v>
      </c>
      <c r="E826" s="34">
        <v>0</v>
      </c>
      <c r="F826" s="25">
        <v>0</v>
      </c>
      <c r="G826" s="34">
        <v>0</v>
      </c>
      <c r="H826" s="25">
        <v>0</v>
      </c>
      <c r="I826" s="34">
        <v>0</v>
      </c>
      <c r="J826" s="167">
        <v>0</v>
      </c>
      <c r="K826" s="66"/>
    </row>
    <row r="827" spans="1:11" ht="24" customHeight="1">
      <c r="A827" s="737" t="s">
        <v>5</v>
      </c>
      <c r="B827" s="738"/>
      <c r="C827" s="27">
        <v>0</v>
      </c>
      <c r="D827" s="24">
        <v>0</v>
      </c>
      <c r="E827" s="28">
        <v>0</v>
      </c>
      <c r="F827" s="24">
        <v>0</v>
      </c>
      <c r="G827" s="28">
        <v>0</v>
      </c>
      <c r="H827" s="24">
        <v>0</v>
      </c>
      <c r="I827" s="28">
        <v>0</v>
      </c>
      <c r="J827" s="166">
        <v>0</v>
      </c>
      <c r="K827" s="66"/>
    </row>
    <row r="828" spans="1:11">
      <c r="A828" s="737" t="s">
        <v>6</v>
      </c>
      <c r="B828" s="738"/>
      <c r="C828" s="27">
        <v>0</v>
      </c>
      <c r="D828" s="24">
        <v>0</v>
      </c>
      <c r="E828" s="28">
        <v>0</v>
      </c>
      <c r="F828" s="24">
        <v>0</v>
      </c>
      <c r="G828" s="28">
        <v>0</v>
      </c>
      <c r="H828" s="24">
        <v>0</v>
      </c>
      <c r="I828" s="28">
        <v>0</v>
      </c>
      <c r="J828" s="166">
        <v>0</v>
      </c>
      <c r="K828" s="66"/>
    </row>
    <row r="829" spans="1:11">
      <c r="A829" s="854" t="s">
        <v>7</v>
      </c>
      <c r="B829" s="855"/>
      <c r="C829" s="27">
        <v>0</v>
      </c>
      <c r="D829" s="24">
        <v>0</v>
      </c>
      <c r="E829" s="28">
        <v>0</v>
      </c>
      <c r="F829" s="24">
        <v>0</v>
      </c>
      <c r="G829" s="28">
        <v>0</v>
      </c>
      <c r="H829" s="24">
        <v>0</v>
      </c>
      <c r="I829" s="28">
        <v>0</v>
      </c>
      <c r="J829" s="166">
        <v>0</v>
      </c>
      <c r="K829" s="66"/>
    </row>
    <row r="830" spans="1:11" ht="15.75" thickBot="1">
      <c r="A830" s="671" t="s">
        <v>3</v>
      </c>
      <c r="B830" s="672"/>
      <c r="C830" s="63">
        <v>5.5963060686015833</v>
      </c>
      <c r="D830" s="48">
        <v>0.50596121541921146</v>
      </c>
      <c r="E830" s="63">
        <v>0</v>
      </c>
      <c r="F830" s="48">
        <v>0</v>
      </c>
      <c r="G830" s="63">
        <v>5.464435146443515</v>
      </c>
      <c r="H830" s="48">
        <v>0.49403878458078859</v>
      </c>
      <c r="I830" s="63">
        <v>11.060741215045098</v>
      </c>
      <c r="J830" s="48">
        <v>1</v>
      </c>
      <c r="K830" s="66"/>
    </row>
    <row r="833" spans="1:11" ht="15.75" thickBot="1"/>
    <row r="834" spans="1:11">
      <c r="A834" s="743" t="s">
        <v>10</v>
      </c>
      <c r="B834" s="744"/>
      <c r="C834" s="681" t="s">
        <v>96</v>
      </c>
      <c r="D834" s="726"/>
      <c r="E834" s="726"/>
      <c r="F834" s="726"/>
      <c r="G834" s="726"/>
      <c r="H834" s="726"/>
      <c r="I834" s="726"/>
      <c r="J834" s="727"/>
      <c r="K834" s="8"/>
    </row>
    <row r="835" spans="1:11">
      <c r="A835" s="745"/>
      <c r="B835" s="746"/>
      <c r="C835" s="728" t="s">
        <v>53</v>
      </c>
      <c r="D835" s="729"/>
      <c r="E835" s="730" t="s">
        <v>54</v>
      </c>
      <c r="F835" s="729"/>
      <c r="G835" s="730" t="s">
        <v>55</v>
      </c>
      <c r="H835" s="729"/>
      <c r="I835" s="731" t="s">
        <v>3</v>
      </c>
      <c r="J835" s="732"/>
      <c r="K835" s="8"/>
    </row>
    <row r="836" spans="1:11" ht="15.75" thickBot="1">
      <c r="A836" s="800"/>
      <c r="B836" s="801"/>
      <c r="C836" s="55" t="s">
        <v>11</v>
      </c>
      <c r="D836" s="56" t="s">
        <v>12</v>
      </c>
      <c r="E836" s="55" t="s">
        <v>11</v>
      </c>
      <c r="F836" s="56" t="s">
        <v>12</v>
      </c>
      <c r="G836" s="55" t="s">
        <v>11</v>
      </c>
      <c r="H836" s="56" t="s">
        <v>12</v>
      </c>
      <c r="I836" s="55" t="s">
        <v>11</v>
      </c>
      <c r="J836" s="169" t="s">
        <v>13</v>
      </c>
      <c r="K836" s="8"/>
    </row>
    <row r="837" spans="1:11" ht="15" customHeight="1">
      <c r="A837" s="735" t="s">
        <v>4</v>
      </c>
      <c r="B837" s="736"/>
      <c r="C837" s="31">
        <v>5.5963060000000002</v>
      </c>
      <c r="D837" s="23">
        <v>1</v>
      </c>
      <c r="E837" s="32">
        <v>0</v>
      </c>
      <c r="F837" s="23">
        <v>0</v>
      </c>
      <c r="G837" s="32">
        <v>0</v>
      </c>
      <c r="H837" s="23">
        <v>0</v>
      </c>
      <c r="I837" s="32">
        <v>5.5963060000000002</v>
      </c>
      <c r="J837" s="165">
        <v>1</v>
      </c>
      <c r="K837" s="8"/>
    </row>
    <row r="838" spans="1:11" ht="25.5" customHeight="1">
      <c r="A838" s="737" t="s">
        <v>5</v>
      </c>
      <c r="B838" s="738"/>
      <c r="C838" s="27">
        <v>5.5963060000000002</v>
      </c>
      <c r="D838" s="24">
        <v>1</v>
      </c>
      <c r="E838" s="28">
        <v>0</v>
      </c>
      <c r="F838" s="24">
        <v>0</v>
      </c>
      <c r="G838" s="28">
        <v>0</v>
      </c>
      <c r="H838" s="24">
        <v>0</v>
      </c>
      <c r="I838" s="28">
        <v>5.5963060000000002</v>
      </c>
      <c r="J838" s="166">
        <v>1</v>
      </c>
      <c r="K838" s="8"/>
    </row>
    <row r="839" spans="1:11">
      <c r="A839" s="737" t="s">
        <v>6</v>
      </c>
      <c r="B839" s="738"/>
      <c r="C839" s="27">
        <v>0</v>
      </c>
      <c r="D839" s="24">
        <v>0</v>
      </c>
      <c r="E839" s="28">
        <v>0</v>
      </c>
      <c r="F839" s="24">
        <v>0</v>
      </c>
      <c r="G839" s="28">
        <v>0</v>
      </c>
      <c r="H839" s="24">
        <v>0</v>
      </c>
      <c r="I839" s="28">
        <v>0</v>
      </c>
      <c r="J839" s="166">
        <v>0</v>
      </c>
      <c r="K839" s="8"/>
    </row>
    <row r="840" spans="1:11" ht="15.75" thickBot="1">
      <c r="A840" s="737" t="s">
        <v>7</v>
      </c>
      <c r="B840" s="738"/>
      <c r="C840" s="27">
        <v>0</v>
      </c>
      <c r="D840" s="24">
        <v>0</v>
      </c>
      <c r="E840" s="28">
        <v>0</v>
      </c>
      <c r="F840" s="24">
        <v>0</v>
      </c>
      <c r="G840" s="28">
        <v>0</v>
      </c>
      <c r="H840" s="24">
        <v>0</v>
      </c>
      <c r="I840" s="28">
        <v>0</v>
      </c>
      <c r="J840" s="166">
        <v>0</v>
      </c>
      <c r="K840" s="8"/>
    </row>
    <row r="841" spans="1:11">
      <c r="A841" s="733" t="s">
        <v>8</v>
      </c>
      <c r="B841" s="734"/>
      <c r="C841" s="31">
        <v>0</v>
      </c>
      <c r="D841" s="23">
        <v>0</v>
      </c>
      <c r="E841" s="32">
        <v>0</v>
      </c>
      <c r="F841" s="23">
        <v>0</v>
      </c>
      <c r="G841" s="32">
        <v>5.4644351459999996</v>
      </c>
      <c r="H841" s="23">
        <v>1</v>
      </c>
      <c r="I841" s="32">
        <v>5.4644351459999996</v>
      </c>
      <c r="J841" s="165">
        <v>1</v>
      </c>
      <c r="K841" s="66"/>
    </row>
    <row r="842" spans="1:11" ht="24" customHeight="1">
      <c r="A842" s="737" t="s">
        <v>5</v>
      </c>
      <c r="B842" s="738"/>
      <c r="C842" s="27">
        <v>0</v>
      </c>
      <c r="D842" s="24">
        <v>0</v>
      </c>
      <c r="E842" s="28">
        <v>0</v>
      </c>
      <c r="F842" s="24">
        <v>0</v>
      </c>
      <c r="G842" s="28">
        <v>5.4644351459999996</v>
      </c>
      <c r="H842" s="24">
        <v>1</v>
      </c>
      <c r="I842" s="28">
        <v>5.4644351459999996</v>
      </c>
      <c r="J842" s="166">
        <v>1</v>
      </c>
      <c r="K842" s="66"/>
    </row>
    <row r="843" spans="1:11">
      <c r="A843" s="737" t="s">
        <v>6</v>
      </c>
      <c r="B843" s="738"/>
      <c r="C843" s="27">
        <v>0</v>
      </c>
      <c r="D843" s="24">
        <v>0</v>
      </c>
      <c r="E843" s="28">
        <v>0</v>
      </c>
      <c r="F843" s="24">
        <v>0</v>
      </c>
      <c r="G843" s="28">
        <v>0</v>
      </c>
      <c r="H843" s="24">
        <v>0</v>
      </c>
      <c r="I843" s="28">
        <v>0</v>
      </c>
      <c r="J843" s="166">
        <v>0</v>
      </c>
      <c r="K843" s="66"/>
    </row>
    <row r="844" spans="1:11">
      <c r="A844" s="737" t="s">
        <v>7</v>
      </c>
      <c r="B844" s="738"/>
      <c r="C844" s="27">
        <v>0</v>
      </c>
      <c r="D844" s="24">
        <v>0</v>
      </c>
      <c r="E844" s="28">
        <v>0</v>
      </c>
      <c r="F844" s="24">
        <v>0</v>
      </c>
      <c r="G844" s="28">
        <v>0</v>
      </c>
      <c r="H844" s="24">
        <v>0</v>
      </c>
      <c r="I844" s="28">
        <v>0</v>
      </c>
      <c r="J844" s="166">
        <v>0</v>
      </c>
      <c r="K844" s="66"/>
    </row>
    <row r="845" spans="1:11">
      <c r="A845" s="733" t="s">
        <v>9</v>
      </c>
      <c r="B845" s="734"/>
      <c r="C845" s="33">
        <v>0</v>
      </c>
      <c r="D845" s="25">
        <v>0</v>
      </c>
      <c r="E845" s="34">
        <v>0</v>
      </c>
      <c r="F845" s="25">
        <v>0</v>
      </c>
      <c r="G845" s="34">
        <v>0</v>
      </c>
      <c r="H845" s="25">
        <v>0</v>
      </c>
      <c r="I845" s="34">
        <v>0</v>
      </c>
      <c r="J845" s="167">
        <v>0</v>
      </c>
      <c r="K845" s="8"/>
    </row>
    <row r="846" spans="1:11" ht="24.75" customHeight="1">
      <c r="A846" s="737" t="s">
        <v>5</v>
      </c>
      <c r="B846" s="738"/>
      <c r="C846" s="27">
        <v>0</v>
      </c>
      <c r="D846" s="24">
        <v>0</v>
      </c>
      <c r="E846" s="28">
        <v>0</v>
      </c>
      <c r="F846" s="24">
        <v>0</v>
      </c>
      <c r="G846" s="28">
        <v>0</v>
      </c>
      <c r="H846" s="24">
        <v>0</v>
      </c>
      <c r="I846" s="28">
        <v>0</v>
      </c>
      <c r="J846" s="166">
        <v>0</v>
      </c>
      <c r="K846" s="8"/>
    </row>
    <row r="847" spans="1:11">
      <c r="A847" s="737" t="s">
        <v>6</v>
      </c>
      <c r="B847" s="738"/>
      <c r="C847" s="27">
        <v>0</v>
      </c>
      <c r="D847" s="24">
        <v>0</v>
      </c>
      <c r="E847" s="28">
        <v>0</v>
      </c>
      <c r="F847" s="24">
        <v>0</v>
      </c>
      <c r="G847" s="28">
        <v>0</v>
      </c>
      <c r="H847" s="24">
        <v>0</v>
      </c>
      <c r="I847" s="28">
        <v>0</v>
      </c>
      <c r="J847" s="166">
        <v>0</v>
      </c>
      <c r="K847" s="8"/>
    </row>
    <row r="848" spans="1:11">
      <c r="A848" s="854" t="s">
        <v>7</v>
      </c>
      <c r="B848" s="855"/>
      <c r="C848" s="27">
        <v>0</v>
      </c>
      <c r="D848" s="24">
        <v>0</v>
      </c>
      <c r="E848" s="28">
        <v>0</v>
      </c>
      <c r="F848" s="24">
        <v>0</v>
      </c>
      <c r="G848" s="28">
        <v>0</v>
      </c>
      <c r="H848" s="24">
        <v>0</v>
      </c>
      <c r="I848" s="28">
        <v>0</v>
      </c>
      <c r="J848" s="166">
        <v>0</v>
      </c>
      <c r="K848" s="8"/>
    </row>
    <row r="849" spans="1:11" ht="15.75" thickBot="1">
      <c r="A849" s="671" t="s">
        <v>3</v>
      </c>
      <c r="B849" s="672"/>
      <c r="C849" s="63">
        <f>SUM(C837,C841,C845)</f>
        <v>5.5963060000000002</v>
      </c>
      <c r="D849" s="48">
        <f>+C849/$I$849</f>
        <v>0.50596121237534297</v>
      </c>
      <c r="E849" s="63">
        <f t="shared" ref="E849" si="41">SUM(E837,E841,E845)</f>
        <v>0</v>
      </c>
      <c r="F849" s="48">
        <f t="shared" ref="F849" si="42">+E849/$I$849</f>
        <v>0</v>
      </c>
      <c r="G849" s="63">
        <f t="shared" ref="G849" si="43">SUM(G837,G841,G845)</f>
        <v>5.4644351459999996</v>
      </c>
      <c r="H849" s="48">
        <f t="shared" ref="H849" si="44">+G849/$I$849</f>
        <v>0.49403878762465703</v>
      </c>
      <c r="I849" s="63">
        <f t="shared" ref="I849" si="45">SUM(I837,I841,I845)</f>
        <v>11.060741146</v>
      </c>
      <c r="J849" s="48">
        <f t="shared" ref="J849" si="46">+I849/$I$849</f>
        <v>1</v>
      </c>
      <c r="K849" s="8"/>
    </row>
    <row r="852" spans="1:11" ht="15.75" thickBot="1"/>
    <row r="853" spans="1:11">
      <c r="A853" s="743" t="s">
        <v>10</v>
      </c>
      <c r="B853" s="744"/>
      <c r="C853" s="681" t="s">
        <v>97</v>
      </c>
      <c r="D853" s="726"/>
      <c r="E853" s="726"/>
      <c r="F853" s="726"/>
      <c r="G853" s="726"/>
      <c r="H853" s="726"/>
      <c r="I853" s="726"/>
      <c r="J853" s="727"/>
      <c r="K853" s="8"/>
    </row>
    <row r="854" spans="1:11">
      <c r="A854" s="745"/>
      <c r="B854" s="746"/>
      <c r="C854" s="728" t="s">
        <v>53</v>
      </c>
      <c r="D854" s="729"/>
      <c r="E854" s="730" t="s">
        <v>54</v>
      </c>
      <c r="F854" s="729"/>
      <c r="G854" s="730" t="s">
        <v>55</v>
      </c>
      <c r="H854" s="729"/>
      <c r="I854" s="731" t="s">
        <v>3</v>
      </c>
      <c r="J854" s="732"/>
      <c r="K854" s="8"/>
    </row>
    <row r="855" spans="1:11" ht="15.75" thickBot="1">
      <c r="A855" s="800"/>
      <c r="B855" s="801"/>
      <c r="C855" s="55" t="s">
        <v>11</v>
      </c>
      <c r="D855" s="56" t="s">
        <v>12</v>
      </c>
      <c r="E855" s="55" t="s">
        <v>11</v>
      </c>
      <c r="F855" s="56" t="s">
        <v>12</v>
      </c>
      <c r="G855" s="55" t="s">
        <v>11</v>
      </c>
      <c r="H855" s="56" t="s">
        <v>12</v>
      </c>
      <c r="I855" s="55" t="s">
        <v>11</v>
      </c>
      <c r="J855" s="169" t="s">
        <v>13</v>
      </c>
      <c r="K855" s="8"/>
    </row>
    <row r="856" spans="1:11" ht="15" customHeight="1">
      <c r="A856" s="735" t="s">
        <v>4</v>
      </c>
      <c r="B856" s="736"/>
      <c r="C856" s="31">
        <v>5.5963060000000002</v>
      </c>
      <c r="D856" s="23">
        <v>1</v>
      </c>
      <c r="E856" s="32">
        <v>0</v>
      </c>
      <c r="F856" s="23">
        <v>0</v>
      </c>
      <c r="G856" s="32">
        <v>0</v>
      </c>
      <c r="H856" s="23">
        <v>0</v>
      </c>
      <c r="I856" s="32">
        <v>5.5963060000000002</v>
      </c>
      <c r="J856" s="165">
        <v>1</v>
      </c>
      <c r="K856" s="8"/>
    </row>
    <row r="857" spans="1:11" ht="25.5" customHeight="1">
      <c r="A857" s="737" t="s">
        <v>5</v>
      </c>
      <c r="B857" s="738"/>
      <c r="C857" s="27">
        <v>5.5963060000000002</v>
      </c>
      <c r="D857" s="24">
        <v>1</v>
      </c>
      <c r="E857" s="28">
        <v>0</v>
      </c>
      <c r="F857" s="24">
        <v>0</v>
      </c>
      <c r="G857" s="28">
        <v>0</v>
      </c>
      <c r="H857" s="24">
        <v>0</v>
      </c>
      <c r="I857" s="28">
        <v>5.5963060000000002</v>
      </c>
      <c r="J857" s="166">
        <v>1</v>
      </c>
      <c r="K857" s="8"/>
    </row>
    <row r="858" spans="1:11">
      <c r="A858" s="737" t="s">
        <v>6</v>
      </c>
      <c r="B858" s="738"/>
      <c r="C858" s="27">
        <v>0</v>
      </c>
      <c r="D858" s="24">
        <v>0</v>
      </c>
      <c r="E858" s="28">
        <v>0</v>
      </c>
      <c r="F858" s="24">
        <v>0</v>
      </c>
      <c r="G858" s="28">
        <v>0</v>
      </c>
      <c r="H858" s="24">
        <v>0</v>
      </c>
      <c r="I858" s="28">
        <v>0</v>
      </c>
      <c r="J858" s="166">
        <v>0</v>
      </c>
      <c r="K858" s="8"/>
    </row>
    <row r="859" spans="1:11" ht="15.75" thickBot="1">
      <c r="A859" s="737" t="s">
        <v>7</v>
      </c>
      <c r="B859" s="738"/>
      <c r="C859" s="27">
        <v>0</v>
      </c>
      <c r="D859" s="24">
        <v>0</v>
      </c>
      <c r="E859" s="28">
        <v>0</v>
      </c>
      <c r="F859" s="24">
        <v>0</v>
      </c>
      <c r="G859" s="28">
        <v>0</v>
      </c>
      <c r="H859" s="24">
        <v>0</v>
      </c>
      <c r="I859" s="28">
        <v>0</v>
      </c>
      <c r="J859" s="166">
        <v>0</v>
      </c>
      <c r="K859" s="8"/>
    </row>
    <row r="860" spans="1:11">
      <c r="A860" s="733" t="s">
        <v>8</v>
      </c>
      <c r="B860" s="734"/>
      <c r="C860" s="31">
        <v>5.4644351459999996</v>
      </c>
      <c r="D860" s="23">
        <v>1</v>
      </c>
      <c r="E860" s="32">
        <v>0</v>
      </c>
      <c r="F860" s="23">
        <v>0</v>
      </c>
      <c r="G860" s="32">
        <v>0</v>
      </c>
      <c r="H860" s="23">
        <v>0</v>
      </c>
      <c r="I860" s="32">
        <v>5.4644351459999996</v>
      </c>
      <c r="J860" s="165">
        <v>1</v>
      </c>
      <c r="K860" s="66"/>
    </row>
    <row r="861" spans="1:11" ht="23.25" customHeight="1">
      <c r="A861" s="737" t="s">
        <v>5</v>
      </c>
      <c r="B861" s="738"/>
      <c r="C861" s="27">
        <v>5.4644351459999996</v>
      </c>
      <c r="D861" s="24">
        <v>1</v>
      </c>
      <c r="E861" s="28">
        <v>0</v>
      </c>
      <c r="F861" s="24">
        <v>0</v>
      </c>
      <c r="G861" s="28">
        <v>0</v>
      </c>
      <c r="H861" s="24">
        <v>0</v>
      </c>
      <c r="I861" s="28">
        <v>5.4644351459999996</v>
      </c>
      <c r="J861" s="166">
        <v>1</v>
      </c>
      <c r="K861" s="66"/>
    </row>
    <row r="862" spans="1:11">
      <c r="A862" s="737" t="s">
        <v>6</v>
      </c>
      <c r="B862" s="738"/>
      <c r="C862" s="27">
        <v>0</v>
      </c>
      <c r="D862" s="24">
        <v>0</v>
      </c>
      <c r="E862" s="28">
        <v>0</v>
      </c>
      <c r="F862" s="24">
        <v>0</v>
      </c>
      <c r="G862" s="28">
        <v>0</v>
      </c>
      <c r="H862" s="24">
        <v>0</v>
      </c>
      <c r="I862" s="28">
        <v>0</v>
      </c>
      <c r="J862" s="166">
        <v>0</v>
      </c>
      <c r="K862" s="66"/>
    </row>
    <row r="863" spans="1:11">
      <c r="A863" s="737" t="s">
        <v>7</v>
      </c>
      <c r="B863" s="738"/>
      <c r="C863" s="27">
        <v>0</v>
      </c>
      <c r="D863" s="24">
        <v>0</v>
      </c>
      <c r="E863" s="28">
        <v>0</v>
      </c>
      <c r="F863" s="24">
        <v>0</v>
      </c>
      <c r="G863" s="28">
        <v>0</v>
      </c>
      <c r="H863" s="24">
        <v>0</v>
      </c>
      <c r="I863" s="28">
        <v>0</v>
      </c>
      <c r="J863" s="166">
        <v>0</v>
      </c>
      <c r="K863" s="66"/>
    </row>
    <row r="864" spans="1:11">
      <c r="A864" s="733" t="s">
        <v>9</v>
      </c>
      <c r="B864" s="734"/>
      <c r="C864" s="33">
        <v>0</v>
      </c>
      <c r="D864" s="25">
        <v>0</v>
      </c>
      <c r="E864" s="34">
        <v>0</v>
      </c>
      <c r="F864" s="25">
        <v>0</v>
      </c>
      <c r="G864" s="34">
        <v>0</v>
      </c>
      <c r="H864" s="25">
        <v>0</v>
      </c>
      <c r="I864" s="34">
        <v>0</v>
      </c>
      <c r="J864" s="167">
        <v>0</v>
      </c>
      <c r="K864" s="8"/>
    </row>
    <row r="865" spans="1:11" ht="23.25" customHeight="1">
      <c r="A865" s="737" t="s">
        <v>5</v>
      </c>
      <c r="B865" s="738"/>
      <c r="C865" s="27">
        <v>0</v>
      </c>
      <c r="D865" s="24">
        <v>0</v>
      </c>
      <c r="E865" s="28">
        <v>0</v>
      </c>
      <c r="F865" s="24">
        <v>0</v>
      </c>
      <c r="G865" s="28">
        <v>0</v>
      </c>
      <c r="H865" s="24">
        <v>0</v>
      </c>
      <c r="I865" s="28">
        <v>0</v>
      </c>
      <c r="J865" s="166">
        <v>0</v>
      </c>
      <c r="K865" s="8"/>
    </row>
    <row r="866" spans="1:11">
      <c r="A866" s="737" t="s">
        <v>6</v>
      </c>
      <c r="B866" s="738"/>
      <c r="C866" s="27">
        <v>0</v>
      </c>
      <c r="D866" s="24">
        <v>0</v>
      </c>
      <c r="E866" s="28">
        <v>0</v>
      </c>
      <c r="F866" s="24">
        <v>0</v>
      </c>
      <c r="G866" s="28">
        <v>0</v>
      </c>
      <c r="H866" s="24">
        <v>0</v>
      </c>
      <c r="I866" s="28">
        <v>0</v>
      </c>
      <c r="J866" s="166">
        <v>0</v>
      </c>
      <c r="K866" s="8"/>
    </row>
    <row r="867" spans="1:11">
      <c r="A867" s="854" t="s">
        <v>7</v>
      </c>
      <c r="B867" s="855"/>
      <c r="C867" s="27">
        <v>0</v>
      </c>
      <c r="D867" s="24">
        <v>0</v>
      </c>
      <c r="E867" s="28">
        <v>0</v>
      </c>
      <c r="F867" s="24">
        <v>0</v>
      </c>
      <c r="G867" s="28">
        <v>0</v>
      </c>
      <c r="H867" s="24">
        <v>0</v>
      </c>
      <c r="I867" s="28">
        <v>0</v>
      </c>
      <c r="J867" s="166">
        <v>0</v>
      </c>
      <c r="K867" s="8"/>
    </row>
    <row r="868" spans="1:11" ht="15.75" thickBot="1">
      <c r="A868" s="671" t="s">
        <v>3</v>
      </c>
      <c r="B868" s="672"/>
      <c r="C868" s="63">
        <f>SUM(C856,C860,C864)</f>
        <v>11.060741146</v>
      </c>
      <c r="D868" s="48">
        <f>+C868/$I$868</f>
        <v>1</v>
      </c>
      <c r="E868" s="63">
        <f t="shared" ref="E868" si="47">SUM(E856,E860,E864)</f>
        <v>0</v>
      </c>
      <c r="F868" s="48">
        <f t="shared" ref="F868" si="48">+E868/$I$868</f>
        <v>0</v>
      </c>
      <c r="G868" s="63">
        <f t="shared" ref="G868" si="49">SUM(G856,G860,G864)</f>
        <v>0</v>
      </c>
      <c r="H868" s="48">
        <f t="shared" ref="H868" si="50">+G868/$I$868</f>
        <v>0</v>
      </c>
      <c r="I868" s="63">
        <f t="shared" ref="I868" si="51">SUM(I856,I860,I864)</f>
        <v>11.060741146</v>
      </c>
      <c r="J868" s="48">
        <f t="shared" ref="J868" si="52">+I868/$I$868</f>
        <v>1</v>
      </c>
      <c r="K868" s="8"/>
    </row>
    <row r="871" spans="1:11" ht="15.75" thickBot="1"/>
    <row r="872" spans="1:11">
      <c r="A872" s="743" t="s">
        <v>10</v>
      </c>
      <c r="B872" s="744"/>
      <c r="C872" s="681" t="s">
        <v>98</v>
      </c>
      <c r="D872" s="726"/>
      <c r="E872" s="726"/>
      <c r="F872" s="726"/>
      <c r="G872" s="726"/>
      <c r="H872" s="726"/>
      <c r="I872" s="726"/>
      <c r="J872" s="727"/>
      <c r="K872" s="8"/>
    </row>
    <row r="873" spans="1:11">
      <c r="A873" s="745"/>
      <c r="B873" s="746"/>
      <c r="C873" s="728" t="s">
        <v>53</v>
      </c>
      <c r="D873" s="729"/>
      <c r="E873" s="730" t="s">
        <v>54</v>
      </c>
      <c r="F873" s="729"/>
      <c r="G873" s="730" t="s">
        <v>55</v>
      </c>
      <c r="H873" s="729"/>
      <c r="I873" s="731" t="s">
        <v>3</v>
      </c>
      <c r="J873" s="732"/>
      <c r="K873" s="8"/>
    </row>
    <row r="874" spans="1:11" ht="15.75" thickBot="1">
      <c r="A874" s="800"/>
      <c r="B874" s="801"/>
      <c r="C874" s="55" t="s">
        <v>11</v>
      </c>
      <c r="D874" s="56" t="s">
        <v>12</v>
      </c>
      <c r="E874" s="55" t="s">
        <v>11</v>
      </c>
      <c r="F874" s="56" t="s">
        <v>12</v>
      </c>
      <c r="G874" s="55" t="s">
        <v>11</v>
      </c>
      <c r="H874" s="56" t="s">
        <v>12</v>
      </c>
      <c r="I874" s="55" t="s">
        <v>11</v>
      </c>
      <c r="J874" s="169" t="s">
        <v>13</v>
      </c>
      <c r="K874" s="8"/>
    </row>
    <row r="875" spans="1:11" ht="15" customHeight="1">
      <c r="A875" s="735" t="s">
        <v>4</v>
      </c>
      <c r="B875" s="736"/>
      <c r="C875" s="31">
        <v>5.5963060000000002</v>
      </c>
      <c r="D875" s="23">
        <v>1</v>
      </c>
      <c r="E875" s="32">
        <v>0</v>
      </c>
      <c r="F875" s="23">
        <v>0</v>
      </c>
      <c r="G875" s="32">
        <v>0</v>
      </c>
      <c r="H875" s="23">
        <v>0</v>
      </c>
      <c r="I875" s="32">
        <v>5.5963060000000002</v>
      </c>
      <c r="J875" s="165">
        <v>1</v>
      </c>
      <c r="K875" s="8"/>
    </row>
    <row r="876" spans="1:11" ht="24.75" customHeight="1">
      <c r="A876" s="737" t="s">
        <v>5</v>
      </c>
      <c r="B876" s="738"/>
      <c r="C876" s="27">
        <v>5.5963060000000002</v>
      </c>
      <c r="D876" s="24">
        <v>1</v>
      </c>
      <c r="E876" s="28">
        <v>0</v>
      </c>
      <c r="F876" s="24">
        <v>0</v>
      </c>
      <c r="G876" s="28">
        <v>0</v>
      </c>
      <c r="H876" s="24">
        <v>0</v>
      </c>
      <c r="I876" s="28">
        <v>5.5963060000000002</v>
      </c>
      <c r="J876" s="166">
        <v>1</v>
      </c>
      <c r="K876" s="8"/>
    </row>
    <row r="877" spans="1:11">
      <c r="A877" s="737" t="s">
        <v>6</v>
      </c>
      <c r="B877" s="738"/>
      <c r="C877" s="27">
        <v>0</v>
      </c>
      <c r="D877" s="24">
        <v>0</v>
      </c>
      <c r="E877" s="28">
        <v>0</v>
      </c>
      <c r="F877" s="24">
        <v>0</v>
      </c>
      <c r="G877" s="28">
        <v>0</v>
      </c>
      <c r="H877" s="24">
        <v>0</v>
      </c>
      <c r="I877" s="28">
        <v>0</v>
      </c>
      <c r="J877" s="166">
        <v>0</v>
      </c>
      <c r="K877" s="8"/>
    </row>
    <row r="878" spans="1:11" ht="15.75" thickBot="1">
      <c r="A878" s="737" t="s">
        <v>7</v>
      </c>
      <c r="B878" s="738"/>
      <c r="C878" s="27">
        <v>0</v>
      </c>
      <c r="D878" s="24">
        <v>0</v>
      </c>
      <c r="E878" s="28">
        <v>0</v>
      </c>
      <c r="F878" s="24">
        <v>0</v>
      </c>
      <c r="G878" s="28">
        <v>0</v>
      </c>
      <c r="H878" s="24">
        <v>0</v>
      </c>
      <c r="I878" s="28">
        <v>0</v>
      </c>
      <c r="J878" s="166">
        <v>0</v>
      </c>
      <c r="K878" s="8"/>
    </row>
    <row r="879" spans="1:11">
      <c r="A879" s="733" t="s">
        <v>8</v>
      </c>
      <c r="B879" s="734"/>
      <c r="C879" s="31">
        <v>5.4644351459999996</v>
      </c>
      <c r="D879" s="23">
        <v>1</v>
      </c>
      <c r="E879" s="32">
        <v>0</v>
      </c>
      <c r="F879" s="23">
        <v>0</v>
      </c>
      <c r="G879" s="32">
        <v>0</v>
      </c>
      <c r="H879" s="23">
        <v>0</v>
      </c>
      <c r="I879" s="32">
        <v>5.4644351459999996</v>
      </c>
      <c r="J879" s="165">
        <v>1</v>
      </c>
      <c r="K879" s="66"/>
    </row>
    <row r="880" spans="1:11" ht="22.5" customHeight="1">
      <c r="A880" s="737" t="s">
        <v>5</v>
      </c>
      <c r="B880" s="738"/>
      <c r="C880" s="27">
        <v>5.4644351459999996</v>
      </c>
      <c r="D880" s="24">
        <v>1</v>
      </c>
      <c r="E880" s="28">
        <v>0</v>
      </c>
      <c r="F880" s="24">
        <v>0</v>
      </c>
      <c r="G880" s="28">
        <v>0</v>
      </c>
      <c r="H880" s="24">
        <v>0</v>
      </c>
      <c r="I880" s="28">
        <v>5.4644351459999996</v>
      </c>
      <c r="J880" s="166">
        <v>1</v>
      </c>
      <c r="K880" s="66"/>
    </row>
    <row r="881" spans="1:13">
      <c r="A881" s="737" t="s">
        <v>6</v>
      </c>
      <c r="B881" s="738"/>
      <c r="C881" s="27">
        <v>0</v>
      </c>
      <c r="D881" s="24">
        <v>0</v>
      </c>
      <c r="E881" s="28">
        <v>0</v>
      </c>
      <c r="F881" s="24">
        <v>0</v>
      </c>
      <c r="G881" s="28">
        <v>0</v>
      </c>
      <c r="H881" s="24">
        <v>0</v>
      </c>
      <c r="I881" s="28">
        <v>0</v>
      </c>
      <c r="J881" s="166">
        <v>0</v>
      </c>
      <c r="K881" s="66"/>
    </row>
    <row r="882" spans="1:13">
      <c r="A882" s="737" t="s">
        <v>7</v>
      </c>
      <c r="B882" s="738"/>
      <c r="C882" s="27">
        <v>0</v>
      </c>
      <c r="D882" s="24">
        <v>0</v>
      </c>
      <c r="E882" s="28">
        <v>0</v>
      </c>
      <c r="F882" s="24">
        <v>0</v>
      </c>
      <c r="G882" s="28">
        <v>0</v>
      </c>
      <c r="H882" s="24">
        <v>0</v>
      </c>
      <c r="I882" s="28">
        <v>0</v>
      </c>
      <c r="J882" s="166">
        <v>0</v>
      </c>
      <c r="K882" s="66"/>
    </row>
    <row r="883" spans="1:13">
      <c r="A883" s="733" t="s">
        <v>9</v>
      </c>
      <c r="B883" s="734"/>
      <c r="C883" s="33">
        <v>0</v>
      </c>
      <c r="D883" s="25">
        <v>0</v>
      </c>
      <c r="E883" s="34">
        <v>0</v>
      </c>
      <c r="F883" s="25">
        <v>0</v>
      </c>
      <c r="G883" s="34">
        <v>0</v>
      </c>
      <c r="H883" s="25">
        <v>0</v>
      </c>
      <c r="I883" s="34">
        <v>0</v>
      </c>
      <c r="J883" s="167">
        <v>0</v>
      </c>
      <c r="K883" s="8"/>
    </row>
    <row r="884" spans="1:13" ht="24" customHeight="1">
      <c r="A884" s="737" t="s">
        <v>5</v>
      </c>
      <c r="B884" s="738"/>
      <c r="C884" s="27">
        <v>0</v>
      </c>
      <c r="D884" s="24">
        <v>0</v>
      </c>
      <c r="E884" s="28">
        <v>0</v>
      </c>
      <c r="F884" s="24">
        <v>0</v>
      </c>
      <c r="G884" s="28">
        <v>0</v>
      </c>
      <c r="H884" s="24">
        <v>0</v>
      </c>
      <c r="I884" s="28">
        <v>0</v>
      </c>
      <c r="J884" s="166">
        <v>0</v>
      </c>
      <c r="K884" s="8"/>
    </row>
    <row r="885" spans="1:13">
      <c r="A885" s="737" t="s">
        <v>6</v>
      </c>
      <c r="B885" s="738"/>
      <c r="C885" s="27">
        <v>0</v>
      </c>
      <c r="D885" s="24">
        <v>0</v>
      </c>
      <c r="E885" s="28">
        <v>0</v>
      </c>
      <c r="F885" s="24">
        <v>0</v>
      </c>
      <c r="G885" s="28">
        <v>0</v>
      </c>
      <c r="H885" s="24">
        <v>0</v>
      </c>
      <c r="I885" s="28">
        <v>0</v>
      </c>
      <c r="J885" s="166">
        <v>0</v>
      </c>
      <c r="K885" s="8"/>
    </row>
    <row r="886" spans="1:13">
      <c r="A886" s="854" t="s">
        <v>7</v>
      </c>
      <c r="B886" s="855"/>
      <c r="C886" s="27">
        <v>0</v>
      </c>
      <c r="D886" s="24">
        <v>0</v>
      </c>
      <c r="E886" s="28">
        <v>0</v>
      </c>
      <c r="F886" s="24">
        <v>0</v>
      </c>
      <c r="G886" s="28">
        <v>0</v>
      </c>
      <c r="H886" s="24">
        <v>0</v>
      </c>
      <c r="I886" s="28">
        <v>0</v>
      </c>
      <c r="J886" s="166">
        <v>0</v>
      </c>
      <c r="K886" s="8"/>
    </row>
    <row r="887" spans="1:13" ht="15.75" thickBot="1">
      <c r="A887" s="671" t="s">
        <v>3</v>
      </c>
      <c r="B887" s="672"/>
      <c r="C887" s="63">
        <f>SUM(C875,C879,C883)</f>
        <v>11.060741146</v>
      </c>
      <c r="D887" s="48">
        <f>+C887/$I$887</f>
        <v>1</v>
      </c>
      <c r="E887" s="63">
        <f t="shared" ref="E887" si="53">SUM(E875,E879,E883)</f>
        <v>0</v>
      </c>
      <c r="F887" s="48">
        <f t="shared" ref="F887" si="54">+E887/$I$887</f>
        <v>0</v>
      </c>
      <c r="G887" s="63">
        <f t="shared" ref="G887" si="55">SUM(G875,G879,G883)</f>
        <v>0</v>
      </c>
      <c r="H887" s="48">
        <f t="shared" ref="H887" si="56">+G887/$I$887</f>
        <v>0</v>
      </c>
      <c r="I887" s="63">
        <f t="shared" ref="I887" si="57">SUM(I875,I879,I883)</f>
        <v>11.060741146</v>
      </c>
      <c r="J887" s="48">
        <f t="shared" ref="J887" si="58">+I887/$I$887</f>
        <v>1</v>
      </c>
      <c r="K887" s="8"/>
    </row>
    <row r="891" spans="1:13">
      <c r="A891" s="948" t="s">
        <v>99</v>
      </c>
      <c r="B891" s="949"/>
      <c r="C891" s="949"/>
      <c r="D891" s="949"/>
      <c r="E891" s="949"/>
      <c r="F891" s="949"/>
      <c r="G891" s="949"/>
      <c r="H891" s="949"/>
      <c r="I891" s="949"/>
      <c r="J891" s="949"/>
      <c r="K891" s="949"/>
      <c r="L891" s="949"/>
    </row>
    <row r="892" spans="1:13">
      <c r="A892" s="949"/>
      <c r="B892" s="949"/>
      <c r="C892" s="949"/>
      <c r="D892" s="949"/>
      <c r="E892" s="949"/>
      <c r="F892" s="949"/>
      <c r="G892" s="949"/>
      <c r="H892" s="949"/>
      <c r="I892" s="949"/>
      <c r="J892" s="949"/>
      <c r="K892" s="949"/>
      <c r="L892" s="949"/>
    </row>
    <row r="893" spans="1:13" ht="15.75" thickBot="1"/>
    <row r="894" spans="1:13">
      <c r="A894" s="743" t="s">
        <v>10</v>
      </c>
      <c r="B894" s="744"/>
      <c r="C894" s="681" t="s">
        <v>100</v>
      </c>
      <c r="D894" s="726"/>
      <c r="E894" s="726"/>
      <c r="F894" s="726"/>
      <c r="G894" s="726"/>
      <c r="H894" s="726"/>
      <c r="I894" s="726"/>
      <c r="J894" s="726"/>
      <c r="K894" s="726"/>
      <c r="L894" s="727"/>
      <c r="M894" s="8"/>
    </row>
    <row r="895" spans="1:13">
      <c r="A895" s="745"/>
      <c r="B895" s="746"/>
      <c r="C895" s="728" t="s">
        <v>101</v>
      </c>
      <c r="D895" s="729"/>
      <c r="E895" s="730" t="s">
        <v>102</v>
      </c>
      <c r="F895" s="729"/>
      <c r="G895" s="730" t="s">
        <v>103</v>
      </c>
      <c r="H895" s="729"/>
      <c r="I895" s="730" t="s">
        <v>104</v>
      </c>
      <c r="J895" s="729"/>
      <c r="K895" s="731" t="s">
        <v>3</v>
      </c>
      <c r="L895" s="732"/>
      <c r="M895" s="8"/>
    </row>
    <row r="896" spans="1:13" ht="15.75" thickBot="1">
      <c r="A896" s="800"/>
      <c r="B896" s="801"/>
      <c r="C896" s="55" t="s">
        <v>11</v>
      </c>
      <c r="D896" s="56" t="s">
        <v>12</v>
      </c>
      <c r="E896" s="55" t="s">
        <v>11</v>
      </c>
      <c r="F896" s="56" t="s">
        <v>12</v>
      </c>
      <c r="G896" s="55" t="s">
        <v>11</v>
      </c>
      <c r="H896" s="56" t="s">
        <v>12</v>
      </c>
      <c r="I896" s="55" t="s">
        <v>11</v>
      </c>
      <c r="J896" s="56" t="s">
        <v>12</v>
      </c>
      <c r="K896" s="55" t="s">
        <v>11</v>
      </c>
      <c r="L896" s="169" t="s">
        <v>13</v>
      </c>
      <c r="M896" s="8"/>
    </row>
    <row r="897" spans="1:16" ht="15" customHeight="1">
      <c r="A897" s="735" t="s">
        <v>4</v>
      </c>
      <c r="B897" s="736"/>
      <c r="C897" s="31">
        <v>499.46830589999996</v>
      </c>
      <c r="D897" s="23">
        <v>2.9117124720760886E-3</v>
      </c>
      <c r="E897" s="32">
        <v>4390.8196012999988</v>
      </c>
      <c r="F897" s="23">
        <v>2.5596827756075972E-2</v>
      </c>
      <c r="G897" s="32">
        <v>66257.645688200428</v>
      </c>
      <c r="H897" s="23">
        <v>0.38625716795603315</v>
      </c>
      <c r="I897" s="32">
        <v>100389.71330140195</v>
      </c>
      <c r="J897" s="23">
        <v>0.58523429181582198</v>
      </c>
      <c r="K897" s="32">
        <v>171537.64689680113</v>
      </c>
      <c r="L897" s="165">
        <v>1</v>
      </c>
      <c r="M897" s="8"/>
    </row>
    <row r="898" spans="1:16" ht="23.25" customHeight="1">
      <c r="A898" s="737" t="s">
        <v>5</v>
      </c>
      <c r="B898" s="738"/>
      <c r="C898" s="27">
        <v>23.685268900000001</v>
      </c>
      <c r="D898" s="24">
        <v>2.6763422536547265E-3</v>
      </c>
      <c r="E898" s="28">
        <v>238.1377743000001</v>
      </c>
      <c r="F898" s="24">
        <v>2.6908632122406805E-2</v>
      </c>
      <c r="G898" s="28">
        <v>4063.8769587000002</v>
      </c>
      <c r="H898" s="24">
        <v>0.45920211689987084</v>
      </c>
      <c r="I898" s="28">
        <v>4524.1654693999917</v>
      </c>
      <c r="J898" s="24">
        <v>0.51121290872407477</v>
      </c>
      <c r="K898" s="28">
        <v>8849.8654712999287</v>
      </c>
      <c r="L898" s="166">
        <f>+K898/$K$897</f>
        <v>5.1591389012256308E-2</v>
      </c>
      <c r="M898" s="8"/>
    </row>
    <row r="899" spans="1:16">
      <c r="A899" s="737" t="s">
        <v>6</v>
      </c>
      <c r="B899" s="738"/>
      <c r="C899" s="27">
        <v>82.541777999999994</v>
      </c>
      <c r="D899" s="24">
        <v>2.5710921160648713E-3</v>
      </c>
      <c r="E899" s="28">
        <v>930.22247299999981</v>
      </c>
      <c r="F899" s="24">
        <v>2.8975480350285979E-2</v>
      </c>
      <c r="G899" s="28">
        <v>14727.622812500189</v>
      </c>
      <c r="H899" s="24">
        <v>0.45875041486986612</v>
      </c>
      <c r="I899" s="28">
        <v>16363.393849000295</v>
      </c>
      <c r="J899" s="24">
        <v>0.50970301266383033</v>
      </c>
      <c r="K899" s="28">
        <v>32103.780912498965</v>
      </c>
      <c r="L899" s="166">
        <f>+K899/$K$897</f>
        <v>0.18715297483247476</v>
      </c>
      <c r="M899" s="8"/>
    </row>
    <row r="900" spans="1:16" ht="15.75" thickBot="1">
      <c r="A900" s="737" t="s">
        <v>7</v>
      </c>
      <c r="B900" s="738"/>
      <c r="C900" s="27">
        <v>393.24125899999996</v>
      </c>
      <c r="D900" s="24">
        <v>3.011404593634305E-3</v>
      </c>
      <c r="E900" s="28">
        <v>3222.4593540000023</v>
      </c>
      <c r="F900" s="24">
        <v>2.4677290796272837E-2</v>
      </c>
      <c r="G900" s="28">
        <v>47466.14591700014</v>
      </c>
      <c r="H900" s="24">
        <v>0.36349128323935725</v>
      </c>
      <c r="I900" s="28">
        <v>79502.153983001437</v>
      </c>
      <c r="J900" s="24">
        <v>0.60882002137072899</v>
      </c>
      <c r="K900" s="28">
        <v>130584.00051300244</v>
      </c>
      <c r="L900" s="166">
        <f>+K900/$K$897</f>
        <v>0.76125563615527003</v>
      </c>
      <c r="M900" s="8"/>
    </row>
    <row r="901" spans="1:16">
      <c r="A901" s="733" t="s">
        <v>8</v>
      </c>
      <c r="B901" s="734"/>
      <c r="C901" s="31">
        <v>354.73991149499994</v>
      </c>
      <c r="D901" s="23">
        <v>2.3723502919977043E-3</v>
      </c>
      <c r="E901" s="32">
        <v>3908.5012530609984</v>
      </c>
      <c r="F901" s="23">
        <v>2.6138401089112712E-2</v>
      </c>
      <c r="G901" s="32">
        <v>59303.175174835509</v>
      </c>
      <c r="H901" s="23">
        <v>0.39659452005133355</v>
      </c>
      <c r="I901" s="32">
        <v>85964.583653144233</v>
      </c>
      <c r="J901" s="23">
        <v>0.57489472856755874</v>
      </c>
      <c r="K901" s="32">
        <v>149530.99999253533</v>
      </c>
      <c r="L901" s="165">
        <v>1</v>
      </c>
      <c r="M901" s="66"/>
      <c r="N901" s="474"/>
      <c r="O901" s="475"/>
      <c r="P901" s="476"/>
    </row>
    <row r="902" spans="1:16" ht="25.5" customHeight="1">
      <c r="A902" s="737" t="s">
        <v>5</v>
      </c>
      <c r="B902" s="738"/>
      <c r="C902" s="27">
        <v>28.376383765</v>
      </c>
      <c r="D902" s="24">
        <v>3.2161831311141465E-3</v>
      </c>
      <c r="E902" s="28">
        <v>345.83801964100002</v>
      </c>
      <c r="F902" s="24">
        <v>3.9197327400090132E-2</v>
      </c>
      <c r="G902" s="28">
        <v>3795.3984748049952</v>
      </c>
      <c r="H902" s="24">
        <v>0.43017097074857619</v>
      </c>
      <c r="I902" s="28">
        <v>4653.3871215340023</v>
      </c>
      <c r="J902" s="24">
        <v>0.52741551872021897</v>
      </c>
      <c r="K902" s="28">
        <v>8822.9999997450032</v>
      </c>
      <c r="L902" s="166">
        <f>+K902/$K$901</f>
        <v>5.9004487365064445E-2</v>
      </c>
      <c r="M902" s="66"/>
      <c r="N902" s="160"/>
      <c r="O902" s="473"/>
      <c r="P902" s="160"/>
    </row>
    <row r="903" spans="1:16">
      <c r="A903" s="737" t="s">
        <v>6</v>
      </c>
      <c r="B903" s="738"/>
      <c r="C903" s="27">
        <v>36.904536110000002</v>
      </c>
      <c r="D903" s="24">
        <v>1.6019679696971554E-3</v>
      </c>
      <c r="E903" s="28">
        <v>448.14514713999995</v>
      </c>
      <c r="F903" s="24">
        <v>1.9453277216481955E-2</v>
      </c>
      <c r="G903" s="28">
        <v>10245.768869029891</v>
      </c>
      <c r="H903" s="24">
        <v>0.44475273999335291</v>
      </c>
      <c r="I903" s="28">
        <v>12306.181442779858</v>
      </c>
      <c r="J903" s="24">
        <v>0.53419201482044754</v>
      </c>
      <c r="K903" s="28">
        <v>23036.999995060221</v>
      </c>
      <c r="L903" s="166">
        <f t="shared" ref="L903:L904" si="59">+K903/$K$901</f>
        <v>0.15406169955534466</v>
      </c>
      <c r="M903" s="66"/>
      <c r="N903" s="160"/>
      <c r="O903" s="473"/>
      <c r="P903" s="160"/>
    </row>
    <row r="904" spans="1:16">
      <c r="A904" s="737" t="s">
        <v>7</v>
      </c>
      <c r="B904" s="738"/>
      <c r="C904" s="27">
        <v>289.45899162000001</v>
      </c>
      <c r="D904" s="24">
        <v>2.4599008389967069E-3</v>
      </c>
      <c r="E904" s="28">
        <v>3114.5180862799989</v>
      </c>
      <c r="F904" s="24">
        <v>2.6468017492330773E-2</v>
      </c>
      <c r="G904" s="28">
        <v>45262.007831000083</v>
      </c>
      <c r="H904" s="24">
        <v>0.38464879054204387</v>
      </c>
      <c r="I904" s="28">
        <v>69005.015088830798</v>
      </c>
      <c r="J904" s="24">
        <v>0.5864232911266275</v>
      </c>
      <c r="K904" s="28">
        <v>117670.99999773101</v>
      </c>
      <c r="L904" s="166">
        <f t="shared" si="59"/>
        <v>0.78693381307959687</v>
      </c>
      <c r="M904" s="66"/>
      <c r="N904" s="160"/>
      <c r="O904" s="473"/>
      <c r="P904" s="160"/>
    </row>
    <row r="905" spans="1:16">
      <c r="A905" s="733" t="s">
        <v>9</v>
      </c>
      <c r="B905" s="734"/>
      <c r="C905" s="61">
        <v>377.90475053524136</v>
      </c>
      <c r="D905" s="53">
        <v>2.7442269607304598E-3</v>
      </c>
      <c r="E905" s="62">
        <v>3334.006678407372</v>
      </c>
      <c r="F905" s="53">
        <v>2.4210521305123703E-2</v>
      </c>
      <c r="G905" s="62">
        <v>53580.336842378267</v>
      </c>
      <c r="H905" s="53">
        <v>0.38908376970551517</v>
      </c>
      <c r="I905" s="62">
        <v>80416.751728680887</v>
      </c>
      <c r="J905" s="53">
        <v>0.58396148202861586</v>
      </c>
      <c r="K905" s="62">
        <v>137709.00000000381</v>
      </c>
      <c r="L905" s="172">
        <v>1</v>
      </c>
      <c r="M905" s="66"/>
    </row>
    <row r="906" spans="1:16" ht="23.25" customHeight="1">
      <c r="A906" s="737" t="s">
        <v>5</v>
      </c>
      <c r="B906" s="738"/>
      <c r="C906" s="59">
        <v>38.288884344002454</v>
      </c>
      <c r="D906" s="47">
        <v>3.8978809268047148E-3</v>
      </c>
      <c r="E906" s="60">
        <v>419.66559302249357</v>
      </c>
      <c r="F906" s="47">
        <v>4.2722752012877577E-2</v>
      </c>
      <c r="G906" s="60">
        <v>4352.0594083058368</v>
      </c>
      <c r="H906" s="47">
        <v>0.44304788845626247</v>
      </c>
      <c r="I906" s="60">
        <v>5012.9861143276503</v>
      </c>
      <c r="J906" s="47">
        <v>0.51033147860406036</v>
      </c>
      <c r="K906" s="60">
        <v>9822.9999999999327</v>
      </c>
      <c r="L906" s="171">
        <v>7.1331576004470737E-2</v>
      </c>
      <c r="M906" s="66"/>
    </row>
    <row r="907" spans="1:16">
      <c r="A907" s="737" t="s">
        <v>6</v>
      </c>
      <c r="B907" s="738"/>
      <c r="C907" s="59">
        <v>125.81676737173527</v>
      </c>
      <c r="D907" s="47">
        <v>5.9459719929932774E-3</v>
      </c>
      <c r="E907" s="60">
        <v>759.88136746505234</v>
      </c>
      <c r="F907" s="47">
        <v>3.5911217744095808E-2</v>
      </c>
      <c r="G907" s="60">
        <v>9647.0899824642183</v>
      </c>
      <c r="H907" s="47">
        <v>0.45591162488017056</v>
      </c>
      <c r="I907" s="60">
        <v>10627.211882699028</v>
      </c>
      <c r="J907" s="47">
        <v>0.50223118538276179</v>
      </c>
      <c r="K907" s="60">
        <v>21159.999999999582</v>
      </c>
      <c r="L907" s="171">
        <v>0.15365734991902488</v>
      </c>
      <c r="M907" s="66"/>
    </row>
    <row r="908" spans="1:16">
      <c r="A908" s="737" t="s">
        <v>7</v>
      </c>
      <c r="B908" s="738"/>
      <c r="C908" s="59">
        <v>213.79909881950351</v>
      </c>
      <c r="D908" s="47">
        <v>2.0032522423730713E-3</v>
      </c>
      <c r="E908" s="60">
        <v>2154.4597179198281</v>
      </c>
      <c r="F908" s="47">
        <v>2.0186830930793594E-2</v>
      </c>
      <c r="G908" s="60">
        <v>39581.187451609017</v>
      </c>
      <c r="H908" s="47">
        <v>0.37086733740241296</v>
      </c>
      <c r="I908" s="60">
        <v>64776.553731651999</v>
      </c>
      <c r="J908" s="47">
        <v>0.6069425794244464</v>
      </c>
      <c r="K908" s="60">
        <v>106725.99999999757</v>
      </c>
      <c r="L908" s="171">
        <v>0.77501107407645553</v>
      </c>
      <c r="M908" s="66"/>
    </row>
    <row r="909" spans="1:16" ht="15.75" thickBot="1">
      <c r="A909" s="671" t="s">
        <v>3</v>
      </c>
      <c r="B909" s="672"/>
      <c r="C909" s="63">
        <v>1232.1129643158404</v>
      </c>
      <c r="D909" s="48">
        <v>2.6856429826978894E-3</v>
      </c>
      <c r="E909" s="63">
        <v>11633.327518841559</v>
      </c>
      <c r="F909" s="48">
        <v>2.5357223989402197E-2</v>
      </c>
      <c r="G909" s="63">
        <v>179141.15721479381</v>
      </c>
      <c r="H909" s="48">
        <v>0.39047490426613402</v>
      </c>
      <c r="I909" s="63">
        <v>266771.04782441875</v>
      </c>
      <c r="J909" s="48">
        <v>0.58148222876174338</v>
      </c>
      <c r="K909" s="63">
        <v>458777.64552238031</v>
      </c>
      <c r="L909" s="48">
        <v>1</v>
      </c>
      <c r="M909" s="66"/>
    </row>
    <row r="912" spans="1:16" ht="15.75" thickBot="1"/>
    <row r="913" spans="1:16">
      <c r="A913" s="743" t="s">
        <v>10</v>
      </c>
      <c r="B913" s="744"/>
      <c r="C913" s="681" t="s">
        <v>105</v>
      </c>
      <c r="D913" s="726"/>
      <c r="E913" s="726"/>
      <c r="F913" s="726"/>
      <c r="G913" s="726"/>
      <c r="H913" s="726"/>
      <c r="I913" s="726"/>
      <c r="J913" s="726"/>
      <c r="K913" s="726"/>
      <c r="L913" s="727"/>
      <c r="M913" s="8"/>
    </row>
    <row r="914" spans="1:16">
      <c r="A914" s="745"/>
      <c r="B914" s="746"/>
      <c r="C914" s="845" t="s">
        <v>101</v>
      </c>
      <c r="D914" s="729"/>
      <c r="E914" s="846" t="s">
        <v>102</v>
      </c>
      <c r="F914" s="729"/>
      <c r="G914" s="846" t="s">
        <v>103</v>
      </c>
      <c r="H914" s="729"/>
      <c r="I914" s="846" t="s">
        <v>104</v>
      </c>
      <c r="J914" s="729"/>
      <c r="K914" s="847" t="s">
        <v>3</v>
      </c>
      <c r="L914" s="732"/>
      <c r="M914" s="8"/>
    </row>
    <row r="915" spans="1:16" ht="15.75" thickBot="1">
      <c r="A915" s="800"/>
      <c r="B915" s="801"/>
      <c r="C915" s="55" t="s">
        <v>11</v>
      </c>
      <c r="D915" s="56" t="s">
        <v>12</v>
      </c>
      <c r="E915" s="55" t="s">
        <v>11</v>
      </c>
      <c r="F915" s="56" t="s">
        <v>12</v>
      </c>
      <c r="G915" s="55" t="s">
        <v>11</v>
      </c>
      <c r="H915" s="56" t="s">
        <v>12</v>
      </c>
      <c r="I915" s="55" t="s">
        <v>11</v>
      </c>
      <c r="J915" s="56" t="s">
        <v>12</v>
      </c>
      <c r="K915" s="55" t="s">
        <v>11</v>
      </c>
      <c r="L915" s="169" t="s">
        <v>12</v>
      </c>
      <c r="M915" s="8"/>
    </row>
    <row r="916" spans="1:16" ht="15.75" customHeight="1">
      <c r="A916" s="735" t="s">
        <v>4</v>
      </c>
      <c r="B916" s="736"/>
      <c r="C916" s="57">
        <v>374.37298049999998</v>
      </c>
      <c r="D916" s="50">
        <v>2.1824537486236288E-3</v>
      </c>
      <c r="E916" s="58">
        <v>3431.4049131000011</v>
      </c>
      <c r="F916" s="50">
        <v>2.0003800770126982E-2</v>
      </c>
      <c r="G916" s="58">
        <v>48646.094830800277</v>
      </c>
      <c r="H916" s="50">
        <v>0.28358844668113165</v>
      </c>
      <c r="I916" s="58">
        <v>119085.7741724004</v>
      </c>
      <c r="J916" s="50">
        <v>0.69422529880011508</v>
      </c>
      <c r="K916" s="58">
        <v>171537.64689680113</v>
      </c>
      <c r="L916" s="170">
        <v>1</v>
      </c>
      <c r="M916" s="8"/>
    </row>
    <row r="917" spans="1:16" ht="24.75" customHeight="1">
      <c r="A917" s="737" t="s">
        <v>5</v>
      </c>
      <c r="B917" s="738"/>
      <c r="C917" s="59">
        <v>18.308949500000001</v>
      </c>
      <c r="D917" s="47">
        <v>2.0688393014985183E-3</v>
      </c>
      <c r="E917" s="60">
        <v>213.53662660000009</v>
      </c>
      <c r="F917" s="47">
        <v>2.4128799165648151E-2</v>
      </c>
      <c r="G917" s="60">
        <v>3056.1556097999983</v>
      </c>
      <c r="H917" s="47">
        <v>0.34533356690122541</v>
      </c>
      <c r="I917" s="60">
        <v>5561.8642853999909</v>
      </c>
      <c r="J917" s="47">
        <v>0.62846879463163485</v>
      </c>
      <c r="K917" s="60">
        <v>8849.8654712999287</v>
      </c>
      <c r="L917" s="171">
        <f>+K917/$K$916</f>
        <v>5.1591389012256308E-2</v>
      </c>
      <c r="M917" s="8"/>
    </row>
    <row r="918" spans="1:16">
      <c r="A918" s="737" t="s">
        <v>6</v>
      </c>
      <c r="B918" s="738"/>
      <c r="C918" s="59">
        <v>64.255274999999997</v>
      </c>
      <c r="D918" s="47">
        <v>2.0014862166899319E-3</v>
      </c>
      <c r="E918" s="60">
        <v>650.81888349999974</v>
      </c>
      <c r="F918" s="47">
        <v>2.0272343786354972E-2</v>
      </c>
      <c r="G918" s="60">
        <v>10554.932554999992</v>
      </c>
      <c r="H918" s="47">
        <v>0.3287753733358752</v>
      </c>
      <c r="I918" s="60">
        <v>20833.774199000043</v>
      </c>
      <c r="J918" s="47">
        <v>0.64895079666111311</v>
      </c>
      <c r="K918" s="60">
        <v>32103.780912498965</v>
      </c>
      <c r="L918" s="171">
        <f>+K918/$K$916</f>
        <v>0.18715297483247476</v>
      </c>
      <c r="M918" s="8"/>
    </row>
    <row r="919" spans="1:16" ht="15.75" thickBot="1">
      <c r="A919" s="737" t="s">
        <v>7</v>
      </c>
      <c r="B919" s="738"/>
      <c r="C919" s="59">
        <v>291.80875600000002</v>
      </c>
      <c r="D919" s="47">
        <v>2.2346440211176116E-3</v>
      </c>
      <c r="E919" s="60">
        <v>2567.0494030000009</v>
      </c>
      <c r="F919" s="47">
        <v>1.9658223005232529E-2</v>
      </c>
      <c r="G919" s="60">
        <v>35035.006665999936</v>
      </c>
      <c r="H919" s="47">
        <v>0.26829478748058</v>
      </c>
      <c r="I919" s="60">
        <v>92690.135688002149</v>
      </c>
      <c r="J919" s="47">
        <v>0.70981234549306715</v>
      </c>
      <c r="K919" s="60">
        <v>130584.00051300244</v>
      </c>
      <c r="L919" s="171">
        <f>+K919/$K$916</f>
        <v>0.76125563615527003</v>
      </c>
      <c r="M919" s="8"/>
    </row>
    <row r="920" spans="1:16" ht="15" customHeight="1">
      <c r="A920" s="733" t="s">
        <v>8</v>
      </c>
      <c r="B920" s="734"/>
      <c r="C920" s="57">
        <v>499.14893940900004</v>
      </c>
      <c r="D920" s="50">
        <v>3.3380967119454683E-3</v>
      </c>
      <c r="E920" s="58">
        <v>3200.3350108610011</v>
      </c>
      <c r="F920" s="50">
        <v>2.140248517712557E-2</v>
      </c>
      <c r="G920" s="58">
        <v>42484.948731865072</v>
      </c>
      <c r="H920" s="50">
        <v>0.2841213442964064</v>
      </c>
      <c r="I920" s="58">
        <v>103346.56731039959</v>
      </c>
      <c r="J920" s="50">
        <v>0.69113807381451808</v>
      </c>
      <c r="K920" s="58">
        <v>149530.99999253533</v>
      </c>
      <c r="L920" s="170">
        <v>1</v>
      </c>
      <c r="M920" s="66"/>
      <c r="N920" s="474"/>
      <c r="O920" s="475"/>
      <c r="P920" s="476"/>
    </row>
    <row r="921" spans="1:16" ht="24.75" customHeight="1">
      <c r="A921" s="737" t="s">
        <v>5</v>
      </c>
      <c r="B921" s="738"/>
      <c r="C921" s="59">
        <v>17.025830259000003</v>
      </c>
      <c r="D921" s="47">
        <v>1.9297098786684882E-3</v>
      </c>
      <c r="E921" s="60">
        <v>199.91913717099996</v>
      </c>
      <c r="F921" s="47">
        <v>2.2658861745072863E-2</v>
      </c>
      <c r="G921" s="60">
        <v>2815.4679393349966</v>
      </c>
      <c r="H921" s="47">
        <v>0.31910551279795618</v>
      </c>
      <c r="I921" s="60">
        <v>5790.5870929799976</v>
      </c>
      <c r="J921" s="47">
        <v>0.65630591557830142</v>
      </c>
      <c r="K921" s="60">
        <v>8822.9999997450032</v>
      </c>
      <c r="L921" s="171">
        <f>+K921/$K$920</f>
        <v>5.9004487365064445E-2</v>
      </c>
      <c r="M921" s="66"/>
      <c r="N921" s="160"/>
      <c r="O921" s="473"/>
      <c r="P921" s="160"/>
    </row>
    <row r="922" spans="1:16">
      <c r="A922" s="737" t="s">
        <v>6</v>
      </c>
      <c r="B922" s="738"/>
      <c r="C922" s="59">
        <v>24.96983341</v>
      </c>
      <c r="D922" s="47">
        <v>1.0839012638518136E-3</v>
      </c>
      <c r="E922" s="60">
        <v>435.56379951999986</v>
      </c>
      <c r="F922" s="47">
        <v>1.890714066993953E-2</v>
      </c>
      <c r="G922" s="60">
        <v>6939.1754368399652</v>
      </c>
      <c r="H922" s="47">
        <v>0.30121871069704903</v>
      </c>
      <c r="I922" s="60">
        <v>15637.290925289755</v>
      </c>
      <c r="J922" s="47">
        <v>0.67879024736913796</v>
      </c>
      <c r="K922" s="60">
        <v>23036.999995060221</v>
      </c>
      <c r="L922" s="171">
        <f t="shared" ref="L922:L923" si="60">+K922/$K$920</f>
        <v>0.15406169955534466</v>
      </c>
      <c r="M922" s="66"/>
      <c r="N922" s="160"/>
      <c r="O922" s="473"/>
      <c r="P922" s="160"/>
    </row>
    <row r="923" spans="1:16">
      <c r="A923" s="737" t="s">
        <v>7</v>
      </c>
      <c r="B923" s="738"/>
      <c r="C923" s="59">
        <v>457.15327574000003</v>
      </c>
      <c r="D923" s="47">
        <v>3.8850122438732998E-3</v>
      </c>
      <c r="E923" s="60">
        <v>2564.8520741699995</v>
      </c>
      <c r="F923" s="47">
        <v>2.1796806980644817E-2</v>
      </c>
      <c r="G923" s="60">
        <v>32730.305355689736</v>
      </c>
      <c r="H923" s="47">
        <v>0.27815099180189562</v>
      </c>
      <c r="I923" s="60">
        <v>81918.689292130512</v>
      </c>
      <c r="J923" s="47">
        <v>0.69616718897357988</v>
      </c>
      <c r="K923" s="60">
        <v>117670.99999773101</v>
      </c>
      <c r="L923" s="171">
        <f t="shared" si="60"/>
        <v>0.78693381307959687</v>
      </c>
      <c r="M923" s="66"/>
      <c r="N923" s="160"/>
      <c r="O923" s="473"/>
      <c r="P923" s="160"/>
    </row>
    <row r="924" spans="1:16" ht="15" customHeight="1">
      <c r="A924" s="733" t="s">
        <v>9</v>
      </c>
      <c r="B924" s="734"/>
      <c r="C924" s="61">
        <v>195.97269632008809</v>
      </c>
      <c r="D924" s="53">
        <v>1.4230928720714161E-3</v>
      </c>
      <c r="E924" s="62">
        <v>2805.9508245905045</v>
      </c>
      <c r="F924" s="53">
        <v>2.0375943653576936E-2</v>
      </c>
      <c r="G924" s="62">
        <v>39796.965849641369</v>
      </c>
      <c r="H924" s="53">
        <v>0.28899320922844746</v>
      </c>
      <c r="I924" s="62">
        <v>94910.110629451039</v>
      </c>
      <c r="J924" s="53">
        <v>0.68920775424589831</v>
      </c>
      <c r="K924" s="62">
        <v>137709.00000000381</v>
      </c>
      <c r="L924" s="172">
        <v>1</v>
      </c>
      <c r="M924" s="66"/>
    </row>
    <row r="925" spans="1:16" ht="24" customHeight="1">
      <c r="A925" s="737" t="s">
        <v>5</v>
      </c>
      <c r="B925" s="738"/>
      <c r="C925" s="59">
        <v>22.802898066563664</v>
      </c>
      <c r="D925" s="47">
        <v>2.321378200810732E-3</v>
      </c>
      <c r="E925" s="60">
        <v>202.67843762112309</v>
      </c>
      <c r="F925" s="47">
        <v>2.0633048724536748E-2</v>
      </c>
      <c r="G925" s="60">
        <v>3259.7763639917248</v>
      </c>
      <c r="H925" s="47">
        <v>0.3318514062905169</v>
      </c>
      <c r="I925" s="60">
        <v>6337.7423003205522</v>
      </c>
      <c r="J925" s="47">
        <v>0.64519416678413877</v>
      </c>
      <c r="K925" s="60">
        <v>9822.9999999999327</v>
      </c>
      <c r="L925" s="171">
        <v>7.1331576004470737E-2</v>
      </c>
      <c r="M925" s="66"/>
    </row>
    <row r="926" spans="1:16">
      <c r="A926" s="737" t="s">
        <v>6</v>
      </c>
      <c r="B926" s="738"/>
      <c r="C926" s="59">
        <v>66.328017441683699</v>
      </c>
      <c r="D926" s="47">
        <v>3.1345943970550573E-3</v>
      </c>
      <c r="E926" s="60">
        <v>440.82177392039853</v>
      </c>
      <c r="F926" s="47">
        <v>2.0832787047278228E-2</v>
      </c>
      <c r="G926" s="60">
        <v>6717.5283189096472</v>
      </c>
      <c r="H926" s="47">
        <v>0.31746353113940357</v>
      </c>
      <c r="I926" s="60">
        <v>13935.3218897282</v>
      </c>
      <c r="J926" s="47">
        <v>0.65856908741627962</v>
      </c>
      <c r="K926" s="60">
        <v>21159.999999999582</v>
      </c>
      <c r="L926" s="171">
        <v>0.15365734991902488</v>
      </c>
      <c r="M926" s="66"/>
    </row>
    <row r="927" spans="1:16">
      <c r="A927" s="854" t="s">
        <v>7</v>
      </c>
      <c r="B927" s="855"/>
      <c r="C927" s="59">
        <v>106.84178081184069</v>
      </c>
      <c r="D927" s="47">
        <v>1.0010848416678515E-3</v>
      </c>
      <c r="E927" s="60">
        <v>2162.4506130489817</v>
      </c>
      <c r="F927" s="47">
        <v>2.0261703924526645E-2</v>
      </c>
      <c r="G927" s="60">
        <v>29819.661166740443</v>
      </c>
      <c r="H927" s="47">
        <v>0.27940390501603285</v>
      </c>
      <c r="I927" s="60">
        <v>74637.046439398313</v>
      </c>
      <c r="J927" s="47">
        <v>0.69933330621779144</v>
      </c>
      <c r="K927" s="60">
        <v>106725.99999999757</v>
      </c>
      <c r="L927" s="171">
        <v>0.77501107407645553</v>
      </c>
      <c r="M927" s="66"/>
    </row>
    <row r="928" spans="1:16" ht="15.75" customHeight="1" thickBot="1">
      <c r="A928" s="671" t="s">
        <v>3</v>
      </c>
      <c r="B928" s="672"/>
      <c r="C928" s="63">
        <v>1069.494612124113</v>
      </c>
      <c r="D928" s="48">
        <v>2.3311829217536285E-3</v>
      </c>
      <c r="E928" s="63">
        <v>9437.6907192992421</v>
      </c>
      <c r="F928" s="48">
        <v>2.0571383133877755E-2</v>
      </c>
      <c r="G928" s="63">
        <v>130928.0090206926</v>
      </c>
      <c r="H928" s="48">
        <v>0.28538445649768612</v>
      </c>
      <c r="I928" s="63">
        <v>317342.45117026725</v>
      </c>
      <c r="J928" s="48">
        <v>0.6917129774466888</v>
      </c>
      <c r="K928" s="63">
        <v>458777.64552238031</v>
      </c>
      <c r="L928" s="48">
        <v>1</v>
      </c>
      <c r="M928" s="66"/>
    </row>
    <row r="931" spans="1:16" ht="15.75" thickBot="1"/>
    <row r="932" spans="1:16">
      <c r="A932" s="743" t="s">
        <v>10</v>
      </c>
      <c r="B932" s="744"/>
      <c r="C932" s="681" t="s">
        <v>106</v>
      </c>
      <c r="D932" s="726"/>
      <c r="E932" s="726"/>
      <c r="F932" s="726"/>
      <c r="G932" s="726"/>
      <c r="H932" s="726"/>
      <c r="I932" s="726"/>
      <c r="J932" s="726"/>
      <c r="K932" s="726"/>
      <c r="L932" s="727"/>
      <c r="M932" s="8"/>
    </row>
    <row r="933" spans="1:16">
      <c r="A933" s="745"/>
      <c r="B933" s="746"/>
      <c r="C933" s="728" t="s">
        <v>101</v>
      </c>
      <c r="D933" s="729"/>
      <c r="E933" s="730" t="s">
        <v>102</v>
      </c>
      <c r="F933" s="729"/>
      <c r="G933" s="730" t="s">
        <v>103</v>
      </c>
      <c r="H933" s="729"/>
      <c r="I933" s="730" t="s">
        <v>104</v>
      </c>
      <c r="J933" s="729"/>
      <c r="K933" s="731" t="s">
        <v>3</v>
      </c>
      <c r="L933" s="732"/>
      <c r="M933" s="8"/>
    </row>
    <row r="934" spans="1:16" ht="15.75" thickBot="1">
      <c r="A934" s="800"/>
      <c r="B934" s="801"/>
      <c r="C934" s="55" t="s">
        <v>11</v>
      </c>
      <c r="D934" s="56" t="s">
        <v>12</v>
      </c>
      <c r="E934" s="55" t="s">
        <v>11</v>
      </c>
      <c r="F934" s="56" t="s">
        <v>12</v>
      </c>
      <c r="G934" s="55" t="s">
        <v>11</v>
      </c>
      <c r="H934" s="56" t="s">
        <v>12</v>
      </c>
      <c r="I934" s="55" t="s">
        <v>11</v>
      </c>
      <c r="J934" s="56" t="s">
        <v>12</v>
      </c>
      <c r="K934" s="55" t="s">
        <v>11</v>
      </c>
      <c r="L934" s="169" t="s">
        <v>13</v>
      </c>
      <c r="M934" s="8"/>
    </row>
    <row r="935" spans="1:16" ht="15.75" customHeight="1">
      <c r="A935" s="735" t="s">
        <v>4</v>
      </c>
      <c r="B935" s="736"/>
      <c r="C935" s="31">
        <v>374.36304540000003</v>
      </c>
      <c r="D935" s="23">
        <v>2.1823958307252565E-3</v>
      </c>
      <c r="E935" s="32">
        <v>7073.5902819999919</v>
      </c>
      <c r="F935" s="23">
        <v>4.1236372364694601E-2</v>
      </c>
      <c r="G935" s="32">
        <v>81192.312054901515</v>
      </c>
      <c r="H935" s="23">
        <v>0.47332065889738872</v>
      </c>
      <c r="I935" s="32">
        <v>82897.381514501729</v>
      </c>
      <c r="J935" s="23">
        <v>0.4832605729072037</v>
      </c>
      <c r="K935" s="32">
        <v>171537.64689680113</v>
      </c>
      <c r="L935" s="165">
        <v>1</v>
      </c>
      <c r="M935" s="8"/>
    </row>
    <row r="936" spans="1:16" ht="24" customHeight="1">
      <c r="A936" s="737" t="s">
        <v>5</v>
      </c>
      <c r="B936" s="738"/>
      <c r="C936" s="27">
        <v>27.748570900000004</v>
      </c>
      <c r="D936" s="24">
        <v>3.1354794024822737E-3</v>
      </c>
      <c r="E936" s="28">
        <v>443.1621674999995</v>
      </c>
      <c r="F936" s="24">
        <v>5.0075582384520118E-2</v>
      </c>
      <c r="G936" s="28">
        <v>4413.428875399999</v>
      </c>
      <c r="H936" s="24">
        <v>0.49870010902569395</v>
      </c>
      <c r="I936" s="28">
        <v>3965.5258574999943</v>
      </c>
      <c r="J936" s="24">
        <v>0.44808882918731086</v>
      </c>
      <c r="K936" s="28">
        <v>8849.8654712999287</v>
      </c>
      <c r="L936" s="166">
        <f>+K936/$K$935</f>
        <v>5.1591389012256308E-2</v>
      </c>
      <c r="M936" s="8"/>
    </row>
    <row r="937" spans="1:16">
      <c r="A937" s="737" t="s">
        <v>6</v>
      </c>
      <c r="B937" s="738"/>
      <c r="C937" s="27">
        <v>63.319182499999997</v>
      </c>
      <c r="D937" s="24">
        <v>1.9723278909914298E-3</v>
      </c>
      <c r="E937" s="28">
        <v>1633.8638605000019</v>
      </c>
      <c r="F937" s="24">
        <v>5.0893191208637036E-2</v>
      </c>
      <c r="G937" s="28">
        <v>16534.023741500299</v>
      </c>
      <c r="H937" s="24">
        <v>0.51501795961556374</v>
      </c>
      <c r="I937" s="28">
        <v>13872.574128000146</v>
      </c>
      <c r="J937" s="24">
        <v>0.43211652128485389</v>
      </c>
      <c r="K937" s="28">
        <v>32103.780912498965</v>
      </c>
      <c r="L937" s="166">
        <f>+K937/$K$935</f>
        <v>0.18715297483247476</v>
      </c>
      <c r="M937" s="8"/>
    </row>
    <row r="938" spans="1:16" ht="15.75" thickBot="1">
      <c r="A938" s="737" t="s">
        <v>7</v>
      </c>
      <c r="B938" s="738"/>
      <c r="C938" s="27">
        <v>283.29529199999996</v>
      </c>
      <c r="D938" s="24">
        <v>2.169448714138543E-3</v>
      </c>
      <c r="E938" s="28">
        <v>4996.5642539999963</v>
      </c>
      <c r="F938" s="24">
        <v>3.8263219340584388E-2</v>
      </c>
      <c r="G938" s="28">
        <v>60244.859437999978</v>
      </c>
      <c r="H938" s="24">
        <v>0.46134947008306204</v>
      </c>
      <c r="I938" s="28">
        <v>65059.281529000124</v>
      </c>
      <c r="J938" s="24">
        <v>0.49821786186219713</v>
      </c>
      <c r="K938" s="28">
        <v>130584.00051300244</v>
      </c>
      <c r="L938" s="166">
        <f>+K938/$K$935</f>
        <v>0.76125563615527003</v>
      </c>
      <c r="M938" s="8"/>
    </row>
    <row r="939" spans="1:16" ht="15" customHeight="1">
      <c r="A939" s="733" t="s">
        <v>8</v>
      </c>
      <c r="B939" s="734"/>
      <c r="C939" s="31">
        <v>624.90186344200004</v>
      </c>
      <c r="D939" s="23">
        <v>4.1790790101931732E-3</v>
      </c>
      <c r="E939" s="32">
        <v>5699.5132115159904</v>
      </c>
      <c r="F939" s="23">
        <v>3.8115930554871655E-2</v>
      </c>
      <c r="G939" s="32">
        <v>70554.195347069966</v>
      </c>
      <c r="H939" s="23">
        <v>0.47183657803794576</v>
      </c>
      <c r="I939" s="32">
        <v>72652.389570508865</v>
      </c>
      <c r="J939" s="23">
        <v>0.48586841239699935</v>
      </c>
      <c r="K939" s="32">
        <v>149530.99999253533</v>
      </c>
      <c r="L939" s="165">
        <v>1</v>
      </c>
      <c r="M939" s="66"/>
      <c r="N939" s="474"/>
      <c r="O939" s="475"/>
      <c r="P939" s="476"/>
    </row>
    <row r="940" spans="1:16" ht="24" customHeight="1">
      <c r="A940" s="737" t="s">
        <v>5</v>
      </c>
      <c r="B940" s="738"/>
      <c r="C940" s="27">
        <v>27.891595781999996</v>
      </c>
      <c r="D940" s="24">
        <v>3.1612371962831355E-3</v>
      </c>
      <c r="E940" s="28">
        <v>499.5020751460001</v>
      </c>
      <c r="F940" s="24">
        <v>5.6613632002769629E-2</v>
      </c>
      <c r="G940" s="28">
        <v>4251.4117871589897</v>
      </c>
      <c r="H940" s="24">
        <v>0.48185558056011124</v>
      </c>
      <c r="I940" s="28">
        <v>4044.1945416580052</v>
      </c>
      <c r="J940" s="24">
        <v>0.45836955024083509</v>
      </c>
      <c r="K940" s="28">
        <v>8822.9999997450032</v>
      </c>
      <c r="L940" s="166">
        <f>+K940/$K$939</f>
        <v>5.9004487365064445E-2</v>
      </c>
      <c r="M940" s="66"/>
      <c r="N940" s="160"/>
      <c r="O940" s="473"/>
      <c r="P940" s="160"/>
    </row>
    <row r="941" spans="1:16">
      <c r="A941" s="737" t="s">
        <v>6</v>
      </c>
      <c r="B941" s="738"/>
      <c r="C941" s="27">
        <v>87.55235737000001</v>
      </c>
      <c r="D941" s="24">
        <v>3.8005103697865907E-3</v>
      </c>
      <c r="E941" s="28">
        <v>1081.6626734099987</v>
      </c>
      <c r="F941" s="24">
        <v>4.6953278362718127E-2</v>
      </c>
      <c r="G941" s="28">
        <v>10973.736793939874</v>
      </c>
      <c r="H941" s="24">
        <v>0.4763526846504732</v>
      </c>
      <c r="I941" s="28">
        <v>10894.048170339893</v>
      </c>
      <c r="J941" s="24">
        <v>0.47289352661700229</v>
      </c>
      <c r="K941" s="28">
        <v>23036.999995060221</v>
      </c>
      <c r="L941" s="166">
        <f t="shared" ref="L941:L942" si="61">+K941/$K$939</f>
        <v>0.15406169955534466</v>
      </c>
      <c r="M941" s="66"/>
      <c r="N941" s="160"/>
      <c r="O941" s="473"/>
      <c r="P941" s="160"/>
    </row>
    <row r="942" spans="1:16">
      <c r="A942" s="737" t="s">
        <v>7</v>
      </c>
      <c r="B942" s="738"/>
      <c r="C942" s="27">
        <v>509.45791029000003</v>
      </c>
      <c r="D942" s="24">
        <v>4.3295111820229595E-3</v>
      </c>
      <c r="E942" s="28">
        <v>4118.348462959998</v>
      </c>
      <c r="F942" s="24">
        <v>3.499883967196174E-2</v>
      </c>
      <c r="G942" s="28">
        <v>55329.046765970401</v>
      </c>
      <c r="H942" s="24">
        <v>0.47020121157326172</v>
      </c>
      <c r="I942" s="28">
        <v>57714.146858510496</v>
      </c>
      <c r="J942" s="24">
        <v>0.4904704375727526</v>
      </c>
      <c r="K942" s="28">
        <v>117670.99999773101</v>
      </c>
      <c r="L942" s="166">
        <f t="shared" si="61"/>
        <v>0.78693381307959687</v>
      </c>
      <c r="M942" s="66"/>
      <c r="N942" s="160"/>
      <c r="O942" s="473"/>
      <c r="P942" s="160"/>
    </row>
    <row r="943" spans="1:16" ht="15" customHeight="1">
      <c r="A943" s="733" t="s">
        <v>9</v>
      </c>
      <c r="B943" s="734"/>
      <c r="C943" s="61">
        <v>277.60612194099275</v>
      </c>
      <c r="D943" s="53">
        <v>2.0158894621338116E-3</v>
      </c>
      <c r="E943" s="62">
        <v>5782.9064237220609</v>
      </c>
      <c r="F943" s="53">
        <v>4.19936708836888E-2</v>
      </c>
      <c r="G943" s="62">
        <v>63697.026876766366</v>
      </c>
      <c r="H943" s="53">
        <v>0.46254803155033153</v>
      </c>
      <c r="I943" s="62">
        <v>67951.460577569727</v>
      </c>
      <c r="J943" s="53">
        <v>0.49344240810381201</v>
      </c>
      <c r="K943" s="62">
        <v>137709.00000000381</v>
      </c>
      <c r="L943" s="172">
        <v>1</v>
      </c>
      <c r="M943" s="66"/>
    </row>
    <row r="944" spans="1:16" ht="22.5" customHeight="1">
      <c r="A944" s="737" t="s">
        <v>5</v>
      </c>
      <c r="B944" s="738"/>
      <c r="C944" s="59">
        <v>16.087650351315947</v>
      </c>
      <c r="D944" s="47">
        <v>1.637753267974759E-3</v>
      </c>
      <c r="E944" s="60">
        <v>484.34198357233038</v>
      </c>
      <c r="F944" s="47">
        <v>4.9306931036580855E-2</v>
      </c>
      <c r="G944" s="60">
        <v>5000.7347552945639</v>
      </c>
      <c r="H944" s="47">
        <v>0.50908426705635734</v>
      </c>
      <c r="I944" s="60">
        <v>4321.8356107817699</v>
      </c>
      <c r="J944" s="47">
        <v>0.43997104863909187</v>
      </c>
      <c r="K944" s="60">
        <v>9822.9999999999327</v>
      </c>
      <c r="L944" s="171">
        <v>7.1331576004470737E-2</v>
      </c>
      <c r="M944" s="66"/>
    </row>
    <row r="945" spans="1:16">
      <c r="A945" s="737" t="s">
        <v>6</v>
      </c>
      <c r="B945" s="738"/>
      <c r="C945" s="59">
        <v>100.90089957956816</v>
      </c>
      <c r="D945" s="47">
        <v>4.7684735151025592E-3</v>
      </c>
      <c r="E945" s="60">
        <v>1110.384940389587</v>
      </c>
      <c r="F945" s="47">
        <v>5.2475658808582654E-2</v>
      </c>
      <c r="G945" s="60">
        <v>10309.3836796778</v>
      </c>
      <c r="H945" s="47">
        <v>0.48721094894508526</v>
      </c>
      <c r="I945" s="60">
        <v>9639.3304803531282</v>
      </c>
      <c r="J945" s="47">
        <v>0.45554491873125325</v>
      </c>
      <c r="K945" s="60">
        <v>21159.999999999582</v>
      </c>
      <c r="L945" s="171">
        <v>0.15365734991902488</v>
      </c>
      <c r="M945" s="66"/>
    </row>
    <row r="946" spans="1:16">
      <c r="A946" s="854" t="s">
        <v>7</v>
      </c>
      <c r="B946" s="855"/>
      <c r="C946" s="59">
        <v>160.61757201010863</v>
      </c>
      <c r="D946" s="47">
        <v>1.5049526077067657E-3</v>
      </c>
      <c r="E946" s="60">
        <v>4188.1794997601446</v>
      </c>
      <c r="F946" s="47">
        <v>3.9242354250700301E-2</v>
      </c>
      <c r="G946" s="60">
        <v>48386.908441795022</v>
      </c>
      <c r="H946" s="47">
        <v>0.45337507675539351</v>
      </c>
      <c r="I946" s="60">
        <v>53990.294486435174</v>
      </c>
      <c r="J946" s="47">
        <v>0.50587761638622641</v>
      </c>
      <c r="K946" s="60">
        <v>106725.99999999757</v>
      </c>
      <c r="L946" s="171">
        <v>0.77501107407645553</v>
      </c>
      <c r="M946" s="66"/>
    </row>
    <row r="947" spans="1:16" ht="15.75" customHeight="1" thickBot="1">
      <c r="A947" s="671" t="s">
        <v>3</v>
      </c>
      <c r="B947" s="672"/>
      <c r="C947" s="63">
        <v>1276.8710203116123</v>
      </c>
      <c r="D947" s="48">
        <v>2.7832023481826843E-3</v>
      </c>
      <c r="E947" s="63">
        <v>18556.009850955495</v>
      </c>
      <c r="F947" s="48">
        <v>4.0446630371074363E-2</v>
      </c>
      <c r="G947" s="63">
        <v>215443.53361614156</v>
      </c>
      <c r="H947" s="48">
        <v>0.46960338133047003</v>
      </c>
      <c r="I947" s="63">
        <v>223501.23103496351</v>
      </c>
      <c r="J947" s="48">
        <v>0.4871667859502552</v>
      </c>
      <c r="K947" s="63">
        <v>458777.64552238031</v>
      </c>
      <c r="L947" s="48">
        <v>1</v>
      </c>
      <c r="M947" s="66"/>
    </row>
    <row r="950" spans="1:16" ht="15.75" thickBo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</row>
    <row r="951" spans="1:16">
      <c r="A951" s="743" t="s">
        <v>10</v>
      </c>
      <c r="B951" s="744"/>
      <c r="C951" s="681" t="s">
        <v>107</v>
      </c>
      <c r="D951" s="726"/>
      <c r="E951" s="726"/>
      <c r="F951" s="726"/>
      <c r="G951" s="726"/>
      <c r="H951" s="726"/>
      <c r="I951" s="726"/>
      <c r="J951" s="726"/>
      <c r="K951" s="726"/>
      <c r="L951" s="727"/>
      <c r="M951" s="8"/>
    </row>
    <row r="952" spans="1:16">
      <c r="A952" s="745"/>
      <c r="B952" s="746"/>
      <c r="C952" s="728" t="s">
        <v>101</v>
      </c>
      <c r="D952" s="729"/>
      <c r="E952" s="730" t="s">
        <v>102</v>
      </c>
      <c r="F952" s="729"/>
      <c r="G952" s="730" t="s">
        <v>103</v>
      </c>
      <c r="H952" s="729"/>
      <c r="I952" s="730" t="s">
        <v>104</v>
      </c>
      <c r="J952" s="729"/>
      <c r="K952" s="731" t="s">
        <v>3</v>
      </c>
      <c r="L952" s="732"/>
      <c r="M952" s="8"/>
    </row>
    <row r="953" spans="1:16" ht="15.75" thickBot="1">
      <c r="A953" s="800"/>
      <c r="B953" s="801"/>
      <c r="C953" s="55" t="s">
        <v>11</v>
      </c>
      <c r="D953" s="56" t="s">
        <v>12</v>
      </c>
      <c r="E953" s="55" t="s">
        <v>11</v>
      </c>
      <c r="F953" s="56" t="s">
        <v>12</v>
      </c>
      <c r="G953" s="55" t="s">
        <v>11</v>
      </c>
      <c r="H953" s="56" t="s">
        <v>12</v>
      </c>
      <c r="I953" s="55" t="s">
        <v>11</v>
      </c>
      <c r="J953" s="56" t="s">
        <v>12</v>
      </c>
      <c r="K953" s="55" t="s">
        <v>11</v>
      </c>
      <c r="L953" s="169" t="s">
        <v>13</v>
      </c>
      <c r="M953" s="8"/>
    </row>
    <row r="954" spans="1:16" ht="15.75" customHeight="1">
      <c r="A954" s="735" t="s">
        <v>4</v>
      </c>
      <c r="B954" s="736"/>
      <c r="C954" s="31">
        <v>3157.9883574999994</v>
      </c>
      <c r="D954" s="23">
        <v>1.840988502891076E-2</v>
      </c>
      <c r="E954" s="32">
        <v>21797.890582899927</v>
      </c>
      <c r="F954" s="23">
        <v>0.12707350821953253</v>
      </c>
      <c r="G954" s="32">
        <v>83491.894338701735</v>
      </c>
      <c r="H954" s="23">
        <v>0.48672635919350893</v>
      </c>
      <c r="I954" s="32">
        <v>63089.873617700854</v>
      </c>
      <c r="J954" s="23">
        <v>0.36779024755805578</v>
      </c>
      <c r="K954" s="32">
        <v>171537.64689680113</v>
      </c>
      <c r="L954" s="165">
        <v>1</v>
      </c>
      <c r="M954" s="8"/>
    </row>
    <row r="955" spans="1:16" ht="24.75" customHeight="1">
      <c r="A955" s="737" t="s">
        <v>5</v>
      </c>
      <c r="B955" s="738"/>
      <c r="C955" s="27">
        <v>151.90936050000008</v>
      </c>
      <c r="D955" s="24">
        <v>1.7165160418838164E-2</v>
      </c>
      <c r="E955" s="28">
        <v>1190.2813043999986</v>
      </c>
      <c r="F955" s="24">
        <v>0.13449710713231464</v>
      </c>
      <c r="G955" s="28">
        <v>4128.2512576999943</v>
      </c>
      <c r="H955" s="24">
        <v>0.46647615956286492</v>
      </c>
      <c r="I955" s="28">
        <v>3379.423548700006</v>
      </c>
      <c r="J955" s="24">
        <v>0.38186157288599021</v>
      </c>
      <c r="K955" s="28">
        <v>8849.8654712999287</v>
      </c>
      <c r="L955" s="166">
        <f>+K955/$K$954</f>
        <v>5.1591389012256308E-2</v>
      </c>
      <c r="M955" s="8"/>
    </row>
    <row r="956" spans="1:16">
      <c r="A956" s="737" t="s">
        <v>6</v>
      </c>
      <c r="B956" s="738"/>
      <c r="C956" s="27">
        <v>680.18422099999964</v>
      </c>
      <c r="D956" s="24">
        <v>2.118704406979003E-2</v>
      </c>
      <c r="E956" s="28">
        <v>4332.980011500008</v>
      </c>
      <c r="F956" s="24">
        <v>0.1349679037279079</v>
      </c>
      <c r="G956" s="28">
        <v>15650.009518000228</v>
      </c>
      <c r="H956" s="24">
        <v>0.48748181906222798</v>
      </c>
      <c r="I956" s="28">
        <v>11440.60716200006</v>
      </c>
      <c r="J956" s="24">
        <v>0.35636323314011553</v>
      </c>
      <c r="K956" s="28">
        <v>32103.780912498965</v>
      </c>
      <c r="L956" s="166">
        <f>+K956/$K$954</f>
        <v>0.18715297483247476</v>
      </c>
      <c r="M956" s="8"/>
    </row>
    <row r="957" spans="1:16" ht="15.75" thickBot="1">
      <c r="A957" s="737" t="s">
        <v>7</v>
      </c>
      <c r="B957" s="738"/>
      <c r="C957" s="27">
        <v>2325.8947760000005</v>
      </c>
      <c r="D957" s="24">
        <v>1.7811483542108267E-2</v>
      </c>
      <c r="E957" s="28">
        <v>16274.62926699994</v>
      </c>
      <c r="F957" s="24">
        <v>0.12462958098285135</v>
      </c>
      <c r="G957" s="28">
        <v>63713.633563000032</v>
      </c>
      <c r="H957" s="24">
        <v>0.48791301624011724</v>
      </c>
      <c r="I957" s="28">
        <v>48269.842907000238</v>
      </c>
      <c r="J957" s="24">
        <v>0.36964591923490608</v>
      </c>
      <c r="K957" s="28">
        <v>130584.00051300244</v>
      </c>
      <c r="L957" s="166">
        <f>+K957/$K$954</f>
        <v>0.76125563615527003</v>
      </c>
      <c r="M957" s="8"/>
    </row>
    <row r="958" spans="1:16" ht="15" customHeight="1">
      <c r="A958" s="733" t="s">
        <v>8</v>
      </c>
      <c r="B958" s="734"/>
      <c r="C958" s="31">
        <v>3897.6350700069984</v>
      </c>
      <c r="D958" s="23">
        <v>2.6065732658790287E-2</v>
      </c>
      <c r="E958" s="32">
        <v>21422.711782677095</v>
      </c>
      <c r="F958" s="23">
        <v>0.1432660236589505</v>
      </c>
      <c r="G958" s="32">
        <v>70182.446060918039</v>
      </c>
      <c r="H958" s="23">
        <v>0.46935047625189147</v>
      </c>
      <c r="I958" s="32">
        <v>54028.207078934123</v>
      </c>
      <c r="J958" s="23">
        <v>0.36131776743037392</v>
      </c>
      <c r="K958" s="32">
        <v>149530.99999253533</v>
      </c>
      <c r="L958" s="165">
        <v>1</v>
      </c>
      <c r="M958" s="66"/>
      <c r="N958" s="474"/>
      <c r="O958" s="475"/>
      <c r="P958" s="476"/>
    </row>
    <row r="959" spans="1:16" ht="23.25" customHeight="1">
      <c r="A959" s="737" t="s">
        <v>5</v>
      </c>
      <c r="B959" s="738"/>
      <c r="C959" s="27">
        <v>171.21936803699992</v>
      </c>
      <c r="D959" s="24">
        <v>1.9406026072985198E-2</v>
      </c>
      <c r="E959" s="28">
        <v>1140.3779915370033</v>
      </c>
      <c r="F959" s="24">
        <v>0.12925059408024048</v>
      </c>
      <c r="G959" s="28">
        <v>4252.8700291269952</v>
      </c>
      <c r="H959" s="24">
        <v>0.48202085789979698</v>
      </c>
      <c r="I959" s="28">
        <v>3258.5326110439978</v>
      </c>
      <c r="J959" s="24">
        <v>0.36932252194697651</v>
      </c>
      <c r="K959" s="28">
        <v>8822.9999997450032</v>
      </c>
      <c r="L959" s="166">
        <f>+K959/$K$958</f>
        <v>5.9004487365064445E-2</v>
      </c>
      <c r="M959" s="66"/>
      <c r="N959" s="160"/>
      <c r="O959" s="473"/>
      <c r="P959" s="160"/>
    </row>
    <row r="960" spans="1:16">
      <c r="A960" s="737" t="s">
        <v>6</v>
      </c>
      <c r="B960" s="738"/>
      <c r="C960" s="27">
        <v>449.58962700999996</v>
      </c>
      <c r="D960" s="24">
        <v>1.9515979819698943E-2</v>
      </c>
      <c r="E960" s="28">
        <v>3324.609046569994</v>
      </c>
      <c r="F960" s="24">
        <v>0.14431605883070206</v>
      </c>
      <c r="G960" s="28">
        <v>11063.416907429868</v>
      </c>
      <c r="H960" s="24">
        <v>0.48024555757269494</v>
      </c>
      <c r="I960" s="28">
        <v>8199.3844140499623</v>
      </c>
      <c r="J960" s="24">
        <v>0.35592240377688678</v>
      </c>
      <c r="K960" s="28">
        <v>23036.999995060221</v>
      </c>
      <c r="L960" s="166">
        <f t="shared" ref="L960:L961" si="62">+K960/$K$958</f>
        <v>0.15406169955534466</v>
      </c>
      <c r="M960" s="66"/>
      <c r="N960" s="160"/>
      <c r="O960" s="473"/>
      <c r="P960" s="160"/>
    </row>
    <row r="961" spans="1:16">
      <c r="A961" s="737" t="s">
        <v>7</v>
      </c>
      <c r="B961" s="738"/>
      <c r="C961" s="27">
        <v>3276.826074959999</v>
      </c>
      <c r="D961" s="24">
        <v>2.7847354701015414E-2</v>
      </c>
      <c r="E961" s="28">
        <v>16957.724744570001</v>
      </c>
      <c r="F961" s="24">
        <v>0.1441113336752215</v>
      </c>
      <c r="G961" s="28">
        <v>54866.159124360398</v>
      </c>
      <c r="H961" s="24">
        <v>0.46626746713649375</v>
      </c>
      <c r="I961" s="28">
        <v>42570.290053840021</v>
      </c>
      <c r="J961" s="24">
        <v>0.36177384448726435</v>
      </c>
      <c r="K961" s="28">
        <v>117670.99999773101</v>
      </c>
      <c r="L961" s="166">
        <f t="shared" si="62"/>
        <v>0.78693381307959687</v>
      </c>
      <c r="M961" s="66"/>
      <c r="N961" s="160"/>
      <c r="O961" s="473"/>
      <c r="P961" s="160"/>
    </row>
    <row r="962" spans="1:16" ht="15" customHeight="1">
      <c r="A962" s="733" t="s">
        <v>9</v>
      </c>
      <c r="B962" s="734"/>
      <c r="C962" s="61">
        <v>4019.9006675961268</v>
      </c>
      <c r="D962" s="53">
        <v>2.919127048773875E-2</v>
      </c>
      <c r="E962" s="62">
        <v>18985.25170887991</v>
      </c>
      <c r="F962" s="53">
        <v>0.13786500307808047</v>
      </c>
      <c r="G962" s="62">
        <v>66087.32130474539</v>
      </c>
      <c r="H962" s="53">
        <v>0.47990560751108174</v>
      </c>
      <c r="I962" s="62">
        <v>48616.526318777542</v>
      </c>
      <c r="J962" s="53">
        <v>0.35303811892306386</v>
      </c>
      <c r="K962" s="62">
        <v>137709.00000000381</v>
      </c>
      <c r="L962" s="172">
        <v>1</v>
      </c>
      <c r="M962" s="487"/>
    </row>
    <row r="963" spans="1:16" ht="23.25" customHeight="1">
      <c r="A963" s="737" t="s">
        <v>5</v>
      </c>
      <c r="B963" s="738"/>
      <c r="C963" s="59">
        <v>187.33255949700236</v>
      </c>
      <c r="D963" s="47">
        <v>1.9070809273847463E-2</v>
      </c>
      <c r="E963" s="60">
        <v>1297.2773718769188</v>
      </c>
      <c r="F963" s="47">
        <v>0.13206529287151864</v>
      </c>
      <c r="G963" s="60">
        <v>4481.5472028105441</v>
      </c>
      <c r="H963" s="47">
        <v>0.45622999112395141</v>
      </c>
      <c r="I963" s="60">
        <v>3856.8428658155349</v>
      </c>
      <c r="J963" s="47">
        <v>0.39263390673068932</v>
      </c>
      <c r="K963" s="60">
        <v>9822.9999999999327</v>
      </c>
      <c r="L963" s="171">
        <v>7.1331576004470737E-2</v>
      </c>
      <c r="M963" s="487"/>
    </row>
    <row r="964" spans="1:16">
      <c r="A964" s="737" t="s">
        <v>6</v>
      </c>
      <c r="B964" s="738"/>
      <c r="C964" s="59">
        <v>589.15609899667004</v>
      </c>
      <c r="D964" s="47">
        <v>2.7842915831601214E-2</v>
      </c>
      <c r="E964" s="60">
        <v>2787.0974703805427</v>
      </c>
      <c r="F964" s="47">
        <v>0.13171538139794886</v>
      </c>
      <c r="G964" s="60">
        <v>10607.210967965339</v>
      </c>
      <c r="H964" s="47">
        <v>0.50128596256926028</v>
      </c>
      <c r="I964" s="60">
        <v>7176.5354626574835</v>
      </c>
      <c r="J964" s="47">
        <v>0.33915574020121109</v>
      </c>
      <c r="K964" s="60">
        <v>21159.999999999582</v>
      </c>
      <c r="L964" s="171">
        <v>0.15365734991902488</v>
      </c>
      <c r="M964" s="487"/>
    </row>
    <row r="965" spans="1:16">
      <c r="A965" s="854" t="s">
        <v>7</v>
      </c>
      <c r="B965" s="855"/>
      <c r="C965" s="59">
        <v>3243.4120091024556</v>
      </c>
      <c r="D965" s="47">
        <v>3.039008310161094E-2</v>
      </c>
      <c r="E965" s="60">
        <v>14900.876866622439</v>
      </c>
      <c r="F965" s="47">
        <v>0.13961805807978167</v>
      </c>
      <c r="G965" s="60">
        <v>50998.563133970361</v>
      </c>
      <c r="H965" s="47">
        <v>0.4778457276949527</v>
      </c>
      <c r="I965" s="60">
        <v>37583.147990305268</v>
      </c>
      <c r="J965" s="47">
        <v>0.35214613112368232</v>
      </c>
      <c r="K965" s="60">
        <v>106725.99999999757</v>
      </c>
      <c r="L965" s="171">
        <v>0.77501107407645553</v>
      </c>
      <c r="M965" s="487"/>
    </row>
    <row r="966" spans="1:16" ht="15.75" customHeight="1" thickBot="1">
      <c r="A966" s="671" t="s">
        <v>3</v>
      </c>
      <c r="B966" s="672"/>
      <c r="C966" s="63">
        <v>11075.524064128324</v>
      </c>
      <c r="D966" s="48">
        <v>2.4141376922402882E-2</v>
      </c>
      <c r="E966" s="63">
        <v>62205.853855171081</v>
      </c>
      <c r="F966" s="48">
        <v>0.13559042046249076</v>
      </c>
      <c r="G966" s="63">
        <v>219761.66107005556</v>
      </c>
      <c r="H966" s="48">
        <v>0.47901562601165376</v>
      </c>
      <c r="I966" s="63">
        <v>165734.60653301998</v>
      </c>
      <c r="J966" s="48">
        <v>0.36125257660344096</v>
      </c>
      <c r="K966" s="63">
        <v>458777.64552238031</v>
      </c>
      <c r="L966" s="48">
        <v>1</v>
      </c>
      <c r="M966" s="487"/>
    </row>
    <row r="969" spans="1:16" ht="15.75" thickBot="1"/>
    <row r="970" spans="1:16" ht="25.5" customHeight="1">
      <c r="A970" s="743" t="s">
        <v>10</v>
      </c>
      <c r="B970" s="744"/>
      <c r="C970" s="681" t="s">
        <v>108</v>
      </c>
      <c r="D970" s="726"/>
      <c r="E970" s="726"/>
      <c r="F970" s="726"/>
      <c r="G970" s="726"/>
      <c r="H970" s="726"/>
      <c r="I970" s="726"/>
      <c r="J970" s="726"/>
      <c r="K970" s="726"/>
      <c r="L970" s="727"/>
      <c r="M970" s="8"/>
    </row>
    <row r="971" spans="1:16">
      <c r="A971" s="745"/>
      <c r="B971" s="746"/>
      <c r="C971" s="728" t="s">
        <v>101</v>
      </c>
      <c r="D971" s="729"/>
      <c r="E971" s="730" t="s">
        <v>102</v>
      </c>
      <c r="F971" s="729"/>
      <c r="G971" s="730" t="s">
        <v>103</v>
      </c>
      <c r="H971" s="729"/>
      <c r="I971" s="730" t="s">
        <v>104</v>
      </c>
      <c r="J971" s="729"/>
      <c r="K971" s="731" t="s">
        <v>3</v>
      </c>
      <c r="L971" s="732"/>
      <c r="M971" s="8"/>
    </row>
    <row r="972" spans="1:16" ht="15.75" thickBot="1">
      <c r="A972" s="800"/>
      <c r="B972" s="801"/>
      <c r="C972" s="55" t="s">
        <v>11</v>
      </c>
      <c r="D972" s="56" t="s">
        <v>12</v>
      </c>
      <c r="E972" s="55" t="s">
        <v>11</v>
      </c>
      <c r="F972" s="56" t="s">
        <v>12</v>
      </c>
      <c r="G972" s="55" t="s">
        <v>11</v>
      </c>
      <c r="H972" s="56" t="s">
        <v>12</v>
      </c>
      <c r="I972" s="55" t="s">
        <v>11</v>
      </c>
      <c r="J972" s="56" t="s">
        <v>12</v>
      </c>
      <c r="K972" s="55" t="s">
        <v>11</v>
      </c>
      <c r="L972" s="169" t="s">
        <v>13</v>
      </c>
      <c r="M972" s="8"/>
    </row>
    <row r="973" spans="1:16" ht="15.75" customHeight="1">
      <c r="A973" s="735" t="s">
        <v>4</v>
      </c>
      <c r="B973" s="736"/>
      <c r="C973" s="31">
        <v>326.00510429999997</v>
      </c>
      <c r="D973" s="23">
        <v>1.9004872119770192E-3</v>
      </c>
      <c r="E973" s="32">
        <v>5890.2181125999941</v>
      </c>
      <c r="F973" s="23">
        <v>3.4337757449498019E-2</v>
      </c>
      <c r="G973" s="32">
        <v>47606.923385600101</v>
      </c>
      <c r="H973" s="23">
        <v>0.27753046778262574</v>
      </c>
      <c r="I973" s="32">
        <v>117714.50029430019</v>
      </c>
      <c r="J973" s="23">
        <v>0.68623128755589424</v>
      </c>
      <c r="K973" s="32">
        <v>171537.64689680113</v>
      </c>
      <c r="L973" s="165">
        <v>1</v>
      </c>
      <c r="M973" s="8"/>
    </row>
    <row r="974" spans="1:16" ht="24" customHeight="1">
      <c r="A974" s="737" t="s">
        <v>5</v>
      </c>
      <c r="B974" s="738"/>
      <c r="C974" s="27">
        <v>22.143122299999998</v>
      </c>
      <c r="D974" s="24">
        <v>2.5020857516772472E-3</v>
      </c>
      <c r="E974" s="28">
        <v>422.12557159999966</v>
      </c>
      <c r="F974" s="24">
        <v>4.7698529765107828E-2</v>
      </c>
      <c r="G974" s="28">
        <v>2807.5814950999993</v>
      </c>
      <c r="H974" s="24">
        <v>0.31724566935000004</v>
      </c>
      <c r="I974" s="28">
        <v>5598.0152822999926</v>
      </c>
      <c r="J974" s="24">
        <v>0.63255371513322201</v>
      </c>
      <c r="K974" s="28">
        <v>8849.8654712999287</v>
      </c>
      <c r="L974" s="166">
        <f>+K974/$K$973</f>
        <v>5.1591389012256308E-2</v>
      </c>
      <c r="M974" s="8"/>
    </row>
    <row r="975" spans="1:16">
      <c r="A975" s="737" t="s">
        <v>6</v>
      </c>
      <c r="B975" s="738"/>
      <c r="C975" s="27">
        <v>84.145558000000023</v>
      </c>
      <c r="D975" s="24">
        <v>2.6210482257321794E-3</v>
      </c>
      <c r="E975" s="28">
        <v>1070.2133569999992</v>
      </c>
      <c r="F975" s="24">
        <v>3.3336053467251672E-2</v>
      </c>
      <c r="G975" s="28">
        <v>9432.9568444999495</v>
      </c>
      <c r="H975" s="24">
        <v>0.29382697540237124</v>
      </c>
      <c r="I975" s="28">
        <v>21516.465153000019</v>
      </c>
      <c r="J975" s="24">
        <v>0.67021592290467613</v>
      </c>
      <c r="K975" s="28">
        <v>32103.780912498965</v>
      </c>
      <c r="L975" s="166">
        <f>+K975/$K$973</f>
        <v>0.18715297483247476</v>
      </c>
      <c r="M975" s="8"/>
    </row>
    <row r="976" spans="1:16" ht="15.75" thickBot="1">
      <c r="A976" s="737" t="s">
        <v>7</v>
      </c>
      <c r="B976" s="738"/>
      <c r="C976" s="27">
        <v>219.71642400000002</v>
      </c>
      <c r="D976" s="24">
        <v>1.6825677199108519E-3</v>
      </c>
      <c r="E976" s="28">
        <v>4397.8791840000004</v>
      </c>
      <c r="F976" s="24">
        <v>3.3678545355654788E-2</v>
      </c>
      <c r="G976" s="28">
        <v>35366.385045999981</v>
      </c>
      <c r="H976" s="24">
        <v>0.27083245196243239</v>
      </c>
      <c r="I976" s="28">
        <v>90600.019859002117</v>
      </c>
      <c r="J976" s="24">
        <v>0.69380643496199934</v>
      </c>
      <c r="K976" s="28">
        <v>130584.00051300244</v>
      </c>
      <c r="L976" s="166">
        <f>+K976/$K$973</f>
        <v>0.76125563615527003</v>
      </c>
      <c r="M976" s="8"/>
    </row>
    <row r="977" spans="1:16" ht="15" customHeight="1">
      <c r="A977" s="733" t="s">
        <v>8</v>
      </c>
      <c r="B977" s="734"/>
      <c r="C977" s="31">
        <v>779.53757108200011</v>
      </c>
      <c r="D977" s="23">
        <v>5.2132171330420782E-3</v>
      </c>
      <c r="E977" s="32">
        <v>4934.4773073509932</v>
      </c>
      <c r="F977" s="23">
        <v>3.299969442856214E-2</v>
      </c>
      <c r="G977" s="32">
        <v>40798.726082669986</v>
      </c>
      <c r="H977" s="23">
        <v>0.27284460135160388</v>
      </c>
      <c r="I977" s="32">
        <v>103018.25903143146</v>
      </c>
      <c r="J977" s="23">
        <v>0.68894248708678585</v>
      </c>
      <c r="K977" s="32">
        <v>149530.99999253533</v>
      </c>
      <c r="L977" s="165">
        <v>1</v>
      </c>
      <c r="M977" s="66"/>
      <c r="N977" s="474"/>
      <c r="O977" s="475"/>
      <c r="P977" s="476"/>
    </row>
    <row r="978" spans="1:16" ht="22.5" customHeight="1">
      <c r="A978" s="737" t="s">
        <v>5</v>
      </c>
      <c r="B978" s="738"/>
      <c r="C978" s="27">
        <v>49.349180451999999</v>
      </c>
      <c r="D978" s="24">
        <v>5.5932427126177331E-3</v>
      </c>
      <c r="E978" s="28">
        <v>497.04360054100016</v>
      </c>
      <c r="F978" s="24">
        <v>5.6334988162231141E-2</v>
      </c>
      <c r="G978" s="28">
        <v>2719.5950030899971</v>
      </c>
      <c r="H978" s="24">
        <v>0.30823926138145724</v>
      </c>
      <c r="I978" s="28">
        <v>5557.0122156620027</v>
      </c>
      <c r="J978" s="24">
        <v>0.62983250774369348</v>
      </c>
      <c r="K978" s="28">
        <v>8822.9999997450032</v>
      </c>
      <c r="L978" s="166">
        <f>+K978/$K$977</f>
        <v>5.9004487365064445E-2</v>
      </c>
      <c r="M978" s="66"/>
      <c r="N978" s="160"/>
      <c r="O978" s="473"/>
      <c r="P978" s="160"/>
    </row>
    <row r="979" spans="1:16">
      <c r="A979" s="737" t="s">
        <v>6</v>
      </c>
      <c r="B979" s="738"/>
      <c r="C979" s="27">
        <v>49.985480630000005</v>
      </c>
      <c r="D979" s="24">
        <v>2.169791233264674E-3</v>
      </c>
      <c r="E979" s="28">
        <v>722.0824717499994</v>
      </c>
      <c r="F979" s="24">
        <v>3.1344466376040027E-2</v>
      </c>
      <c r="G979" s="28">
        <v>6772.4893891199636</v>
      </c>
      <c r="H979" s="24">
        <v>0.29398313107488716</v>
      </c>
      <c r="I979" s="28">
        <v>15492.442653559749</v>
      </c>
      <c r="J979" s="24">
        <v>0.67250261131578593</v>
      </c>
      <c r="K979" s="28">
        <v>23036.999995060221</v>
      </c>
      <c r="L979" s="166">
        <f t="shared" ref="L979:L980" si="63">+K979/$K$977</f>
        <v>0.15406169955534466</v>
      </c>
      <c r="M979" s="66"/>
      <c r="N979" s="160"/>
      <c r="O979" s="473"/>
      <c r="P979" s="160"/>
    </row>
    <row r="980" spans="1:16">
      <c r="A980" s="737" t="s">
        <v>7</v>
      </c>
      <c r="B980" s="738"/>
      <c r="C980" s="27">
        <v>680.20291000000009</v>
      </c>
      <c r="D980" s="24">
        <v>5.7805483935134076E-3</v>
      </c>
      <c r="E980" s="28">
        <v>3715.3512350599995</v>
      </c>
      <c r="F980" s="24">
        <v>3.1574060177372847E-2</v>
      </c>
      <c r="G980" s="28">
        <v>31306.641690459765</v>
      </c>
      <c r="H980" s="24">
        <v>0.26605231272839897</v>
      </c>
      <c r="I980" s="28">
        <v>81968.804162210581</v>
      </c>
      <c r="J980" s="24">
        <v>0.69659307870070919</v>
      </c>
      <c r="K980" s="28">
        <v>117670.99999773101</v>
      </c>
      <c r="L980" s="166">
        <f t="shared" si="63"/>
        <v>0.78693381307959687</v>
      </c>
      <c r="M980" s="66"/>
      <c r="N980" s="160"/>
      <c r="O980" s="473"/>
      <c r="P980" s="160"/>
    </row>
    <row r="981" spans="1:16" ht="15" customHeight="1">
      <c r="A981" s="733" t="s">
        <v>9</v>
      </c>
      <c r="B981" s="734"/>
      <c r="C981" s="61">
        <v>495.55352058837951</v>
      </c>
      <c r="D981" s="53">
        <v>3.5985557994638391E-3</v>
      </c>
      <c r="E981" s="62">
        <v>4624.5954767978301</v>
      </c>
      <c r="F981" s="53">
        <v>3.358237643725321E-2</v>
      </c>
      <c r="G981" s="62">
        <v>38838.648533524996</v>
      </c>
      <c r="H981" s="53">
        <v>0.28203420643185212</v>
      </c>
      <c r="I981" s="62">
        <v>93750.202469091877</v>
      </c>
      <c r="J981" s="53">
        <v>0.68078486133142557</v>
      </c>
      <c r="K981" s="62">
        <v>137709.00000000381</v>
      </c>
      <c r="L981" s="172">
        <v>1</v>
      </c>
      <c r="M981" s="487"/>
    </row>
    <row r="982" spans="1:16" ht="23.25" customHeight="1">
      <c r="A982" s="737" t="s">
        <v>5</v>
      </c>
      <c r="B982" s="738"/>
      <c r="C982" s="59">
        <v>28.55493033226152</v>
      </c>
      <c r="D982" s="47">
        <v>2.9069459770194152E-3</v>
      </c>
      <c r="E982" s="60">
        <v>382.92637957427689</v>
      </c>
      <c r="F982" s="47">
        <v>3.8982630517589281E-2</v>
      </c>
      <c r="G982" s="60">
        <v>2906.4510572694376</v>
      </c>
      <c r="H982" s="47">
        <v>0.29588222103934209</v>
      </c>
      <c r="I982" s="60">
        <v>6505.067632823987</v>
      </c>
      <c r="J982" s="47">
        <v>0.66222820246605218</v>
      </c>
      <c r="K982" s="60">
        <v>9822.9999999999327</v>
      </c>
      <c r="L982" s="171">
        <v>7.1331576004470737E-2</v>
      </c>
      <c r="M982" s="487"/>
    </row>
    <row r="983" spans="1:16">
      <c r="A983" s="737" t="s">
        <v>6</v>
      </c>
      <c r="B983" s="738"/>
      <c r="C983" s="59">
        <v>137.77990873524453</v>
      </c>
      <c r="D983" s="47">
        <v>6.5113378419303994E-3</v>
      </c>
      <c r="E983" s="60">
        <v>675.27128280686304</v>
      </c>
      <c r="F983" s="47">
        <v>3.1912631512612304E-2</v>
      </c>
      <c r="G983" s="60">
        <v>6856.6342229383672</v>
      </c>
      <c r="H983" s="47">
        <v>0.32403753416533571</v>
      </c>
      <c r="I983" s="60">
        <v>13490.314585519476</v>
      </c>
      <c r="J983" s="47">
        <v>0.63753849648013905</v>
      </c>
      <c r="K983" s="60">
        <v>21159.999999999582</v>
      </c>
      <c r="L983" s="171">
        <v>0.15365734991902488</v>
      </c>
      <c r="M983" s="487"/>
    </row>
    <row r="984" spans="1:16">
      <c r="A984" s="854" t="s">
        <v>7</v>
      </c>
      <c r="B984" s="855"/>
      <c r="C984" s="59">
        <v>329.2186815208733</v>
      </c>
      <c r="D984" s="47">
        <v>3.0847092697269718E-3</v>
      </c>
      <c r="E984" s="60">
        <v>3566.3978144166917</v>
      </c>
      <c r="F984" s="47">
        <v>3.3416391642306212E-2</v>
      </c>
      <c r="G984" s="60">
        <v>29075.563253317665</v>
      </c>
      <c r="H984" s="47">
        <v>0.27243186527480018</v>
      </c>
      <c r="I984" s="60">
        <v>73754.820250744364</v>
      </c>
      <c r="J984" s="47">
        <v>0.69106703381318557</v>
      </c>
      <c r="K984" s="60">
        <v>106725.99999999757</v>
      </c>
      <c r="L984" s="171">
        <v>0.77501107407645553</v>
      </c>
      <c r="M984" s="487"/>
    </row>
    <row r="985" spans="1:16" ht="15.75" customHeight="1" thickBot="1">
      <c r="A985" s="671" t="s">
        <v>3</v>
      </c>
      <c r="B985" s="672"/>
      <c r="C985" s="63">
        <v>1601.0961934015754</v>
      </c>
      <c r="D985" s="48">
        <v>3.4899176300940103E-3</v>
      </c>
      <c r="E985" s="63">
        <v>15449.290868125456</v>
      </c>
      <c r="F985" s="48">
        <v>3.3674898981911713E-2</v>
      </c>
      <c r="G985" s="63">
        <v>127244.29769933177</v>
      </c>
      <c r="H985" s="48">
        <v>0.27735505193250415</v>
      </c>
      <c r="I985" s="63">
        <v>314482.96076152392</v>
      </c>
      <c r="J985" s="48">
        <v>0.68548013145549547</v>
      </c>
      <c r="K985" s="63">
        <v>458777.64552238031</v>
      </c>
      <c r="L985" s="48">
        <v>1</v>
      </c>
      <c r="M985" s="487"/>
    </row>
    <row r="988" spans="1:16" ht="15.75" thickBot="1"/>
    <row r="989" spans="1:16" ht="27.75" customHeight="1">
      <c r="A989" s="743" t="s">
        <v>10</v>
      </c>
      <c r="B989" s="744"/>
      <c r="C989" s="681" t="s">
        <v>109</v>
      </c>
      <c r="D989" s="726"/>
      <c r="E989" s="726"/>
      <c r="F989" s="726"/>
      <c r="G989" s="726"/>
      <c r="H989" s="726"/>
      <c r="I989" s="726"/>
      <c r="J989" s="726"/>
      <c r="K989" s="726"/>
      <c r="L989" s="727"/>
      <c r="M989" s="8"/>
    </row>
    <row r="990" spans="1:16">
      <c r="A990" s="745"/>
      <c r="B990" s="746"/>
      <c r="C990" s="728" t="s">
        <v>101</v>
      </c>
      <c r="D990" s="729"/>
      <c r="E990" s="730" t="s">
        <v>102</v>
      </c>
      <c r="F990" s="729"/>
      <c r="G990" s="730" t="s">
        <v>103</v>
      </c>
      <c r="H990" s="729"/>
      <c r="I990" s="730" t="s">
        <v>104</v>
      </c>
      <c r="J990" s="729"/>
      <c r="K990" s="731" t="s">
        <v>3</v>
      </c>
      <c r="L990" s="732"/>
      <c r="M990" s="8"/>
    </row>
    <row r="991" spans="1:16" ht="15.75" thickBot="1">
      <c r="A991" s="800"/>
      <c r="B991" s="801"/>
      <c r="C991" s="55" t="s">
        <v>11</v>
      </c>
      <c r="D991" s="56" t="s">
        <v>12</v>
      </c>
      <c r="E991" s="55" t="s">
        <v>11</v>
      </c>
      <c r="F991" s="56" t="s">
        <v>12</v>
      </c>
      <c r="G991" s="55" t="s">
        <v>11</v>
      </c>
      <c r="H991" s="56" t="s">
        <v>12</v>
      </c>
      <c r="I991" s="55" t="s">
        <v>11</v>
      </c>
      <c r="J991" s="56" t="s">
        <v>12</v>
      </c>
      <c r="K991" s="55" t="s">
        <v>11</v>
      </c>
      <c r="L991" s="169" t="s">
        <v>13</v>
      </c>
      <c r="M991" s="8"/>
    </row>
    <row r="992" spans="1:16" ht="15.75" customHeight="1">
      <c r="A992" s="735" t="s">
        <v>4</v>
      </c>
      <c r="B992" s="736"/>
      <c r="C992" s="31">
        <v>460.93094280000003</v>
      </c>
      <c r="D992" s="23">
        <v>2.6870541314892877E-3</v>
      </c>
      <c r="E992" s="32">
        <v>5255.3639262999941</v>
      </c>
      <c r="F992" s="23">
        <v>3.0636796186563505E-2</v>
      </c>
      <c r="G992" s="32">
        <v>38657.337016299854</v>
      </c>
      <c r="H992" s="23">
        <v>0.2253577434203497</v>
      </c>
      <c r="I992" s="32">
        <v>127164.01501139889</v>
      </c>
      <c r="J992" s="23">
        <v>0.74131840626158363</v>
      </c>
      <c r="K992" s="32">
        <v>171537.64689680113</v>
      </c>
      <c r="L992" s="165">
        <v>1</v>
      </c>
      <c r="M992" s="8"/>
    </row>
    <row r="993" spans="1:16" ht="24" customHeight="1">
      <c r="A993" s="737" t="s">
        <v>5</v>
      </c>
      <c r="B993" s="738"/>
      <c r="C993" s="27">
        <v>38.708223799999999</v>
      </c>
      <c r="D993" s="24">
        <v>4.3738770861015443E-3</v>
      </c>
      <c r="E993" s="28">
        <v>206.44812580000007</v>
      </c>
      <c r="F993" s="24">
        <v>2.3327826447702548E-2</v>
      </c>
      <c r="G993" s="28">
        <v>1941.9525697999852</v>
      </c>
      <c r="H993" s="24">
        <v>0.21943300450133713</v>
      </c>
      <c r="I993" s="28">
        <v>6662.7565518999736</v>
      </c>
      <c r="J993" s="24">
        <v>0.75286529196486218</v>
      </c>
      <c r="K993" s="28">
        <v>8849.8654712999287</v>
      </c>
      <c r="L993" s="166">
        <f>+K993/$K$992</f>
        <v>5.1591389012256308E-2</v>
      </c>
      <c r="M993" s="8"/>
    </row>
    <row r="994" spans="1:16">
      <c r="A994" s="737" t="s">
        <v>6</v>
      </c>
      <c r="B994" s="738"/>
      <c r="C994" s="27">
        <v>92.604079000000013</v>
      </c>
      <c r="D994" s="24">
        <v>2.8845225194004008E-3</v>
      </c>
      <c r="E994" s="28">
        <v>798.61396549999972</v>
      </c>
      <c r="F994" s="24">
        <v>2.4876009703551003E-2</v>
      </c>
      <c r="G994" s="28">
        <v>6366.8667144999663</v>
      </c>
      <c r="H994" s="24">
        <v>0.19832139808869534</v>
      </c>
      <c r="I994" s="28">
        <v>24845.696153499644</v>
      </c>
      <c r="J994" s="24">
        <v>0.77391806968837329</v>
      </c>
      <c r="K994" s="28">
        <v>32103.780912498965</v>
      </c>
      <c r="L994" s="166">
        <f>+K994/$K$992</f>
        <v>0.18715297483247476</v>
      </c>
      <c r="M994" s="8"/>
    </row>
    <row r="995" spans="1:16" ht="15.75" thickBot="1">
      <c r="A995" s="737" t="s">
        <v>7</v>
      </c>
      <c r="B995" s="738"/>
      <c r="C995" s="27">
        <v>329.61864000000003</v>
      </c>
      <c r="D995" s="24">
        <v>2.5241885583615537E-3</v>
      </c>
      <c r="E995" s="28">
        <v>4250.3018350000002</v>
      </c>
      <c r="F995" s="24">
        <v>3.2548411890450477E-2</v>
      </c>
      <c r="G995" s="28">
        <v>30348.517731999949</v>
      </c>
      <c r="H995" s="24">
        <v>0.23240609579102384</v>
      </c>
      <c r="I995" s="28">
        <v>95655.562306002088</v>
      </c>
      <c r="J995" s="24">
        <v>0.73252130376016111</v>
      </c>
      <c r="K995" s="28">
        <v>130584.00051300244</v>
      </c>
      <c r="L995" s="166">
        <f>+K995/$K$992</f>
        <v>0.76125563615527003</v>
      </c>
      <c r="M995" s="8"/>
    </row>
    <row r="996" spans="1:16" ht="15" customHeight="1">
      <c r="A996" s="733" t="s">
        <v>8</v>
      </c>
      <c r="B996" s="734"/>
      <c r="C996" s="31">
        <v>889.82892632899996</v>
      </c>
      <c r="D996" s="23">
        <v>5.9507990073858971E-3</v>
      </c>
      <c r="E996" s="32">
        <v>4617.7552061039978</v>
      </c>
      <c r="F996" s="23">
        <v>3.088159115056088E-2</v>
      </c>
      <c r="G996" s="32">
        <v>36747.288990199064</v>
      </c>
      <c r="H996" s="23">
        <v>0.24575030590334787</v>
      </c>
      <c r="I996" s="32">
        <v>107276.12686990283</v>
      </c>
      <c r="J996" s="23">
        <v>0.7174173039387024</v>
      </c>
      <c r="K996" s="32">
        <v>149530.99999253533</v>
      </c>
      <c r="L996" s="165">
        <v>1</v>
      </c>
      <c r="M996" s="66"/>
      <c r="N996" s="474"/>
      <c r="O996" s="475"/>
      <c r="P996" s="476"/>
    </row>
    <row r="997" spans="1:16" ht="23.25" customHeight="1">
      <c r="A997" s="737" t="s">
        <v>5</v>
      </c>
      <c r="B997" s="738"/>
      <c r="C997" s="27">
        <v>33.152022208999995</v>
      </c>
      <c r="D997" s="24">
        <v>3.7574546310731195E-3</v>
      </c>
      <c r="E997" s="28">
        <v>284.44492753399987</v>
      </c>
      <c r="F997" s="24">
        <v>3.2239026129686127E-2</v>
      </c>
      <c r="G997" s="28">
        <v>1848.9073557189993</v>
      </c>
      <c r="H997" s="24">
        <v>0.20955540697862804</v>
      </c>
      <c r="I997" s="28">
        <v>6656.4956942829749</v>
      </c>
      <c r="J997" s="24">
        <v>0.75444811226060937</v>
      </c>
      <c r="K997" s="28">
        <v>8822.9999997450032</v>
      </c>
      <c r="L997" s="166">
        <f>+K997/$K$996</f>
        <v>5.9004487365064445E-2</v>
      </c>
      <c r="M997" s="66"/>
      <c r="N997" s="160"/>
      <c r="O997" s="473"/>
      <c r="P997" s="160"/>
    </row>
    <row r="998" spans="1:16">
      <c r="A998" s="737" t="s">
        <v>6</v>
      </c>
      <c r="B998" s="738"/>
      <c r="C998" s="27">
        <v>62.401676620000003</v>
      </c>
      <c r="D998" s="24">
        <v>2.7087588068490116E-3</v>
      </c>
      <c r="E998" s="28">
        <v>478.47736233999996</v>
      </c>
      <c r="F998" s="24">
        <v>2.0769951054503581E-2</v>
      </c>
      <c r="G998" s="28">
        <v>5088.6485842999891</v>
      </c>
      <c r="H998" s="24">
        <v>0.22089024549164984</v>
      </c>
      <c r="I998" s="28">
        <v>17407.472371799853</v>
      </c>
      <c r="J998" s="24">
        <v>0.75563104464698116</v>
      </c>
      <c r="K998" s="28">
        <v>23036.999995060221</v>
      </c>
      <c r="L998" s="166">
        <f t="shared" ref="L998:L999" si="64">+K998/$K$996</f>
        <v>0.15406169955534466</v>
      </c>
      <c r="M998" s="66"/>
      <c r="N998" s="160"/>
      <c r="O998" s="473"/>
      <c r="P998" s="160"/>
    </row>
    <row r="999" spans="1:16">
      <c r="A999" s="737" t="s">
        <v>7</v>
      </c>
      <c r="B999" s="738"/>
      <c r="C999" s="27">
        <v>794.27522750000003</v>
      </c>
      <c r="D999" s="24">
        <v>6.7499658158366605E-3</v>
      </c>
      <c r="E999" s="28">
        <v>3854.8329162300001</v>
      </c>
      <c r="F999" s="24">
        <v>3.2759413247990851E-2</v>
      </c>
      <c r="G999" s="28">
        <v>29809.733050179781</v>
      </c>
      <c r="H999" s="24">
        <v>0.25333117803668354</v>
      </c>
      <c r="I999" s="28">
        <v>83212.158803820756</v>
      </c>
      <c r="J999" s="24">
        <v>0.70715944289948496</v>
      </c>
      <c r="K999" s="28">
        <v>117670.99999773101</v>
      </c>
      <c r="L999" s="166">
        <f t="shared" si="64"/>
        <v>0.78693381307959687</v>
      </c>
      <c r="M999" s="66"/>
      <c r="N999" s="160"/>
      <c r="O999" s="473"/>
      <c r="P999" s="160"/>
    </row>
    <row r="1000" spans="1:16" ht="15" customHeight="1">
      <c r="A1000" s="733" t="s">
        <v>9</v>
      </c>
      <c r="B1000" s="734"/>
      <c r="C1000" s="61">
        <v>466.24278693413999</v>
      </c>
      <c r="D1000" s="53">
        <v>3.3857103525123783E-3</v>
      </c>
      <c r="E1000" s="62">
        <v>3938.0224546519139</v>
      </c>
      <c r="F1000" s="53">
        <v>2.8596696328139812E-2</v>
      </c>
      <c r="G1000" s="62">
        <v>31086.308499214472</v>
      </c>
      <c r="H1000" s="53">
        <v>0.22573912016798911</v>
      </c>
      <c r="I1000" s="62">
        <v>102218.42625920396</v>
      </c>
      <c r="J1000" s="53">
        <v>0.74227847315136364</v>
      </c>
      <c r="K1000" s="62">
        <v>137709.00000000381</v>
      </c>
      <c r="L1000" s="172">
        <v>1</v>
      </c>
      <c r="M1000" s="487"/>
    </row>
    <row r="1001" spans="1:16" ht="24" customHeight="1">
      <c r="A1001" s="737" t="s">
        <v>5</v>
      </c>
      <c r="B1001" s="738"/>
      <c r="C1001" s="59">
        <v>18.985798499464096</v>
      </c>
      <c r="D1001" s="47">
        <v>1.932790237143869E-3</v>
      </c>
      <c r="E1001" s="60">
        <v>232.18422639012175</v>
      </c>
      <c r="F1001" s="47">
        <v>2.3636793890880928E-2</v>
      </c>
      <c r="G1001" s="60">
        <v>1904.8878214829779</v>
      </c>
      <c r="H1001" s="47">
        <v>0.19392118716104967</v>
      </c>
      <c r="I1001" s="60">
        <v>7666.9421536273694</v>
      </c>
      <c r="J1001" s="47">
        <v>0.78050922871092554</v>
      </c>
      <c r="K1001" s="60">
        <v>9822.9999999999327</v>
      </c>
      <c r="L1001" s="171">
        <v>7.1331576004470737E-2</v>
      </c>
      <c r="M1001" s="487"/>
    </row>
    <row r="1002" spans="1:16">
      <c r="A1002" s="737" t="s">
        <v>6</v>
      </c>
      <c r="B1002" s="738"/>
      <c r="C1002" s="59">
        <v>126.78914268642534</v>
      </c>
      <c r="D1002" s="47">
        <v>5.9919254577706915E-3</v>
      </c>
      <c r="E1002" s="60">
        <v>421.34953690073002</v>
      </c>
      <c r="F1002" s="47">
        <v>1.9912549002870431E-2</v>
      </c>
      <c r="G1002" s="60">
        <v>4411.8806449508174</v>
      </c>
      <c r="H1002" s="47">
        <v>0.2085009756593055</v>
      </c>
      <c r="I1002" s="60">
        <v>16199.980675461829</v>
      </c>
      <c r="J1002" s="47">
        <v>0.76559454988006381</v>
      </c>
      <c r="K1002" s="60">
        <v>21159.999999999582</v>
      </c>
      <c r="L1002" s="171">
        <v>0.15365734991902488</v>
      </c>
      <c r="M1002" s="487"/>
    </row>
    <row r="1003" spans="1:16">
      <c r="A1003" s="854" t="s">
        <v>7</v>
      </c>
      <c r="B1003" s="855"/>
      <c r="C1003" s="59">
        <v>320.46784574825045</v>
      </c>
      <c r="D1003" s="47">
        <v>3.0027157932299327E-3</v>
      </c>
      <c r="E1003" s="60">
        <v>3284.4886913610621</v>
      </c>
      <c r="F1003" s="47">
        <v>3.0774962908392864E-2</v>
      </c>
      <c r="G1003" s="60">
        <v>24769.54003278066</v>
      </c>
      <c r="H1003" s="47">
        <v>0.23208534033676165</v>
      </c>
      <c r="I1003" s="60">
        <v>78351.503430109151</v>
      </c>
      <c r="J1003" s="47">
        <v>0.73413698096163016</v>
      </c>
      <c r="K1003" s="60">
        <v>106725.99999999757</v>
      </c>
      <c r="L1003" s="171">
        <v>0.77501107407645553</v>
      </c>
      <c r="M1003" s="487"/>
    </row>
    <row r="1004" spans="1:16" ht="15.75" customHeight="1" thickBot="1">
      <c r="A1004" s="671" t="s">
        <v>3</v>
      </c>
      <c r="B1004" s="672"/>
      <c r="C1004" s="63">
        <v>1817.0026454908934</v>
      </c>
      <c r="D1004" s="48">
        <v>3.9605300372078734E-3</v>
      </c>
      <c r="E1004" s="63">
        <v>13811.14154342294</v>
      </c>
      <c r="F1004" s="48">
        <v>3.0104216450426852E-2</v>
      </c>
      <c r="G1004" s="63">
        <v>106490.93421123442</v>
      </c>
      <c r="H1004" s="48">
        <v>0.23211883850613538</v>
      </c>
      <c r="I1004" s="63">
        <v>336658.56712223432</v>
      </c>
      <c r="J1004" s="48">
        <v>0.73381641500623485</v>
      </c>
      <c r="K1004" s="63">
        <v>458777.64552238031</v>
      </c>
      <c r="L1004" s="48">
        <v>1</v>
      </c>
      <c r="M1004" s="487"/>
    </row>
    <row r="1007" spans="1:16" ht="15.75" thickBot="1"/>
    <row r="1008" spans="1:16">
      <c r="A1008" s="743" t="s">
        <v>10</v>
      </c>
      <c r="B1008" s="744"/>
      <c r="C1008" s="681" t="s">
        <v>110</v>
      </c>
      <c r="D1008" s="726"/>
      <c r="E1008" s="726"/>
      <c r="F1008" s="726"/>
      <c r="G1008" s="726"/>
      <c r="H1008" s="726"/>
      <c r="I1008" s="726"/>
      <c r="J1008" s="726"/>
      <c r="K1008" s="726"/>
      <c r="L1008" s="727"/>
      <c r="M1008" s="8"/>
    </row>
    <row r="1009" spans="1:16">
      <c r="A1009" s="745"/>
      <c r="B1009" s="746"/>
      <c r="C1009" s="728" t="s">
        <v>101</v>
      </c>
      <c r="D1009" s="729"/>
      <c r="E1009" s="730" t="s">
        <v>102</v>
      </c>
      <c r="F1009" s="729"/>
      <c r="G1009" s="730" t="s">
        <v>103</v>
      </c>
      <c r="H1009" s="729"/>
      <c r="I1009" s="730" t="s">
        <v>104</v>
      </c>
      <c r="J1009" s="729"/>
      <c r="K1009" s="731" t="s">
        <v>3</v>
      </c>
      <c r="L1009" s="732"/>
      <c r="M1009" s="8"/>
    </row>
    <row r="1010" spans="1:16" ht="15.75" thickBot="1">
      <c r="A1010" s="800"/>
      <c r="B1010" s="801"/>
      <c r="C1010" s="55" t="s">
        <v>11</v>
      </c>
      <c r="D1010" s="56" t="s">
        <v>12</v>
      </c>
      <c r="E1010" s="55" t="s">
        <v>11</v>
      </c>
      <c r="F1010" s="56" t="s">
        <v>12</v>
      </c>
      <c r="G1010" s="55" t="s">
        <v>11</v>
      </c>
      <c r="H1010" s="56" t="s">
        <v>12</v>
      </c>
      <c r="I1010" s="55" t="s">
        <v>11</v>
      </c>
      <c r="J1010" s="56" t="s">
        <v>12</v>
      </c>
      <c r="K1010" s="55" t="s">
        <v>11</v>
      </c>
      <c r="L1010" s="169" t="s">
        <v>13</v>
      </c>
      <c r="M1010" s="8"/>
    </row>
    <row r="1011" spans="1:16" ht="15.75" customHeight="1">
      <c r="A1011" s="735" t="s">
        <v>4</v>
      </c>
      <c r="B1011" s="736"/>
      <c r="C1011" s="31">
        <v>189.84556110000003</v>
      </c>
      <c r="D1011" s="23">
        <v>1.1067282578162748E-3</v>
      </c>
      <c r="E1011" s="32">
        <v>5379.962596099992</v>
      </c>
      <c r="F1011" s="23">
        <v>3.1363159594561971E-2</v>
      </c>
      <c r="G1011" s="32">
        <v>51129.49623800008</v>
      </c>
      <c r="H1011" s="23">
        <v>0.29806574336862701</v>
      </c>
      <c r="I1011" s="32">
        <v>114838.34250159978</v>
      </c>
      <c r="J1011" s="23">
        <v>0.6694643687789873</v>
      </c>
      <c r="K1011" s="32">
        <v>171537.64689680113</v>
      </c>
      <c r="L1011" s="165">
        <v>1</v>
      </c>
      <c r="M1011" s="8"/>
    </row>
    <row r="1012" spans="1:16" ht="22.5" customHeight="1">
      <c r="A1012" s="737" t="s">
        <v>5</v>
      </c>
      <c r="B1012" s="738"/>
      <c r="C1012" s="27">
        <v>38.479094599999996</v>
      </c>
      <c r="D1012" s="24">
        <v>4.347986387452726E-3</v>
      </c>
      <c r="E1012" s="28">
        <v>225.36175110000005</v>
      </c>
      <c r="F1012" s="24">
        <v>2.5464991736975792E-2</v>
      </c>
      <c r="G1012" s="28">
        <v>2580.6801124999993</v>
      </c>
      <c r="H1012" s="24">
        <v>0.29160670530745725</v>
      </c>
      <c r="I1012" s="28">
        <v>6005.3445130999771</v>
      </c>
      <c r="J1012" s="24">
        <v>0.67858031656811957</v>
      </c>
      <c r="K1012" s="28">
        <v>8849.8654712999287</v>
      </c>
      <c r="L1012" s="166">
        <f>+K1012/$K$1011</f>
        <v>5.1591389012256308E-2</v>
      </c>
      <c r="M1012" s="8"/>
    </row>
    <row r="1013" spans="1:16">
      <c r="A1013" s="737" t="s">
        <v>6</v>
      </c>
      <c r="B1013" s="738"/>
      <c r="C1013" s="27">
        <v>92.638454499999995</v>
      </c>
      <c r="D1013" s="24">
        <v>2.8855932811307299E-3</v>
      </c>
      <c r="E1013" s="28">
        <v>769.84245499999963</v>
      </c>
      <c r="F1013" s="24">
        <v>2.3979806524915478E-2</v>
      </c>
      <c r="G1013" s="28">
        <v>9516.7781274999525</v>
      </c>
      <c r="H1013" s="24">
        <v>0.2964379227929127</v>
      </c>
      <c r="I1013" s="28">
        <v>21724.521875499981</v>
      </c>
      <c r="J1013" s="24">
        <v>0.67669667740107131</v>
      </c>
      <c r="K1013" s="28">
        <v>32103.780912498965</v>
      </c>
      <c r="L1013" s="166">
        <f>+K1013/$K$1011</f>
        <v>0.18715297483247476</v>
      </c>
      <c r="M1013" s="8"/>
    </row>
    <row r="1014" spans="1:16" ht="15.75" thickBot="1">
      <c r="A1014" s="737" t="s">
        <v>7</v>
      </c>
      <c r="B1014" s="738"/>
      <c r="C1014" s="27">
        <v>58.728012</v>
      </c>
      <c r="D1014" s="24">
        <v>4.4973359499851108E-4</v>
      </c>
      <c r="E1014" s="28">
        <v>4384.75839</v>
      </c>
      <c r="F1014" s="24">
        <v>3.3578067548661161E-2</v>
      </c>
      <c r="G1014" s="28">
        <v>39032.037997999963</v>
      </c>
      <c r="H1014" s="24">
        <v>0.29890367766848658</v>
      </c>
      <c r="I1014" s="28">
        <v>87108.476113001845</v>
      </c>
      <c r="J1014" s="24">
        <v>0.66706852118784898</v>
      </c>
      <c r="K1014" s="28">
        <v>130584.00051300244</v>
      </c>
      <c r="L1014" s="166">
        <f>+K1014/$K$1011</f>
        <v>0.76125563615527003</v>
      </c>
      <c r="M1014" s="8"/>
    </row>
    <row r="1015" spans="1:16" ht="15" customHeight="1">
      <c r="A1015" s="733" t="s">
        <v>8</v>
      </c>
      <c r="B1015" s="734"/>
      <c r="C1015" s="31">
        <v>710.92341318200022</v>
      </c>
      <c r="D1015" s="23">
        <v>4.7543547038238886E-3</v>
      </c>
      <c r="E1015" s="32">
        <v>5868.8001391809894</v>
      </c>
      <c r="F1015" s="23">
        <v>3.9248049832302082E-2</v>
      </c>
      <c r="G1015" s="32">
        <v>50664.075523514453</v>
      </c>
      <c r="H1015" s="23">
        <v>0.33881988033279808</v>
      </c>
      <c r="I1015" s="32">
        <v>92287.200916658054</v>
      </c>
      <c r="J1015" s="23">
        <v>0.61717771513107711</v>
      </c>
      <c r="K1015" s="32">
        <v>149530.99999253533</v>
      </c>
      <c r="L1015" s="165">
        <v>1</v>
      </c>
      <c r="M1015" s="66"/>
      <c r="N1015" s="474"/>
      <c r="O1015" s="475"/>
      <c r="P1015" s="476"/>
    </row>
    <row r="1016" spans="1:16" ht="25.5" customHeight="1">
      <c r="A1016" s="737" t="s">
        <v>5</v>
      </c>
      <c r="B1016" s="738"/>
      <c r="C1016" s="27">
        <v>72.176497002000005</v>
      </c>
      <c r="D1016" s="24">
        <v>8.1804938234258193E-3</v>
      </c>
      <c r="E1016" s="28">
        <v>344.72588499099993</v>
      </c>
      <c r="F1016" s="24">
        <v>3.907127791011708E-2</v>
      </c>
      <c r="G1016" s="28">
        <v>2650.492206193996</v>
      </c>
      <c r="H1016" s="24">
        <v>0.30040714113913625</v>
      </c>
      <c r="I1016" s="28">
        <v>5755.6054115579955</v>
      </c>
      <c r="J1016" s="24">
        <v>0.65234108712731953</v>
      </c>
      <c r="K1016" s="28">
        <v>8822.9999997450032</v>
      </c>
      <c r="L1016" s="166">
        <f>+K1016/$K$1015</f>
        <v>5.9004487365064445E-2</v>
      </c>
      <c r="M1016" s="66"/>
      <c r="N1016" s="160"/>
      <c r="O1016" s="473"/>
      <c r="P1016" s="160"/>
    </row>
    <row r="1017" spans="1:16">
      <c r="A1017" s="737" t="s">
        <v>6</v>
      </c>
      <c r="B1017" s="738"/>
      <c r="C1017" s="27">
        <v>122.08844125000002</v>
      </c>
      <c r="D1017" s="24">
        <v>5.2996675468237713E-3</v>
      </c>
      <c r="E1017" s="28">
        <v>718.02832550999926</v>
      </c>
      <c r="F1017" s="24">
        <v>3.1168482253069611E-2</v>
      </c>
      <c r="G1017" s="28">
        <v>8054.3712936699494</v>
      </c>
      <c r="H1017" s="24">
        <v>0.34962761190246266</v>
      </c>
      <c r="I1017" s="28">
        <v>14142.511934629803</v>
      </c>
      <c r="J1017" s="24">
        <v>0.61390423829762353</v>
      </c>
      <c r="K1017" s="28">
        <v>23036.999995060221</v>
      </c>
      <c r="L1017" s="166">
        <f t="shared" ref="L1017:L1018" si="65">+K1017/$K$1015</f>
        <v>0.15406169955534466</v>
      </c>
      <c r="M1017" s="66"/>
      <c r="N1017" s="160"/>
      <c r="O1017" s="473"/>
      <c r="P1017" s="160"/>
    </row>
    <row r="1018" spans="1:16">
      <c r="A1018" s="737" t="s">
        <v>7</v>
      </c>
      <c r="B1018" s="738"/>
      <c r="C1018" s="27">
        <v>516.65847493000001</v>
      </c>
      <c r="D1018" s="24">
        <v>4.3907035288215657E-3</v>
      </c>
      <c r="E1018" s="28">
        <v>4806.0459286799978</v>
      </c>
      <c r="F1018" s="24">
        <v>4.0843078828026194E-2</v>
      </c>
      <c r="G1018" s="28">
        <v>39959.21202364994</v>
      </c>
      <c r="H1018" s="24">
        <v>0.33958419682352031</v>
      </c>
      <c r="I1018" s="28">
        <v>72389.083570470728</v>
      </c>
      <c r="J1018" s="24">
        <v>0.61518202081962903</v>
      </c>
      <c r="K1018" s="28">
        <v>117670.99999773101</v>
      </c>
      <c r="L1018" s="166">
        <f t="shared" si="65"/>
        <v>0.78693381307959687</v>
      </c>
      <c r="M1018" s="66"/>
      <c r="N1018" s="160"/>
      <c r="O1018" s="473"/>
      <c r="P1018" s="160"/>
    </row>
    <row r="1019" spans="1:16" ht="15" customHeight="1">
      <c r="A1019" s="733" t="s">
        <v>9</v>
      </c>
      <c r="B1019" s="734"/>
      <c r="C1019" s="61">
        <v>623.48784017241928</v>
      </c>
      <c r="D1019" s="53">
        <v>4.5275751052756318E-3</v>
      </c>
      <c r="E1019" s="62">
        <v>5256.1029186372716</v>
      </c>
      <c r="F1019" s="53">
        <v>3.8168187399785974E-2</v>
      </c>
      <c r="G1019" s="62">
        <v>45166.37769733071</v>
      </c>
      <c r="H1019" s="53">
        <v>0.32798421088911733</v>
      </c>
      <c r="I1019" s="62">
        <v>86663.031543862671</v>
      </c>
      <c r="J1019" s="53">
        <v>0.62932002660581565</v>
      </c>
      <c r="K1019" s="62">
        <v>137709.00000000381</v>
      </c>
      <c r="L1019" s="172">
        <v>1</v>
      </c>
      <c r="M1019" s="487"/>
    </row>
    <row r="1020" spans="1:16" ht="23.25" customHeight="1">
      <c r="A1020" s="737" t="s">
        <v>5</v>
      </c>
      <c r="B1020" s="738"/>
      <c r="C1020" s="59">
        <v>56.568475664818422</v>
      </c>
      <c r="D1020" s="47">
        <v>5.7587779359481641E-3</v>
      </c>
      <c r="E1020" s="60">
        <v>453.53414984982567</v>
      </c>
      <c r="F1020" s="47">
        <v>4.6170635228527823E-2</v>
      </c>
      <c r="G1020" s="60">
        <v>3008.6107989454958</v>
      </c>
      <c r="H1020" s="47">
        <v>0.30628227618299059</v>
      </c>
      <c r="I1020" s="60">
        <v>6304.2865755398279</v>
      </c>
      <c r="J1020" s="47">
        <v>0.64178831065253705</v>
      </c>
      <c r="K1020" s="60">
        <v>9822.9999999999327</v>
      </c>
      <c r="L1020" s="171">
        <v>7.1331576004470737E-2</v>
      </c>
      <c r="M1020" s="487"/>
    </row>
    <row r="1021" spans="1:16">
      <c r="A1021" s="737" t="s">
        <v>6</v>
      </c>
      <c r="B1021" s="738"/>
      <c r="C1021" s="59">
        <v>139.94720215434398</v>
      </c>
      <c r="D1021" s="47">
        <v>6.6137619165570292E-3</v>
      </c>
      <c r="E1021" s="60">
        <v>833.49016797167633</v>
      </c>
      <c r="F1021" s="47">
        <v>3.9389894516620644E-2</v>
      </c>
      <c r="G1021" s="60">
        <v>7021.1732596050097</v>
      </c>
      <c r="H1021" s="47">
        <v>0.331813481077748</v>
      </c>
      <c r="I1021" s="60">
        <v>13165.389370268931</v>
      </c>
      <c r="J1021" s="47">
        <v>0.62218286248909227</v>
      </c>
      <c r="K1021" s="60">
        <v>21159.999999999582</v>
      </c>
      <c r="L1021" s="171">
        <v>0.15365734991902488</v>
      </c>
      <c r="M1021" s="487"/>
    </row>
    <row r="1022" spans="1:16">
      <c r="A1022" s="854" t="s">
        <v>7</v>
      </c>
      <c r="B1022" s="855"/>
      <c r="C1022" s="59">
        <v>426.97216235325669</v>
      </c>
      <c r="D1022" s="47">
        <v>4.0006386668034631E-3</v>
      </c>
      <c r="E1022" s="60">
        <v>3969.0786008157706</v>
      </c>
      <c r="F1022" s="47">
        <v>3.7189425264845123E-2</v>
      </c>
      <c r="G1022" s="60">
        <v>35136.593638780847</v>
      </c>
      <c r="H1022" s="47">
        <v>0.32922243538389567</v>
      </c>
      <c r="I1022" s="60">
        <v>67193.355598050257</v>
      </c>
      <c r="J1022" s="47">
        <v>0.62958750068447977</v>
      </c>
      <c r="K1022" s="60">
        <v>106725.99999999757</v>
      </c>
      <c r="L1022" s="171">
        <v>0.77501107407645553</v>
      </c>
      <c r="M1022" s="487"/>
    </row>
    <row r="1023" spans="1:16" ht="15.75" customHeight="1" thickBot="1">
      <c r="A1023" s="671" t="s">
        <v>3</v>
      </c>
      <c r="B1023" s="672"/>
      <c r="C1023" s="63">
        <v>1524.2568161713079</v>
      </c>
      <c r="D1023" s="48">
        <v>3.322430443261323E-3</v>
      </c>
      <c r="E1023" s="63">
        <v>16504.865640347871</v>
      </c>
      <c r="F1023" s="48">
        <v>3.5975740756842789E-2</v>
      </c>
      <c r="G1023" s="63">
        <v>146959.94908332944</v>
      </c>
      <c r="H1023" s="48">
        <v>0.32032935893377212</v>
      </c>
      <c r="I1023" s="63">
        <v>293788.57398253045</v>
      </c>
      <c r="J1023" s="48">
        <v>0.64037246986612106</v>
      </c>
      <c r="K1023" s="63">
        <v>458777.64552238031</v>
      </c>
      <c r="L1023" s="48">
        <v>1</v>
      </c>
      <c r="M1023" s="487"/>
    </row>
    <row r="1026" spans="1:16" ht="15.75" thickBot="1"/>
    <row r="1027" spans="1:16">
      <c r="A1027" s="743" t="s">
        <v>10</v>
      </c>
      <c r="B1027" s="744"/>
      <c r="C1027" s="681" t="s">
        <v>111</v>
      </c>
      <c r="D1027" s="682"/>
      <c r="E1027" s="682"/>
      <c r="F1027" s="682"/>
      <c r="G1027" s="682"/>
      <c r="H1027" s="682"/>
      <c r="I1027" s="682"/>
      <c r="J1027" s="682"/>
      <c r="K1027" s="682"/>
      <c r="L1027" s="683"/>
      <c r="M1027" s="8"/>
    </row>
    <row r="1028" spans="1:16">
      <c r="A1028" s="745"/>
      <c r="B1028" s="746"/>
      <c r="C1028" s="728" t="s">
        <v>101</v>
      </c>
      <c r="D1028" s="691"/>
      <c r="E1028" s="730" t="s">
        <v>102</v>
      </c>
      <c r="F1028" s="691"/>
      <c r="G1028" s="730" t="s">
        <v>103</v>
      </c>
      <c r="H1028" s="691"/>
      <c r="I1028" s="730" t="s">
        <v>104</v>
      </c>
      <c r="J1028" s="691"/>
      <c r="K1028" s="731" t="s">
        <v>3</v>
      </c>
      <c r="L1028" s="694"/>
      <c r="M1028" s="8"/>
    </row>
    <row r="1029" spans="1:16" ht="15.75" thickBot="1">
      <c r="A1029" s="800"/>
      <c r="B1029" s="801"/>
      <c r="C1029" s="55" t="s">
        <v>11</v>
      </c>
      <c r="D1029" s="56" t="s">
        <v>12</v>
      </c>
      <c r="E1029" s="55" t="s">
        <v>11</v>
      </c>
      <c r="F1029" s="56" t="s">
        <v>12</v>
      </c>
      <c r="G1029" s="55" t="s">
        <v>11</v>
      </c>
      <c r="H1029" s="56" t="s">
        <v>12</v>
      </c>
      <c r="I1029" s="55" t="s">
        <v>11</v>
      </c>
      <c r="J1029" s="56" t="s">
        <v>12</v>
      </c>
      <c r="K1029" s="55" t="s">
        <v>11</v>
      </c>
      <c r="L1029" s="169" t="s">
        <v>13</v>
      </c>
      <c r="M1029" s="8"/>
    </row>
    <row r="1030" spans="1:16" ht="15.75" customHeight="1">
      <c r="A1030" s="735" t="s">
        <v>4</v>
      </c>
      <c r="B1030" s="736"/>
      <c r="C1030" s="31">
        <v>578.83102770000005</v>
      </c>
      <c r="D1030" s="23">
        <v>3.3743673075347178E-3</v>
      </c>
      <c r="E1030" s="32">
        <v>7455.7200184999901</v>
      </c>
      <c r="F1030" s="23">
        <v>4.3464045085015252E-2</v>
      </c>
      <c r="G1030" s="32">
        <v>63159.279534700712</v>
      </c>
      <c r="H1030" s="23">
        <v>0.36819485796431617</v>
      </c>
      <c r="I1030" s="32">
        <v>100343.81631590096</v>
      </c>
      <c r="J1030" s="23">
        <v>0.58496672964313701</v>
      </c>
      <c r="K1030" s="32">
        <v>171537.64689680113</v>
      </c>
      <c r="L1030" s="165">
        <v>1</v>
      </c>
      <c r="M1030" s="8"/>
    </row>
    <row r="1031" spans="1:16" ht="24" customHeight="1">
      <c r="A1031" s="737" t="s">
        <v>5</v>
      </c>
      <c r="B1031" s="738"/>
      <c r="C1031" s="27">
        <v>29.170840200000001</v>
      </c>
      <c r="D1031" s="24">
        <v>3.2961902409252312E-3</v>
      </c>
      <c r="E1031" s="28">
        <v>252.01380250000008</v>
      </c>
      <c r="F1031" s="24">
        <v>2.8476568747545328E-2</v>
      </c>
      <c r="G1031" s="28">
        <v>2816.688190199995</v>
      </c>
      <c r="H1031" s="24">
        <v>0.31827469008817155</v>
      </c>
      <c r="I1031" s="28">
        <v>5751.9926383999946</v>
      </c>
      <c r="J1031" s="24">
        <v>0.64995255092336479</v>
      </c>
      <c r="K1031" s="28">
        <v>8849.8654712999287</v>
      </c>
      <c r="L1031" s="166">
        <f>+K1031/$K$1030</f>
        <v>5.1591389012256308E-2</v>
      </c>
      <c r="M1031" s="8"/>
    </row>
    <row r="1032" spans="1:16">
      <c r="A1032" s="737" t="s">
        <v>6</v>
      </c>
      <c r="B1032" s="738"/>
      <c r="C1032" s="27">
        <v>46.516712499999997</v>
      </c>
      <c r="D1032" s="24">
        <v>1.4489481044860247E-3</v>
      </c>
      <c r="E1032" s="28">
        <v>1107.0683479999993</v>
      </c>
      <c r="F1032" s="24">
        <v>3.4484048810867148E-2</v>
      </c>
      <c r="G1032" s="28">
        <v>11758.725946500039</v>
      </c>
      <c r="H1032" s="24">
        <v>0.36627230850314002</v>
      </c>
      <c r="I1032" s="28">
        <v>19191.469905500151</v>
      </c>
      <c r="J1032" s="24">
        <v>0.59779469458154499</v>
      </c>
      <c r="K1032" s="28">
        <v>32103.780912498965</v>
      </c>
      <c r="L1032" s="166">
        <f>+K1032/$K$1030</f>
        <v>0.18715297483247476</v>
      </c>
      <c r="M1032" s="8"/>
    </row>
    <row r="1033" spans="1:16" ht="15.75" thickBot="1">
      <c r="A1033" s="737" t="s">
        <v>7</v>
      </c>
      <c r="B1033" s="738"/>
      <c r="C1033" s="27">
        <v>503.14347500000002</v>
      </c>
      <c r="D1033" s="24">
        <v>3.853025432085007E-3</v>
      </c>
      <c r="E1033" s="28">
        <v>6096.637867999988</v>
      </c>
      <c r="F1033" s="24">
        <v>4.6687479660978352E-2</v>
      </c>
      <c r="G1033" s="28">
        <v>48583.865398000147</v>
      </c>
      <c r="H1033" s="24">
        <v>0.37205067395038632</v>
      </c>
      <c r="I1033" s="28">
        <v>75400.353772000512</v>
      </c>
      <c r="J1033" s="24">
        <v>0.57740882095653656</v>
      </c>
      <c r="K1033" s="28">
        <v>130584.00051300244</v>
      </c>
      <c r="L1033" s="166">
        <f>+K1033/$K$1030</f>
        <v>0.76125563615527003</v>
      </c>
      <c r="M1033" s="8"/>
    </row>
    <row r="1034" spans="1:16" ht="15" customHeight="1">
      <c r="A1034" s="733" t="s">
        <v>8</v>
      </c>
      <c r="B1034" s="734"/>
      <c r="C1034" s="31">
        <v>959.83562697200011</v>
      </c>
      <c r="D1034" s="23">
        <v>6.4189741727127859E-3</v>
      </c>
      <c r="E1034" s="32">
        <v>6929.1190289779925</v>
      </c>
      <c r="F1034" s="23">
        <v>4.6339013511070594E-2</v>
      </c>
      <c r="G1034" s="32">
        <v>55272.879965650623</v>
      </c>
      <c r="H1034" s="23">
        <v>0.3696416125646847</v>
      </c>
      <c r="I1034" s="32">
        <v>86369.16537093505</v>
      </c>
      <c r="J1034" s="23">
        <v>0.5776003997515341</v>
      </c>
      <c r="K1034" s="32">
        <v>149530.99999253533</v>
      </c>
      <c r="L1034" s="165">
        <v>1</v>
      </c>
      <c r="M1034" s="66"/>
      <c r="N1034" s="474"/>
      <c r="O1034" s="475"/>
      <c r="P1034" s="476"/>
    </row>
    <row r="1035" spans="1:16" ht="24" customHeight="1">
      <c r="A1035" s="737" t="s">
        <v>5</v>
      </c>
      <c r="B1035" s="738"/>
      <c r="C1035" s="27">
        <v>33.082084551999998</v>
      </c>
      <c r="D1035" s="24">
        <v>3.7495278876749538E-3</v>
      </c>
      <c r="E1035" s="28">
        <v>296.94733770799991</v>
      </c>
      <c r="F1035" s="24">
        <v>3.3656050970937559E-2</v>
      </c>
      <c r="G1035" s="28">
        <v>2969.5550229699975</v>
      </c>
      <c r="H1035" s="24">
        <v>0.33656976346546769</v>
      </c>
      <c r="I1035" s="28">
        <v>5523.4155545149979</v>
      </c>
      <c r="J1035" s="24">
        <v>0.62602465767591886</v>
      </c>
      <c r="K1035" s="28">
        <v>8822.9999997450032</v>
      </c>
      <c r="L1035" s="166">
        <f>+K1035/$K$1034</f>
        <v>5.9004487365064445E-2</v>
      </c>
      <c r="M1035" s="66"/>
      <c r="N1035" s="160"/>
      <c r="O1035" s="473"/>
      <c r="P1035" s="160"/>
    </row>
    <row r="1036" spans="1:16">
      <c r="A1036" s="737" t="s">
        <v>6</v>
      </c>
      <c r="B1036" s="738"/>
      <c r="C1036" s="27">
        <v>75.044533760000007</v>
      </c>
      <c r="D1036" s="24">
        <v>3.2575653850801605E-3</v>
      </c>
      <c r="E1036" s="28">
        <v>1000.0348870599996</v>
      </c>
      <c r="F1036" s="24">
        <v>4.3409944318897213E-2</v>
      </c>
      <c r="G1036" s="28">
        <v>8427.3515975199407</v>
      </c>
      <c r="H1036" s="24">
        <v>0.36581810128606157</v>
      </c>
      <c r="I1036" s="28">
        <v>13534.568976719826</v>
      </c>
      <c r="J1036" s="24">
        <v>0.58751438900994124</v>
      </c>
      <c r="K1036" s="28">
        <v>23036.999995060221</v>
      </c>
      <c r="L1036" s="166">
        <f t="shared" ref="L1036:L1037" si="66">+K1036/$K$1034</f>
        <v>0.15406169955534466</v>
      </c>
      <c r="M1036" s="66"/>
      <c r="N1036" s="160"/>
      <c r="O1036" s="473"/>
      <c r="P1036" s="160"/>
    </row>
    <row r="1037" spans="1:16">
      <c r="A1037" s="737" t="s">
        <v>7</v>
      </c>
      <c r="B1037" s="738"/>
      <c r="C1037" s="27">
        <v>851.70900865999988</v>
      </c>
      <c r="D1037" s="24">
        <v>7.2380536298359234E-3</v>
      </c>
      <c r="E1037" s="28">
        <v>5632.1368042100021</v>
      </c>
      <c r="F1037" s="24">
        <v>4.7863422630202886E-2</v>
      </c>
      <c r="G1037" s="28">
        <v>43875.97334516004</v>
      </c>
      <c r="H1037" s="24">
        <v>0.37286989441753771</v>
      </c>
      <c r="I1037" s="28">
        <v>67311.180839700683</v>
      </c>
      <c r="J1037" s="24">
        <v>0.57202862932242104</v>
      </c>
      <c r="K1037" s="28">
        <v>117670.99999773101</v>
      </c>
      <c r="L1037" s="166">
        <f t="shared" si="66"/>
        <v>0.78693381307959687</v>
      </c>
      <c r="M1037" s="66"/>
      <c r="N1037" s="160"/>
      <c r="O1037" s="473"/>
      <c r="P1037" s="160"/>
    </row>
    <row r="1038" spans="1:16" ht="15" customHeight="1">
      <c r="A1038" s="733" t="s">
        <v>9</v>
      </c>
      <c r="B1038" s="734"/>
      <c r="C1038" s="61">
        <v>598.55222405096492</v>
      </c>
      <c r="D1038" s="53">
        <v>4.3465004033937391E-3</v>
      </c>
      <c r="E1038" s="62">
        <v>5479.0933413341763</v>
      </c>
      <c r="F1038" s="53">
        <v>3.9787474611928227E-2</v>
      </c>
      <c r="G1038" s="62">
        <v>53138.252206567617</v>
      </c>
      <c r="H1038" s="53">
        <v>0.38587348834546864</v>
      </c>
      <c r="I1038" s="62">
        <v>78493.102228048811</v>
      </c>
      <c r="J1038" s="53">
        <v>0.56999253663919303</v>
      </c>
      <c r="K1038" s="62">
        <v>137709.00000000381</v>
      </c>
      <c r="L1038" s="172">
        <v>1</v>
      </c>
      <c r="M1038" s="487"/>
    </row>
    <row r="1039" spans="1:16" ht="24" customHeight="1">
      <c r="A1039" s="737" t="s">
        <v>5</v>
      </c>
      <c r="B1039" s="738"/>
      <c r="C1039" s="59">
        <v>16.087650351315947</v>
      </c>
      <c r="D1039" s="47">
        <v>1.637753267974759E-3</v>
      </c>
      <c r="E1039" s="60">
        <v>284.66555385755578</v>
      </c>
      <c r="F1039" s="47">
        <v>2.8979492401258043E-2</v>
      </c>
      <c r="G1039" s="60">
        <v>3496.9637385986202</v>
      </c>
      <c r="H1039" s="47">
        <v>0.35599753014340263</v>
      </c>
      <c r="I1039" s="60">
        <v>6025.2830571924869</v>
      </c>
      <c r="J1039" s="47">
        <v>0.61338522418736929</v>
      </c>
      <c r="K1039" s="60">
        <v>9822.9999999999327</v>
      </c>
      <c r="L1039" s="171">
        <v>7.1331576004470737E-2</v>
      </c>
      <c r="M1039" s="487"/>
    </row>
    <row r="1040" spans="1:16">
      <c r="A1040" s="737" t="s">
        <v>6</v>
      </c>
      <c r="B1040" s="738"/>
      <c r="C1040" s="59">
        <v>104.38362234204092</v>
      </c>
      <c r="D1040" s="47">
        <v>4.9330634377146966E-3</v>
      </c>
      <c r="E1040" s="60">
        <v>725.8775547578324</v>
      </c>
      <c r="F1040" s="47">
        <v>3.4304232266438882E-2</v>
      </c>
      <c r="G1040" s="60">
        <v>8060.9811688378395</v>
      </c>
      <c r="H1040" s="47">
        <v>0.38095374143846877</v>
      </c>
      <c r="I1040" s="60">
        <v>12268.757654062316</v>
      </c>
      <c r="J1040" s="47">
        <v>0.5798089628573988</v>
      </c>
      <c r="K1040" s="60">
        <v>21159.999999999582</v>
      </c>
      <c r="L1040" s="171">
        <v>0.15365734991902488</v>
      </c>
      <c r="M1040" s="487"/>
    </row>
    <row r="1041" spans="1:16">
      <c r="A1041" s="854" t="s">
        <v>7</v>
      </c>
      <c r="B1041" s="855"/>
      <c r="C1041" s="59">
        <v>478.08095135760794</v>
      </c>
      <c r="D1041" s="47">
        <v>4.4795171875421065E-3</v>
      </c>
      <c r="E1041" s="60">
        <v>4468.5502327187887</v>
      </c>
      <c r="F1041" s="47">
        <v>4.1869368595458374E-2</v>
      </c>
      <c r="G1041" s="60">
        <v>41580.307299131753</v>
      </c>
      <c r="H1041" s="47">
        <v>0.38959866667103327</v>
      </c>
      <c r="I1041" s="60">
        <v>60199.061516792179</v>
      </c>
      <c r="J1041" s="47">
        <v>0.56405244754599204</v>
      </c>
      <c r="K1041" s="60">
        <v>106725.99999999757</v>
      </c>
      <c r="L1041" s="171">
        <v>0.77501107407645553</v>
      </c>
      <c r="M1041" s="487"/>
    </row>
    <row r="1042" spans="1:16" ht="15.75" customHeight="1" thickBot="1">
      <c r="A1042" s="671" t="s">
        <v>3</v>
      </c>
      <c r="B1042" s="672"/>
      <c r="C1042" s="63">
        <v>2137.2188686146123</v>
      </c>
      <c r="D1042" s="48">
        <v>4.6585069902024103E-3</v>
      </c>
      <c r="E1042" s="63">
        <v>19863.932329367097</v>
      </c>
      <c r="F1042" s="48">
        <v>4.3297515742619336E-2</v>
      </c>
      <c r="G1042" s="63">
        <v>171570.4111686706</v>
      </c>
      <c r="H1042" s="48">
        <v>0.37397291006477551</v>
      </c>
      <c r="I1042" s="63">
        <v>265206.08315572044</v>
      </c>
      <c r="J1042" s="48">
        <v>0.57807106720238621</v>
      </c>
      <c r="K1042" s="63">
        <v>458777.64552238031</v>
      </c>
      <c r="L1042" s="48">
        <v>1</v>
      </c>
      <c r="M1042" s="487"/>
    </row>
    <row r="1045" spans="1:16" ht="15.75" thickBot="1"/>
    <row r="1046" spans="1:16" ht="19.5" customHeight="1">
      <c r="A1046" s="743" t="s">
        <v>10</v>
      </c>
      <c r="B1046" s="744"/>
      <c r="C1046" s="681" t="s">
        <v>112</v>
      </c>
      <c r="D1046" s="682"/>
      <c r="E1046" s="682"/>
      <c r="F1046" s="682"/>
      <c r="G1046" s="682"/>
      <c r="H1046" s="682"/>
      <c r="I1046" s="682"/>
      <c r="J1046" s="682"/>
      <c r="K1046" s="682"/>
      <c r="L1046" s="683"/>
      <c r="M1046" s="8"/>
    </row>
    <row r="1047" spans="1:16">
      <c r="A1047" s="745"/>
      <c r="B1047" s="746"/>
      <c r="C1047" s="728" t="s">
        <v>101</v>
      </c>
      <c r="D1047" s="691"/>
      <c r="E1047" s="730" t="s">
        <v>102</v>
      </c>
      <c r="F1047" s="691"/>
      <c r="G1047" s="730" t="s">
        <v>103</v>
      </c>
      <c r="H1047" s="691"/>
      <c r="I1047" s="730" t="s">
        <v>104</v>
      </c>
      <c r="J1047" s="691"/>
      <c r="K1047" s="731" t="s">
        <v>3</v>
      </c>
      <c r="L1047" s="694"/>
      <c r="M1047" s="8"/>
    </row>
    <row r="1048" spans="1:16" ht="15.75" thickBot="1">
      <c r="A1048" s="800"/>
      <c r="B1048" s="801"/>
      <c r="C1048" s="55" t="s">
        <v>11</v>
      </c>
      <c r="D1048" s="56" t="s">
        <v>12</v>
      </c>
      <c r="E1048" s="55" t="s">
        <v>11</v>
      </c>
      <c r="F1048" s="56" t="s">
        <v>12</v>
      </c>
      <c r="G1048" s="55" t="s">
        <v>11</v>
      </c>
      <c r="H1048" s="56" t="s">
        <v>12</v>
      </c>
      <c r="I1048" s="55" t="s">
        <v>11</v>
      </c>
      <c r="J1048" s="56" t="s">
        <v>12</v>
      </c>
      <c r="K1048" s="55" t="s">
        <v>11</v>
      </c>
      <c r="L1048" s="169" t="s">
        <v>13</v>
      </c>
      <c r="M1048" s="8"/>
    </row>
    <row r="1049" spans="1:16" ht="15.75" customHeight="1">
      <c r="A1049" s="735" t="s">
        <v>4</v>
      </c>
      <c r="B1049" s="736"/>
      <c r="C1049" s="31">
        <v>422.47298890000002</v>
      </c>
      <c r="D1049" s="23">
        <v>2.4628587166883793E-3</v>
      </c>
      <c r="E1049" s="32">
        <v>5065.4063405999959</v>
      </c>
      <c r="F1049" s="23">
        <v>2.9529414867439555E-2</v>
      </c>
      <c r="G1049" s="32">
        <v>63597.879035800797</v>
      </c>
      <c r="H1049" s="23">
        <v>0.37075172818513685</v>
      </c>
      <c r="I1049" s="32">
        <v>102451.8885315011</v>
      </c>
      <c r="J1049" s="23">
        <v>0.5972559982307396</v>
      </c>
      <c r="K1049" s="32">
        <v>171537.64689680113</v>
      </c>
      <c r="L1049" s="165">
        <v>1</v>
      </c>
      <c r="M1049" s="8"/>
    </row>
    <row r="1050" spans="1:16" ht="22.5" customHeight="1">
      <c r="A1050" s="737" t="s">
        <v>5</v>
      </c>
      <c r="B1050" s="738"/>
      <c r="C1050" s="27">
        <v>16.674353400000001</v>
      </c>
      <c r="D1050" s="24">
        <v>1.8841363695385935E-3</v>
      </c>
      <c r="E1050" s="28">
        <v>388.43335359999992</v>
      </c>
      <c r="F1050" s="24">
        <v>4.3891441611139455E-2</v>
      </c>
      <c r="G1050" s="28">
        <v>3385.1043763000002</v>
      </c>
      <c r="H1050" s="24">
        <v>0.38250348406739937</v>
      </c>
      <c r="I1050" s="28">
        <v>5059.6533879999952</v>
      </c>
      <c r="J1050" s="24">
        <v>0.57172093795193002</v>
      </c>
      <c r="K1050" s="28">
        <v>8849.8654712999287</v>
      </c>
      <c r="L1050" s="166">
        <f>+K1050/$K$1049</f>
        <v>5.1591389012256308E-2</v>
      </c>
      <c r="M1050" s="8"/>
    </row>
    <row r="1051" spans="1:16">
      <c r="A1051" s="737" t="s">
        <v>6</v>
      </c>
      <c r="B1051" s="738"/>
      <c r="C1051" s="27">
        <v>78.055303500000008</v>
      </c>
      <c r="D1051" s="24">
        <v>2.4313430157259369E-3</v>
      </c>
      <c r="E1051" s="28">
        <v>764.6259169999995</v>
      </c>
      <c r="F1051" s="24">
        <v>2.3817316691888704E-2</v>
      </c>
      <c r="G1051" s="28">
        <v>11687.69104950005</v>
      </c>
      <c r="H1051" s="24">
        <v>0.36405964398260898</v>
      </c>
      <c r="I1051" s="28">
        <v>19573.408642500126</v>
      </c>
      <c r="J1051" s="24">
        <v>0.60969169630981412</v>
      </c>
      <c r="K1051" s="28">
        <v>32103.780912498965</v>
      </c>
      <c r="L1051" s="166">
        <f>+K1051/$K$1049</f>
        <v>0.18715297483247476</v>
      </c>
      <c r="M1051" s="8"/>
    </row>
    <row r="1052" spans="1:16" ht="15.75" thickBot="1">
      <c r="A1052" s="737" t="s">
        <v>7</v>
      </c>
      <c r="B1052" s="738"/>
      <c r="C1052" s="27">
        <v>327.74333200000001</v>
      </c>
      <c r="D1052" s="24">
        <v>2.5098276259913339E-3</v>
      </c>
      <c r="E1052" s="28">
        <v>3912.347070000003</v>
      </c>
      <c r="F1052" s="24">
        <v>2.9960386070500614E-2</v>
      </c>
      <c r="G1052" s="28">
        <v>48525.083610000183</v>
      </c>
      <c r="H1052" s="24">
        <v>0.37160052854383546</v>
      </c>
      <c r="I1052" s="28">
        <v>77818.826501001124</v>
      </c>
      <c r="J1052" s="24">
        <v>0.59592925775966399</v>
      </c>
      <c r="K1052" s="28">
        <v>130584.00051300244</v>
      </c>
      <c r="L1052" s="166">
        <f>+K1052/$K$1049</f>
        <v>0.76125563615527003</v>
      </c>
      <c r="M1052" s="8"/>
    </row>
    <row r="1053" spans="1:16" ht="15" customHeight="1">
      <c r="A1053" s="733" t="s">
        <v>8</v>
      </c>
      <c r="B1053" s="734"/>
      <c r="C1053" s="31">
        <v>372.72440648100002</v>
      </c>
      <c r="D1053" s="23">
        <v>2.4926229778414284E-3</v>
      </c>
      <c r="E1053" s="32">
        <v>5730.7861419109895</v>
      </c>
      <c r="F1053" s="23">
        <v>3.8325070668938706E-2</v>
      </c>
      <c r="G1053" s="32">
        <v>55845.555242477451</v>
      </c>
      <c r="H1053" s="23">
        <v>0.373471422282104</v>
      </c>
      <c r="I1053" s="32">
        <v>87581.934201666227</v>
      </c>
      <c r="J1053" s="23">
        <v>0.58571088407111804</v>
      </c>
      <c r="K1053" s="32">
        <v>149530.99999253533</v>
      </c>
      <c r="L1053" s="165">
        <v>1</v>
      </c>
      <c r="M1053" s="343"/>
      <c r="N1053" s="474"/>
      <c r="O1053" s="475"/>
      <c r="P1053" s="476"/>
    </row>
    <row r="1054" spans="1:16" ht="24" customHeight="1">
      <c r="A1054" s="737" t="s">
        <v>5</v>
      </c>
      <c r="B1054" s="738"/>
      <c r="C1054" s="27">
        <v>55.179026931000003</v>
      </c>
      <c r="D1054" s="24">
        <v>6.2539982922582733E-3</v>
      </c>
      <c r="E1054" s="28">
        <v>331.1427623809999</v>
      </c>
      <c r="F1054" s="24">
        <v>3.7531764976829918E-2</v>
      </c>
      <c r="G1054" s="28">
        <v>3406.7640684469984</v>
      </c>
      <c r="H1054" s="24">
        <v>0.38612309515419452</v>
      </c>
      <c r="I1054" s="28">
        <v>5029.9141419859952</v>
      </c>
      <c r="J1054" s="24">
        <v>0.57009114157671614</v>
      </c>
      <c r="K1054" s="28">
        <v>8822.9999997450032</v>
      </c>
      <c r="L1054" s="166">
        <f>+K1054/$K$1053</f>
        <v>5.9004487365064445E-2</v>
      </c>
      <c r="M1054" s="343"/>
      <c r="N1054" s="160"/>
      <c r="O1054" s="473"/>
      <c r="P1054" s="160"/>
    </row>
    <row r="1055" spans="1:16">
      <c r="A1055" s="737" t="s">
        <v>6</v>
      </c>
      <c r="B1055" s="738"/>
      <c r="C1055" s="27">
        <v>35.335865940000005</v>
      </c>
      <c r="D1055" s="24">
        <v>1.5338744605450799E-3</v>
      </c>
      <c r="E1055" s="28">
        <v>596.43352263999975</v>
      </c>
      <c r="F1055" s="24">
        <v>2.5890242773273075E-2</v>
      </c>
      <c r="G1055" s="28">
        <v>8494.7039397799563</v>
      </c>
      <c r="H1055" s="24">
        <v>0.36874176071543424</v>
      </c>
      <c r="I1055" s="28">
        <v>13910.526666699798</v>
      </c>
      <c r="J1055" s="24">
        <v>0.60383412205072728</v>
      </c>
      <c r="K1055" s="28">
        <v>23036.999995060221</v>
      </c>
      <c r="L1055" s="166">
        <f t="shared" ref="L1055:L1056" si="67">+K1055/$K$1053</f>
        <v>0.15406169955534466</v>
      </c>
      <c r="M1055" s="343"/>
      <c r="N1055" s="160"/>
      <c r="O1055" s="473"/>
      <c r="P1055" s="160"/>
    </row>
    <row r="1056" spans="1:16">
      <c r="A1056" s="737" t="s">
        <v>7</v>
      </c>
      <c r="B1056" s="738"/>
      <c r="C1056" s="27">
        <v>282.20951360999999</v>
      </c>
      <c r="D1056" s="24">
        <v>2.3982928131437795E-3</v>
      </c>
      <c r="E1056" s="28">
        <v>4803.2098568899983</v>
      </c>
      <c r="F1056" s="24">
        <v>4.0818977122507809E-2</v>
      </c>
      <c r="G1056" s="28">
        <v>43944.087234250037</v>
      </c>
      <c r="H1056" s="24">
        <v>0.37344874467878569</v>
      </c>
      <c r="I1056" s="28">
        <v>68641.493392980716</v>
      </c>
      <c r="J1056" s="24">
        <v>0.58333398538556058</v>
      </c>
      <c r="K1056" s="28">
        <v>117670.99999773101</v>
      </c>
      <c r="L1056" s="166">
        <f t="shared" si="67"/>
        <v>0.78693381307959687</v>
      </c>
      <c r="M1056" s="343"/>
      <c r="N1056" s="160"/>
      <c r="O1056" s="473"/>
      <c r="P1056" s="160"/>
    </row>
    <row r="1057" spans="1:16" ht="15" customHeight="1">
      <c r="A1057" s="733" t="s">
        <v>9</v>
      </c>
      <c r="B1057" s="734"/>
      <c r="C1057" s="61">
        <v>312.69016821785368</v>
      </c>
      <c r="D1057" s="53">
        <v>2.2706589127641985E-3</v>
      </c>
      <c r="E1057" s="62">
        <v>4407.2083337729564</v>
      </c>
      <c r="F1057" s="53">
        <v>3.2003778502297117E-2</v>
      </c>
      <c r="G1057" s="62">
        <v>50190.638443586242</v>
      </c>
      <c r="H1057" s="53">
        <v>0.36446883241897665</v>
      </c>
      <c r="I1057" s="62">
        <v>82798.463054425098</v>
      </c>
      <c r="J1057" s="53">
        <v>0.60125673016594994</v>
      </c>
      <c r="K1057" s="62">
        <v>137709.00000000381</v>
      </c>
      <c r="L1057" s="172">
        <v>1</v>
      </c>
      <c r="M1057" s="487"/>
    </row>
    <row r="1058" spans="1:16" ht="24" customHeight="1">
      <c r="A1058" s="737" t="s">
        <v>5</v>
      </c>
      <c r="B1058" s="738"/>
      <c r="C1058" s="59">
        <v>9.569131832797428</v>
      </c>
      <c r="D1058" s="47">
        <v>9.7415573987554656E-4</v>
      </c>
      <c r="E1058" s="60">
        <v>548.0308390120972</v>
      </c>
      <c r="F1058" s="47">
        <v>5.5790577116166237E-2</v>
      </c>
      <c r="G1058" s="60">
        <v>3746.6190002034173</v>
      </c>
      <c r="H1058" s="47">
        <v>0.38141290850080867</v>
      </c>
      <c r="I1058" s="60">
        <v>5518.7810289516683</v>
      </c>
      <c r="J1058" s="47">
        <v>0.56182235864315444</v>
      </c>
      <c r="K1058" s="60">
        <v>9822.9999999999327</v>
      </c>
      <c r="L1058" s="171">
        <v>7.1331576004470737E-2</v>
      </c>
      <c r="M1058" s="487"/>
    </row>
    <row r="1059" spans="1:16">
      <c r="A1059" s="737" t="s">
        <v>6</v>
      </c>
      <c r="B1059" s="738"/>
      <c r="C1059" s="59">
        <v>92.316080959411096</v>
      </c>
      <c r="D1059" s="47">
        <v>4.3627637504448456E-3</v>
      </c>
      <c r="E1059" s="60">
        <v>724.64787583978671</v>
      </c>
      <c r="F1059" s="47">
        <v>3.424611889602084E-2</v>
      </c>
      <c r="G1059" s="60">
        <v>8068.3047860765337</v>
      </c>
      <c r="H1059" s="47">
        <v>0.38129984811326528</v>
      </c>
      <c r="I1059" s="60">
        <v>12274.731257124264</v>
      </c>
      <c r="J1059" s="47">
        <v>0.58009126924028853</v>
      </c>
      <c r="K1059" s="60">
        <v>21159.999999999582</v>
      </c>
      <c r="L1059" s="171">
        <v>0.15365734991902488</v>
      </c>
      <c r="M1059" s="487"/>
    </row>
    <row r="1060" spans="1:16">
      <c r="A1060" s="737" t="s">
        <v>7</v>
      </c>
      <c r="B1060" s="738"/>
      <c r="C1060" s="59">
        <v>210.80495542564509</v>
      </c>
      <c r="D1060" s="47">
        <v>1.9751977533651582E-3</v>
      </c>
      <c r="E1060" s="60">
        <v>3134.5296189210731</v>
      </c>
      <c r="F1060" s="47">
        <v>2.9369878182646632E-2</v>
      </c>
      <c r="G1060" s="60">
        <v>38375.714657307093</v>
      </c>
      <c r="H1060" s="47">
        <v>0.3595723128132598</v>
      </c>
      <c r="I1060" s="60">
        <v>65004.950768346425</v>
      </c>
      <c r="J1060" s="47">
        <v>0.60908261125075347</v>
      </c>
      <c r="K1060" s="60">
        <v>106725.99999999757</v>
      </c>
      <c r="L1060" s="171">
        <v>0.77501107407645553</v>
      </c>
      <c r="M1060" s="487"/>
    </row>
    <row r="1061" spans="1:16" ht="15.75" customHeight="1" thickBot="1">
      <c r="A1061" s="671" t="s">
        <v>3</v>
      </c>
      <c r="B1061" s="672"/>
      <c r="C1061" s="63">
        <v>1107.8875544225532</v>
      </c>
      <c r="D1061" s="48">
        <v>2.4148682160855368E-3</v>
      </c>
      <c r="E1061" s="63">
        <v>15203.400799511935</v>
      </c>
      <c r="F1061" s="48">
        <v>3.3138931131225478E-2</v>
      </c>
      <c r="G1061" s="63">
        <v>169634.07227523637</v>
      </c>
      <c r="H1061" s="48">
        <v>0.36975226219247248</v>
      </c>
      <c r="I1061" s="63">
        <v>272832.28489320329</v>
      </c>
      <c r="J1061" s="48">
        <v>0.59469393846020313</v>
      </c>
      <c r="K1061" s="63">
        <v>458777.64552238031</v>
      </c>
      <c r="L1061" s="48">
        <v>1</v>
      </c>
      <c r="M1061" s="487"/>
    </row>
    <row r="1064" spans="1:16" ht="15.75" thickBot="1"/>
    <row r="1065" spans="1:16">
      <c r="A1065" s="743" t="s">
        <v>10</v>
      </c>
      <c r="B1065" s="744"/>
      <c r="C1065" s="681" t="s">
        <v>113</v>
      </c>
      <c r="D1065" s="682"/>
      <c r="E1065" s="682"/>
      <c r="F1065" s="682"/>
      <c r="G1065" s="682"/>
      <c r="H1065" s="682"/>
      <c r="I1065" s="682"/>
      <c r="J1065" s="682"/>
      <c r="K1065" s="682"/>
      <c r="L1065" s="683"/>
      <c r="M1065" s="8"/>
    </row>
    <row r="1066" spans="1:16">
      <c r="A1066" s="745"/>
      <c r="B1066" s="746"/>
      <c r="C1066" s="728" t="s">
        <v>101</v>
      </c>
      <c r="D1066" s="691"/>
      <c r="E1066" s="730" t="s">
        <v>102</v>
      </c>
      <c r="F1066" s="691"/>
      <c r="G1066" s="730" t="s">
        <v>103</v>
      </c>
      <c r="H1066" s="691"/>
      <c r="I1066" s="730" t="s">
        <v>104</v>
      </c>
      <c r="J1066" s="691"/>
      <c r="K1066" s="731" t="s">
        <v>3</v>
      </c>
      <c r="L1066" s="694"/>
      <c r="M1066" s="8"/>
    </row>
    <row r="1067" spans="1:16" ht="15.75" thickBot="1">
      <c r="A1067" s="800"/>
      <c r="B1067" s="801"/>
      <c r="C1067" s="55" t="s">
        <v>11</v>
      </c>
      <c r="D1067" s="56" t="s">
        <v>12</v>
      </c>
      <c r="E1067" s="55" t="s">
        <v>11</v>
      </c>
      <c r="F1067" s="56" t="s">
        <v>12</v>
      </c>
      <c r="G1067" s="55" t="s">
        <v>11</v>
      </c>
      <c r="H1067" s="56" t="s">
        <v>12</v>
      </c>
      <c r="I1067" s="55" t="s">
        <v>11</v>
      </c>
      <c r="J1067" s="56" t="s">
        <v>12</v>
      </c>
      <c r="K1067" s="55" t="s">
        <v>11</v>
      </c>
      <c r="L1067" s="169" t="s">
        <v>13</v>
      </c>
      <c r="M1067" s="8"/>
    </row>
    <row r="1068" spans="1:16" ht="15.75" customHeight="1">
      <c r="A1068" s="735" t="s">
        <v>4</v>
      </c>
      <c r="B1068" s="736"/>
      <c r="C1068" s="31">
        <v>1706.9070021999996</v>
      </c>
      <c r="D1068" s="23">
        <v>9.9506261924351396E-3</v>
      </c>
      <c r="E1068" s="32">
        <v>17086.357577599949</v>
      </c>
      <c r="F1068" s="23">
        <v>9.9607041875065971E-2</v>
      </c>
      <c r="G1068" s="32">
        <v>79014.845698901641</v>
      </c>
      <c r="H1068" s="23">
        <v>0.46062684855667757</v>
      </c>
      <c r="I1068" s="32">
        <v>73729.536618101105</v>
      </c>
      <c r="J1068" s="23">
        <v>0.42981548337583048</v>
      </c>
      <c r="K1068" s="32">
        <v>171537.64689680113</v>
      </c>
      <c r="L1068" s="165">
        <v>1</v>
      </c>
      <c r="M1068" s="8"/>
    </row>
    <row r="1069" spans="1:16" ht="23.25" customHeight="1">
      <c r="A1069" s="737" t="s">
        <v>5</v>
      </c>
      <c r="B1069" s="738"/>
      <c r="C1069" s="27">
        <v>44.058598199999999</v>
      </c>
      <c r="D1069" s="24">
        <v>4.9784483552752093E-3</v>
      </c>
      <c r="E1069" s="28">
        <v>807.31807760000004</v>
      </c>
      <c r="F1069" s="24">
        <v>9.1223768340674638E-2</v>
      </c>
      <c r="G1069" s="28">
        <v>4052.357388399992</v>
      </c>
      <c r="H1069" s="24">
        <v>0.45790045075168295</v>
      </c>
      <c r="I1069" s="28">
        <v>3946.1314070999938</v>
      </c>
      <c r="J1069" s="24">
        <v>0.44589733255237368</v>
      </c>
      <c r="K1069" s="28">
        <v>8849.8654712999287</v>
      </c>
      <c r="L1069" s="166">
        <f>+K1069/$K$1068</f>
        <v>5.1591389012256308E-2</v>
      </c>
      <c r="M1069" s="8"/>
    </row>
    <row r="1070" spans="1:16">
      <c r="A1070" s="737" t="s">
        <v>6</v>
      </c>
      <c r="B1070" s="738"/>
      <c r="C1070" s="27">
        <v>286.85393700000003</v>
      </c>
      <c r="D1070" s="24">
        <v>8.935207282339732E-3</v>
      </c>
      <c r="E1070" s="28">
        <v>2821.0103500000059</v>
      </c>
      <c r="F1070" s="24">
        <v>8.7871592373772456E-2</v>
      </c>
      <c r="G1070" s="28">
        <v>14603.234357500181</v>
      </c>
      <c r="H1070" s="24">
        <v>0.45487584148740262</v>
      </c>
      <c r="I1070" s="28">
        <v>14392.682268000199</v>
      </c>
      <c r="J1070" s="24">
        <v>0.44831735885652946</v>
      </c>
      <c r="K1070" s="28">
        <v>32103.780912498965</v>
      </c>
      <c r="L1070" s="166">
        <f>+K1070/$K$1068</f>
        <v>0.18715297483247476</v>
      </c>
      <c r="M1070" s="8"/>
    </row>
    <row r="1071" spans="1:16" ht="15.75" thickBot="1">
      <c r="A1071" s="737" t="s">
        <v>7</v>
      </c>
      <c r="B1071" s="738"/>
      <c r="C1071" s="27">
        <v>1375.9944670000002</v>
      </c>
      <c r="D1071" s="24">
        <v>1.0537236273926149E-2</v>
      </c>
      <c r="E1071" s="28">
        <v>13458.029149999962</v>
      </c>
      <c r="F1071" s="24">
        <v>0.10306032206954731</v>
      </c>
      <c r="G1071" s="28">
        <v>60359.253953000036</v>
      </c>
      <c r="H1071" s="24">
        <v>0.4622254925249436</v>
      </c>
      <c r="I1071" s="28">
        <v>55390.722943000146</v>
      </c>
      <c r="J1071" s="24">
        <v>0.4241769491315654</v>
      </c>
      <c r="K1071" s="28">
        <v>130584.00051300244</v>
      </c>
      <c r="L1071" s="166">
        <f>+K1071/$K$1068</f>
        <v>0.76125563615527003</v>
      </c>
      <c r="M1071" s="8"/>
    </row>
    <row r="1072" spans="1:16" ht="15" customHeight="1">
      <c r="A1072" s="733" t="s">
        <v>8</v>
      </c>
      <c r="B1072" s="734"/>
      <c r="C1072" s="31">
        <v>1486.9042844720002</v>
      </c>
      <c r="D1072" s="23">
        <v>9.9437861349568127E-3</v>
      </c>
      <c r="E1072" s="32">
        <v>16864.310707098004</v>
      </c>
      <c r="F1072" s="23">
        <v>0.11278136779624211</v>
      </c>
      <c r="G1072" s="32">
        <v>70735.858836873027</v>
      </c>
      <c r="H1072" s="23">
        <v>0.47305146652135144</v>
      </c>
      <c r="I1072" s="32">
        <v>60443.926164093478</v>
      </c>
      <c r="J1072" s="23">
        <v>0.40422337954745752</v>
      </c>
      <c r="K1072" s="32">
        <v>149530.99999253533</v>
      </c>
      <c r="L1072" s="165">
        <v>1</v>
      </c>
      <c r="M1072" s="343"/>
      <c r="N1072" s="474"/>
      <c r="O1072" s="475"/>
      <c r="P1072" s="476"/>
    </row>
    <row r="1073" spans="1:16" ht="24.75" customHeight="1">
      <c r="A1073" s="737" t="s">
        <v>5</v>
      </c>
      <c r="B1073" s="738"/>
      <c r="C1073" s="27">
        <v>60.425787581999998</v>
      </c>
      <c r="D1073" s="24">
        <v>6.8486668461686939E-3</v>
      </c>
      <c r="E1073" s="28">
        <v>840.91344890800178</v>
      </c>
      <c r="F1073" s="24">
        <v>9.5309242766893953E-2</v>
      </c>
      <c r="G1073" s="28">
        <v>3940.2856848020024</v>
      </c>
      <c r="H1073" s="24">
        <v>0.44659250650752375</v>
      </c>
      <c r="I1073" s="28">
        <v>3981.375078452998</v>
      </c>
      <c r="J1073" s="24">
        <v>0.4512495838794135</v>
      </c>
      <c r="K1073" s="28">
        <v>8822.9999997450032</v>
      </c>
      <c r="L1073" s="166">
        <f>+K1073/$K$1072</f>
        <v>5.9004487365064445E-2</v>
      </c>
      <c r="M1073" s="343"/>
      <c r="N1073" s="160"/>
      <c r="O1073" s="473"/>
      <c r="P1073" s="160"/>
    </row>
    <row r="1074" spans="1:16">
      <c r="A1074" s="737" t="s">
        <v>6</v>
      </c>
      <c r="B1074" s="738"/>
      <c r="C1074" s="27">
        <v>171.15306436000003</v>
      </c>
      <c r="D1074" s="24">
        <v>7.4294858009593279E-3</v>
      </c>
      <c r="E1074" s="28">
        <v>2193.346680500003</v>
      </c>
      <c r="F1074" s="24">
        <v>9.5209735684781777E-2</v>
      </c>
      <c r="G1074" s="28">
        <v>11250.017261219864</v>
      </c>
      <c r="H1074" s="24">
        <v>0.48834558595442906</v>
      </c>
      <c r="I1074" s="28">
        <v>9422.4829889799385</v>
      </c>
      <c r="J1074" s="24">
        <v>0.40901519255981172</v>
      </c>
      <c r="K1074" s="28">
        <v>23036.999995060221</v>
      </c>
      <c r="L1074" s="166">
        <f t="shared" ref="L1074:L1075" si="68">+K1074/$K$1072</f>
        <v>0.15406169955534466</v>
      </c>
      <c r="M1074" s="343"/>
      <c r="N1074" s="160"/>
      <c r="O1074" s="473"/>
      <c r="P1074" s="160"/>
    </row>
    <row r="1075" spans="1:16">
      <c r="A1075" s="737" t="s">
        <v>7</v>
      </c>
      <c r="B1075" s="738"/>
      <c r="C1075" s="27">
        <v>1255.3254325299999</v>
      </c>
      <c r="D1075" s="24">
        <v>1.0668095219333616E-2</v>
      </c>
      <c r="E1075" s="28">
        <v>13830.05057769001</v>
      </c>
      <c r="F1075" s="24">
        <v>0.11753151224988899</v>
      </c>
      <c r="G1075" s="28">
        <v>55545.555890850439</v>
      </c>
      <c r="H1075" s="24">
        <v>0.47204116470431534</v>
      </c>
      <c r="I1075" s="28">
        <v>47040.068096660114</v>
      </c>
      <c r="J1075" s="24">
        <v>0.39975922782645823</v>
      </c>
      <c r="K1075" s="28">
        <v>117670.99999773101</v>
      </c>
      <c r="L1075" s="166">
        <f t="shared" si="68"/>
        <v>0.78693381307959687</v>
      </c>
      <c r="M1075" s="343"/>
      <c r="N1075" s="160"/>
      <c r="O1075" s="473"/>
      <c r="P1075" s="160"/>
    </row>
    <row r="1076" spans="1:16" ht="15" customHeight="1">
      <c r="A1076" s="733" t="s">
        <v>9</v>
      </c>
      <c r="B1076" s="734"/>
      <c r="C1076" s="61">
        <v>1503.9067871828158</v>
      </c>
      <c r="D1076" s="53">
        <v>1.0920904132502409E-2</v>
      </c>
      <c r="E1076" s="62">
        <v>16556.351925243962</v>
      </c>
      <c r="F1076" s="53">
        <v>0.12022708701133189</v>
      </c>
      <c r="G1076" s="62">
        <v>63174.453026033654</v>
      </c>
      <c r="H1076" s="53">
        <v>0.4587532625030456</v>
      </c>
      <c r="I1076" s="62">
        <v>56474.288261538444</v>
      </c>
      <c r="J1076" s="53">
        <v>0.4100987463530843</v>
      </c>
      <c r="K1076" s="62">
        <v>137709.00000000381</v>
      </c>
      <c r="L1076" s="172">
        <v>1</v>
      </c>
      <c r="M1076" s="487"/>
    </row>
    <row r="1077" spans="1:16" ht="24" customHeight="1">
      <c r="A1077" s="737" t="s">
        <v>5</v>
      </c>
      <c r="B1077" s="738"/>
      <c r="C1077" s="59">
        <v>77.074889657111086</v>
      </c>
      <c r="D1077" s="47">
        <v>7.8463697095705592E-3</v>
      </c>
      <c r="E1077" s="60">
        <v>945.12582821330318</v>
      </c>
      <c r="F1077" s="47">
        <v>9.6215598922254883E-2</v>
      </c>
      <c r="G1077" s="60">
        <v>4368.8842874836464</v>
      </c>
      <c r="H1077" s="47">
        <v>0.44476069301472831</v>
      </c>
      <c r="I1077" s="60">
        <v>4431.9149946459293</v>
      </c>
      <c r="J1077" s="47">
        <v>0.45117733835345208</v>
      </c>
      <c r="K1077" s="60">
        <v>9822.9999999999327</v>
      </c>
      <c r="L1077" s="171">
        <v>7.1331576004470737E-2</v>
      </c>
      <c r="M1077" s="487"/>
    </row>
    <row r="1078" spans="1:16">
      <c r="A1078" s="737" t="s">
        <v>6</v>
      </c>
      <c r="B1078" s="738"/>
      <c r="C1078" s="59">
        <v>204.20655470799429</v>
      </c>
      <c r="D1078" s="47">
        <v>9.6505933226842307E-3</v>
      </c>
      <c r="E1078" s="60">
        <v>2031.0003415207927</v>
      </c>
      <c r="F1078" s="47">
        <v>9.5983002907411769E-2</v>
      </c>
      <c r="G1078" s="60">
        <v>10188.367403378332</v>
      </c>
      <c r="H1078" s="47">
        <v>0.48149184325985511</v>
      </c>
      <c r="I1078" s="60">
        <v>8736.425700392967</v>
      </c>
      <c r="J1078" s="47">
        <v>0.41287456051007276</v>
      </c>
      <c r="K1078" s="60">
        <v>21159.999999999582</v>
      </c>
      <c r="L1078" s="171">
        <v>0.15365734991902488</v>
      </c>
      <c r="M1078" s="487"/>
    </row>
    <row r="1079" spans="1:16">
      <c r="A1079" s="854" t="s">
        <v>7</v>
      </c>
      <c r="B1079" s="855"/>
      <c r="C1079" s="59">
        <v>1222.625342817711</v>
      </c>
      <c r="D1079" s="47">
        <v>1.1455740333355873E-2</v>
      </c>
      <c r="E1079" s="60">
        <v>13580.225755509904</v>
      </c>
      <c r="F1079" s="47">
        <v>0.12724383707353609</v>
      </c>
      <c r="G1079" s="60">
        <v>48617.201335172562</v>
      </c>
      <c r="H1079" s="47">
        <v>0.45553287235700457</v>
      </c>
      <c r="I1079" s="60">
        <v>43305.947566500392</v>
      </c>
      <c r="J1079" s="47">
        <v>0.40576755023613159</v>
      </c>
      <c r="K1079" s="60">
        <v>106725.99999999757</v>
      </c>
      <c r="L1079" s="171">
        <v>0.77501107407645553</v>
      </c>
      <c r="M1079" s="487"/>
    </row>
    <row r="1080" spans="1:16" ht="15.75" customHeight="1" thickBot="1">
      <c r="A1080" s="671" t="s">
        <v>3</v>
      </c>
      <c r="B1080" s="672"/>
      <c r="C1080" s="63">
        <v>4697.7180362495455</v>
      </c>
      <c r="D1080" s="48">
        <v>1.0239640231163747E-2</v>
      </c>
      <c r="E1080" s="63">
        <v>50507.020074614637</v>
      </c>
      <c r="F1080" s="48">
        <v>0.11009041213659304</v>
      </c>
      <c r="G1080" s="63">
        <v>212925.15706310925</v>
      </c>
      <c r="H1080" s="48">
        <v>0.46411406296979707</v>
      </c>
      <c r="I1080" s="63">
        <v>190647.75034840114</v>
      </c>
      <c r="J1080" s="48">
        <v>0.41555588466243365</v>
      </c>
      <c r="K1080" s="63">
        <v>458777.64552238031</v>
      </c>
      <c r="L1080" s="48">
        <v>1</v>
      </c>
      <c r="M1080" s="487"/>
    </row>
    <row r="1083" spans="1:16" ht="15.75" thickBot="1"/>
    <row r="1084" spans="1:16" ht="24.75" customHeight="1">
      <c r="A1084" s="743" t="s">
        <v>10</v>
      </c>
      <c r="B1084" s="744"/>
      <c r="C1084" s="860" t="s">
        <v>114</v>
      </c>
      <c r="D1084" s="682"/>
      <c r="E1084" s="682"/>
      <c r="F1084" s="682"/>
      <c r="G1084" s="682"/>
      <c r="H1084" s="682"/>
      <c r="I1084" s="682"/>
      <c r="J1084" s="682"/>
      <c r="K1084" s="682"/>
      <c r="L1084" s="683"/>
      <c r="M1084" s="8"/>
    </row>
    <row r="1085" spans="1:16">
      <c r="A1085" s="745"/>
      <c r="B1085" s="746"/>
      <c r="C1085" s="728" t="s">
        <v>101</v>
      </c>
      <c r="D1085" s="691"/>
      <c r="E1085" s="730" t="s">
        <v>102</v>
      </c>
      <c r="F1085" s="691"/>
      <c r="G1085" s="730" t="s">
        <v>103</v>
      </c>
      <c r="H1085" s="691"/>
      <c r="I1085" s="730" t="s">
        <v>104</v>
      </c>
      <c r="J1085" s="691"/>
      <c r="K1085" s="731" t="s">
        <v>3</v>
      </c>
      <c r="L1085" s="694"/>
      <c r="M1085" s="8"/>
    </row>
    <row r="1086" spans="1:16" ht="15.75" thickBot="1">
      <c r="A1086" s="800"/>
      <c r="B1086" s="801"/>
      <c r="C1086" s="55" t="s">
        <v>11</v>
      </c>
      <c r="D1086" s="56" t="s">
        <v>12</v>
      </c>
      <c r="E1086" s="55" t="s">
        <v>11</v>
      </c>
      <c r="F1086" s="56" t="s">
        <v>12</v>
      </c>
      <c r="G1086" s="55" t="s">
        <v>11</v>
      </c>
      <c r="H1086" s="56" t="s">
        <v>12</v>
      </c>
      <c r="I1086" s="55" t="s">
        <v>11</v>
      </c>
      <c r="J1086" s="56" t="s">
        <v>12</v>
      </c>
      <c r="K1086" s="55" t="s">
        <v>11</v>
      </c>
      <c r="L1086" s="169" t="s">
        <v>13</v>
      </c>
      <c r="M1086" s="8"/>
    </row>
    <row r="1087" spans="1:16" ht="15.75" customHeight="1">
      <c r="A1087" s="735" t="s">
        <v>4</v>
      </c>
      <c r="B1087" s="736"/>
      <c r="C1087" s="31">
        <v>1218.6855706000003</v>
      </c>
      <c r="D1087" s="23">
        <v>7.1044787698013277E-3</v>
      </c>
      <c r="E1087" s="32">
        <v>15647.779346899946</v>
      </c>
      <c r="F1087" s="23">
        <v>9.1220671555054131E-2</v>
      </c>
      <c r="G1087" s="32">
        <v>78608.632534701886</v>
      </c>
      <c r="H1087" s="23">
        <v>0.45825877850588492</v>
      </c>
      <c r="I1087" s="32">
        <v>76062.549444600969</v>
      </c>
      <c r="J1087" s="23">
        <v>0.4434160711692694</v>
      </c>
      <c r="K1087" s="32">
        <v>171537.64689680113</v>
      </c>
      <c r="L1087" s="165">
        <v>1</v>
      </c>
      <c r="M1087" s="8"/>
    </row>
    <row r="1088" spans="1:16" ht="24" customHeight="1">
      <c r="A1088" s="737" t="s">
        <v>5</v>
      </c>
      <c r="B1088" s="738"/>
      <c r="C1088" s="27">
        <v>52.843136599999987</v>
      </c>
      <c r="D1088" s="24">
        <v>5.9710666530886861E-3</v>
      </c>
      <c r="E1088" s="28">
        <v>711.49110789999963</v>
      </c>
      <c r="F1088" s="24">
        <v>8.0395697562563165E-2</v>
      </c>
      <c r="G1088" s="28">
        <v>3847.0883796999924</v>
      </c>
      <c r="H1088" s="24">
        <v>0.43470585989991389</v>
      </c>
      <c r="I1088" s="28">
        <v>4238.4428470999983</v>
      </c>
      <c r="J1088" s="24">
        <v>0.47892737588444123</v>
      </c>
      <c r="K1088" s="28">
        <v>8849.8654712999287</v>
      </c>
      <c r="L1088" s="166">
        <f>+K1088/$K$1087</f>
        <v>5.1591389012256308E-2</v>
      </c>
      <c r="M1088" s="8"/>
    </row>
    <row r="1089" spans="1:16">
      <c r="A1089" s="737" t="s">
        <v>6</v>
      </c>
      <c r="B1089" s="738"/>
      <c r="C1089" s="27">
        <v>238.97178600000007</v>
      </c>
      <c r="D1089" s="24">
        <v>7.4437271625835567E-3</v>
      </c>
      <c r="E1089" s="28">
        <v>2371.5730390000035</v>
      </c>
      <c r="F1089" s="24">
        <v>7.3872078976114586E-2</v>
      </c>
      <c r="G1089" s="28">
        <v>13334.406952000105</v>
      </c>
      <c r="H1089" s="24">
        <v>0.41535316317862803</v>
      </c>
      <c r="I1089" s="28">
        <v>16158.8291355003</v>
      </c>
      <c r="J1089" s="24">
        <v>0.50333103068271878</v>
      </c>
      <c r="K1089" s="28">
        <v>32103.780912498965</v>
      </c>
      <c r="L1089" s="166">
        <f>+K1089/$K$1087</f>
        <v>0.18715297483247476</v>
      </c>
      <c r="M1089" s="8"/>
    </row>
    <row r="1090" spans="1:16" ht="15.75" thickBot="1">
      <c r="A1090" s="737" t="s">
        <v>7</v>
      </c>
      <c r="B1090" s="738"/>
      <c r="C1090" s="27">
        <v>926.87064800000019</v>
      </c>
      <c r="D1090" s="24">
        <v>7.0978882892143462E-3</v>
      </c>
      <c r="E1090" s="28">
        <v>12564.715199999973</v>
      </c>
      <c r="F1090" s="24">
        <v>9.6219407819022107E-2</v>
      </c>
      <c r="G1090" s="28">
        <v>61427.137203000028</v>
      </c>
      <c r="H1090" s="24">
        <v>0.47040324206397427</v>
      </c>
      <c r="I1090" s="28">
        <v>55665.277462000144</v>
      </c>
      <c r="J1090" s="24">
        <v>0.42627946182777171</v>
      </c>
      <c r="K1090" s="28">
        <v>130584.00051300244</v>
      </c>
      <c r="L1090" s="166">
        <f>+K1090/$K$1087</f>
        <v>0.76125563615527003</v>
      </c>
      <c r="M1090" s="8"/>
    </row>
    <row r="1091" spans="1:16" ht="15" customHeight="1">
      <c r="A1091" s="733" t="s">
        <v>8</v>
      </c>
      <c r="B1091" s="734"/>
      <c r="C1091" s="31">
        <v>1470.1467380319998</v>
      </c>
      <c r="D1091" s="23">
        <v>9.8317187613631302E-3</v>
      </c>
      <c r="E1091" s="32">
        <v>15587.032086424961</v>
      </c>
      <c r="F1091" s="23">
        <v>0.10423946932210093</v>
      </c>
      <c r="G1091" s="32">
        <v>66671.423274352113</v>
      </c>
      <c r="H1091" s="23">
        <v>0.44587024281038973</v>
      </c>
      <c r="I1091" s="32">
        <v>65802.397893727612</v>
      </c>
      <c r="J1091" s="23">
        <v>0.44005856910615526</v>
      </c>
      <c r="K1091" s="32">
        <v>149530.99999253533</v>
      </c>
      <c r="L1091" s="165">
        <v>1</v>
      </c>
      <c r="M1091" s="343"/>
      <c r="N1091" s="474"/>
      <c r="O1091" s="475"/>
      <c r="P1091" s="476"/>
    </row>
    <row r="1092" spans="1:16" ht="24" customHeight="1">
      <c r="A1092" s="737" t="s">
        <v>5</v>
      </c>
      <c r="B1092" s="738"/>
      <c r="C1092" s="27">
        <v>76.551979532000004</v>
      </c>
      <c r="D1092" s="24">
        <v>8.6764115985733265E-3</v>
      </c>
      <c r="E1092" s="28">
        <v>711.93208589500091</v>
      </c>
      <c r="F1092" s="24">
        <v>8.0690477832435312E-2</v>
      </c>
      <c r="G1092" s="28">
        <v>3753.3113016910015</v>
      </c>
      <c r="H1092" s="24">
        <v>0.42540080491890259</v>
      </c>
      <c r="I1092" s="28">
        <v>4281.2046326269901</v>
      </c>
      <c r="J1092" s="24">
        <v>0.48523230565008757</v>
      </c>
      <c r="K1092" s="28">
        <v>8822.9999997450032</v>
      </c>
      <c r="L1092" s="166">
        <f>+K1092/$K$1091</f>
        <v>5.9004487365064445E-2</v>
      </c>
      <c r="M1092" s="343"/>
      <c r="N1092" s="160"/>
      <c r="O1092" s="473"/>
      <c r="P1092" s="160"/>
    </row>
    <row r="1093" spans="1:16">
      <c r="A1093" s="737" t="s">
        <v>6</v>
      </c>
      <c r="B1093" s="738"/>
      <c r="C1093" s="27">
        <v>135.12357196000002</v>
      </c>
      <c r="D1093" s="24">
        <v>5.8655021048302424E-3</v>
      </c>
      <c r="E1093" s="28">
        <v>1873.8496744400038</v>
      </c>
      <c r="F1093" s="24">
        <v>8.1340872285532398E-2</v>
      </c>
      <c r="G1093" s="28">
        <v>10398.165012089883</v>
      </c>
      <c r="H1093" s="24">
        <v>0.45136801729042586</v>
      </c>
      <c r="I1093" s="28">
        <v>10629.861736569905</v>
      </c>
      <c r="J1093" s="24">
        <v>0.46142560831919283</v>
      </c>
      <c r="K1093" s="28">
        <v>23036.999995060221</v>
      </c>
      <c r="L1093" s="166">
        <f t="shared" ref="L1093:L1094" si="69">+K1093/$K$1091</f>
        <v>0.15406169955534466</v>
      </c>
      <c r="M1093" s="343"/>
      <c r="N1093" s="160"/>
      <c r="O1093" s="473"/>
      <c r="P1093" s="160"/>
    </row>
    <row r="1094" spans="1:16">
      <c r="A1094" s="737" t="s">
        <v>7</v>
      </c>
      <c r="B1094" s="738"/>
      <c r="C1094" s="27">
        <v>1258.4711865399997</v>
      </c>
      <c r="D1094" s="24">
        <v>1.0694828688158221E-2</v>
      </c>
      <c r="E1094" s="28">
        <v>13001.250326090007</v>
      </c>
      <c r="F1094" s="24">
        <v>0.1104881434367066</v>
      </c>
      <c r="G1094" s="28">
        <v>52519.94696057032</v>
      </c>
      <c r="H1094" s="24">
        <v>0.44632872127867557</v>
      </c>
      <c r="I1094" s="28">
        <v>50891.331524530207</v>
      </c>
      <c r="J1094" s="24">
        <v>0.43248830659645554</v>
      </c>
      <c r="K1094" s="28">
        <v>117670.99999773101</v>
      </c>
      <c r="L1094" s="166">
        <f t="shared" si="69"/>
        <v>0.78693381307959687</v>
      </c>
      <c r="M1094" s="343"/>
      <c r="N1094" s="160"/>
      <c r="O1094" s="473"/>
      <c r="P1094" s="160"/>
    </row>
    <row r="1095" spans="1:16" ht="15" customHeight="1">
      <c r="A1095" s="733" t="s">
        <v>9</v>
      </c>
      <c r="B1095" s="734"/>
      <c r="C1095" s="61">
        <v>1229.1113392504651</v>
      </c>
      <c r="D1095" s="53">
        <v>8.9254249123182292E-3</v>
      </c>
      <c r="E1095" s="62">
        <v>14749.80394518142</v>
      </c>
      <c r="F1095" s="53">
        <v>0.10710849650481097</v>
      </c>
      <c r="G1095" s="62">
        <v>61747.471541400984</v>
      </c>
      <c r="H1095" s="53">
        <v>0.44839096603271594</v>
      </c>
      <c r="I1095" s="62">
        <v>59982.613174165905</v>
      </c>
      <c r="J1095" s="53">
        <v>0.43557511255011833</v>
      </c>
      <c r="K1095" s="62">
        <v>137709.00000000381</v>
      </c>
      <c r="L1095" s="172">
        <v>1</v>
      </c>
      <c r="M1095" s="487"/>
    </row>
    <row r="1096" spans="1:16" ht="24" customHeight="1">
      <c r="A1096" s="737" t="s">
        <v>5</v>
      </c>
      <c r="B1096" s="738"/>
      <c r="C1096" s="59">
        <v>90.248376816704791</v>
      </c>
      <c r="D1096" s="47">
        <v>9.1874556466156384E-3</v>
      </c>
      <c r="E1096" s="60">
        <v>696.03016082906333</v>
      </c>
      <c r="F1096" s="47">
        <v>7.0857188316101813E-2</v>
      </c>
      <c r="G1096" s="60">
        <v>4015.9021024490007</v>
      </c>
      <c r="H1096" s="47">
        <v>0.40882643820106163</v>
      </c>
      <c r="I1096" s="60">
        <v>5020.819359905222</v>
      </c>
      <c r="J1096" s="47">
        <v>0.51112891783622683</v>
      </c>
      <c r="K1096" s="60">
        <v>9822.9999999999327</v>
      </c>
      <c r="L1096" s="171">
        <v>7.1331576004470737E-2</v>
      </c>
      <c r="M1096" s="487"/>
    </row>
    <row r="1097" spans="1:16">
      <c r="A1097" s="737" t="s">
        <v>6</v>
      </c>
      <c r="B1097" s="738"/>
      <c r="C1097" s="59">
        <v>174.40991278505334</v>
      </c>
      <c r="D1097" s="47">
        <v>8.2424344416378442E-3</v>
      </c>
      <c r="E1097" s="60">
        <v>2011.3100057363913</v>
      </c>
      <c r="F1097" s="47">
        <v>9.5052457738016599E-2</v>
      </c>
      <c r="G1097" s="60">
        <v>8943.2119168182035</v>
      </c>
      <c r="H1097" s="47">
        <v>0.4226470660122108</v>
      </c>
      <c r="I1097" s="60">
        <v>10031.068164660437</v>
      </c>
      <c r="J1097" s="47">
        <v>0.47405804180815858</v>
      </c>
      <c r="K1097" s="60">
        <v>21159.999999999582</v>
      </c>
      <c r="L1097" s="171">
        <v>0.15365734991902488</v>
      </c>
      <c r="M1097" s="487"/>
    </row>
    <row r="1098" spans="1:16">
      <c r="A1098" s="854" t="s">
        <v>7</v>
      </c>
      <c r="B1098" s="855"/>
      <c r="C1098" s="59">
        <v>964.45304964870718</v>
      </c>
      <c r="D1098" s="47">
        <v>9.0367206645871594E-3</v>
      </c>
      <c r="E1098" s="60">
        <v>12042.463778616006</v>
      </c>
      <c r="F1098" s="47">
        <v>0.11283533327039595</v>
      </c>
      <c r="G1098" s="60">
        <v>48788.357522134575</v>
      </c>
      <c r="H1098" s="47">
        <v>0.45713656955320808</v>
      </c>
      <c r="I1098" s="60">
        <v>44930.725649601321</v>
      </c>
      <c r="J1098" s="47">
        <v>0.42099137651183727</v>
      </c>
      <c r="K1098" s="60">
        <v>106725.99999999757</v>
      </c>
      <c r="L1098" s="171">
        <v>0.77501107407645553</v>
      </c>
      <c r="M1098" s="487"/>
    </row>
    <row r="1099" spans="1:16" ht="15.75" customHeight="1" thickBot="1">
      <c r="A1099" s="671" t="s">
        <v>3</v>
      </c>
      <c r="B1099" s="672"/>
      <c r="C1099" s="63">
        <v>3917.9436162714328</v>
      </c>
      <c r="D1099" s="48">
        <v>8.5399619064052794E-3</v>
      </c>
      <c r="E1099" s="63">
        <v>45984.615274235955</v>
      </c>
      <c r="F1099" s="48">
        <v>0.10023290306980032</v>
      </c>
      <c r="G1099" s="63">
        <v>207027.52671407745</v>
      </c>
      <c r="H1099" s="48">
        <v>0.45125896768215168</v>
      </c>
      <c r="I1099" s="63">
        <v>201847.55991778994</v>
      </c>
      <c r="J1099" s="48">
        <v>0.43996816734163069</v>
      </c>
      <c r="K1099" s="63">
        <v>458777.64552238031</v>
      </c>
      <c r="L1099" s="48">
        <v>1</v>
      </c>
      <c r="M1099" s="487"/>
    </row>
    <row r="1102" spans="1:16" ht="15.75" thickBot="1"/>
    <row r="1103" spans="1:16" ht="24.75" customHeight="1">
      <c r="A1103" s="743" t="s">
        <v>10</v>
      </c>
      <c r="B1103" s="744"/>
      <c r="C1103" s="860" t="s">
        <v>115</v>
      </c>
      <c r="D1103" s="682"/>
      <c r="E1103" s="682"/>
      <c r="F1103" s="682"/>
      <c r="G1103" s="682"/>
      <c r="H1103" s="682"/>
      <c r="I1103" s="682"/>
      <c r="J1103" s="682"/>
      <c r="K1103" s="682"/>
      <c r="L1103" s="683"/>
      <c r="M1103" s="8"/>
    </row>
    <row r="1104" spans="1:16">
      <c r="A1104" s="745"/>
      <c r="B1104" s="746"/>
      <c r="C1104" s="728" t="s">
        <v>101</v>
      </c>
      <c r="D1104" s="691"/>
      <c r="E1104" s="730" t="s">
        <v>102</v>
      </c>
      <c r="F1104" s="691"/>
      <c r="G1104" s="730" t="s">
        <v>103</v>
      </c>
      <c r="H1104" s="691"/>
      <c r="I1104" s="730" t="s">
        <v>104</v>
      </c>
      <c r="J1104" s="691"/>
      <c r="K1104" s="731" t="s">
        <v>3</v>
      </c>
      <c r="L1104" s="694"/>
      <c r="M1104" s="8"/>
    </row>
    <row r="1105" spans="1:16" ht="15.75" thickBot="1">
      <c r="A1105" s="800"/>
      <c r="B1105" s="801"/>
      <c r="C1105" s="55" t="s">
        <v>11</v>
      </c>
      <c r="D1105" s="56" t="s">
        <v>12</v>
      </c>
      <c r="E1105" s="55" t="s">
        <v>11</v>
      </c>
      <c r="F1105" s="56" t="s">
        <v>12</v>
      </c>
      <c r="G1105" s="55" t="s">
        <v>11</v>
      </c>
      <c r="H1105" s="56" t="s">
        <v>12</v>
      </c>
      <c r="I1105" s="55" t="s">
        <v>11</v>
      </c>
      <c r="J1105" s="56" t="s">
        <v>12</v>
      </c>
      <c r="K1105" s="55" t="s">
        <v>11</v>
      </c>
      <c r="L1105" s="169" t="s">
        <v>13</v>
      </c>
      <c r="M1105" s="8"/>
    </row>
    <row r="1106" spans="1:16" ht="15.75" customHeight="1">
      <c r="A1106" s="735" t="s">
        <v>4</v>
      </c>
      <c r="B1106" s="736"/>
      <c r="C1106" s="31">
        <v>292.91825650000004</v>
      </c>
      <c r="D1106" s="23">
        <v>1.7076033267275886E-3</v>
      </c>
      <c r="E1106" s="32">
        <v>3642.1462480000023</v>
      </c>
      <c r="F1106" s="23">
        <v>2.123234353442633E-2</v>
      </c>
      <c r="G1106" s="32">
        <v>58520.551379900659</v>
      </c>
      <c r="H1106" s="23">
        <v>0.34115281653074819</v>
      </c>
      <c r="I1106" s="32">
        <v>109082.03101240091</v>
      </c>
      <c r="J1106" s="23">
        <v>0.63590723660810045</v>
      </c>
      <c r="K1106" s="32">
        <v>171537.64689680113</v>
      </c>
      <c r="L1106" s="165">
        <v>1</v>
      </c>
      <c r="M1106" s="8"/>
    </row>
    <row r="1107" spans="1:16" ht="25.5" customHeight="1">
      <c r="A1107" s="737" t="s">
        <v>5</v>
      </c>
      <c r="B1107" s="738"/>
      <c r="C1107" s="27">
        <v>12.725616</v>
      </c>
      <c r="D1107" s="24">
        <v>1.4379445700354557E-3</v>
      </c>
      <c r="E1107" s="28">
        <v>274.5934845000001</v>
      </c>
      <c r="F1107" s="24">
        <v>3.1027984028740942E-2</v>
      </c>
      <c r="G1107" s="28">
        <v>3452.4574403999959</v>
      </c>
      <c r="H1107" s="24">
        <v>0.39011411547399211</v>
      </c>
      <c r="I1107" s="28">
        <v>5110.0889303999957</v>
      </c>
      <c r="J1107" s="24">
        <v>0.5774199559272386</v>
      </c>
      <c r="K1107" s="28">
        <v>8849.8654712999287</v>
      </c>
      <c r="L1107" s="166">
        <f>+K1107/$K$1106</f>
        <v>5.1591389012256308E-2</v>
      </c>
      <c r="M1107" s="8"/>
    </row>
    <row r="1108" spans="1:16">
      <c r="A1108" s="737" t="s">
        <v>6</v>
      </c>
      <c r="B1108" s="738"/>
      <c r="C1108" s="27">
        <v>62.307520500000003</v>
      </c>
      <c r="D1108" s="24">
        <v>1.9408156525184178E-3</v>
      </c>
      <c r="E1108" s="28">
        <v>930.30220949999944</v>
      </c>
      <c r="F1108" s="24">
        <v>2.8977964060856301E-2</v>
      </c>
      <c r="G1108" s="28">
        <v>12107.280475500058</v>
      </c>
      <c r="H1108" s="24">
        <v>0.37712942623484985</v>
      </c>
      <c r="I1108" s="28">
        <v>19003.89070700017</v>
      </c>
      <c r="J1108" s="24">
        <v>0.59195179405181475</v>
      </c>
      <c r="K1108" s="28">
        <v>32103.780912498965</v>
      </c>
      <c r="L1108" s="166">
        <f>+K1108/$K$1106</f>
        <v>0.18715297483247476</v>
      </c>
      <c r="M1108" s="8"/>
    </row>
    <row r="1109" spans="1:16" ht="15.75" thickBot="1">
      <c r="A1109" s="737" t="s">
        <v>7</v>
      </c>
      <c r="B1109" s="738"/>
      <c r="C1109" s="27">
        <v>217.88512000000003</v>
      </c>
      <c r="D1109" s="24">
        <v>1.6685437660359081E-3</v>
      </c>
      <c r="E1109" s="28">
        <v>2437.2505540000011</v>
      </c>
      <c r="F1109" s="24">
        <v>1.8664235621708655E-2</v>
      </c>
      <c r="G1109" s="28">
        <v>42960.813463999955</v>
      </c>
      <c r="H1109" s="24">
        <v>0.32898987085115594</v>
      </c>
      <c r="I1109" s="28">
        <v>84968.051375001887</v>
      </c>
      <c r="J1109" s="24">
        <v>0.65067734976109493</v>
      </c>
      <c r="K1109" s="28">
        <v>130584.00051300244</v>
      </c>
      <c r="L1109" s="166">
        <f>+K1109/$K$1106</f>
        <v>0.76125563615527003</v>
      </c>
      <c r="M1109" s="8"/>
    </row>
    <row r="1110" spans="1:16" ht="15" customHeight="1">
      <c r="A1110" s="733" t="s">
        <v>8</v>
      </c>
      <c r="B1110" s="734"/>
      <c r="C1110" s="31">
        <v>414.09258386299996</v>
      </c>
      <c r="D1110" s="23">
        <v>2.769275828314341E-3</v>
      </c>
      <c r="E1110" s="32">
        <v>4001.5678713069988</v>
      </c>
      <c r="F1110" s="23">
        <v>2.6760791217250997E-2</v>
      </c>
      <c r="G1110" s="32">
        <v>50454.847389482267</v>
      </c>
      <c r="H1110" s="23">
        <v>0.33742065118270459</v>
      </c>
      <c r="I1110" s="32">
        <v>94660.49214788276</v>
      </c>
      <c r="J1110" s="23">
        <v>0.63304928177172803</v>
      </c>
      <c r="K1110" s="32">
        <v>149530.99999253533</v>
      </c>
      <c r="L1110" s="165">
        <v>1</v>
      </c>
      <c r="M1110" s="343"/>
      <c r="N1110" s="474"/>
      <c r="O1110" s="475"/>
      <c r="P1110" s="476"/>
    </row>
    <row r="1111" spans="1:16" ht="24" customHeight="1">
      <c r="A1111" s="737" t="s">
        <v>5</v>
      </c>
      <c r="B1111" s="738"/>
      <c r="C1111" s="27">
        <v>16.751883882999998</v>
      </c>
      <c r="D1111" s="24">
        <v>1.89866075977379E-3</v>
      </c>
      <c r="E1111" s="28">
        <v>270.74640095699993</v>
      </c>
      <c r="F1111" s="24">
        <v>3.0686433295344543E-2</v>
      </c>
      <c r="G1111" s="28">
        <v>3419.8001474120001</v>
      </c>
      <c r="H1111" s="24">
        <v>0.38760060608759345</v>
      </c>
      <c r="I1111" s="28">
        <v>5115.7015674929962</v>
      </c>
      <c r="J1111" s="24">
        <v>0.5798142998572875</v>
      </c>
      <c r="K1111" s="28">
        <v>8822.9999997450032</v>
      </c>
      <c r="L1111" s="166">
        <f>+K1111/$K$1110</f>
        <v>5.9004487365064445E-2</v>
      </c>
      <c r="M1111" s="343"/>
    </row>
    <row r="1112" spans="1:16">
      <c r="A1112" s="737" t="s">
        <v>6</v>
      </c>
      <c r="B1112" s="738"/>
      <c r="C1112" s="27">
        <v>49.50157944</v>
      </c>
      <c r="D1112" s="24">
        <v>2.1487858423672583E-3</v>
      </c>
      <c r="E1112" s="28">
        <v>597.21382388999962</v>
      </c>
      <c r="F1112" s="24">
        <v>2.5924114425405174E-2</v>
      </c>
      <c r="G1112" s="28">
        <v>8462.9602155399461</v>
      </c>
      <c r="H1112" s="24">
        <v>0.36736381548615887</v>
      </c>
      <c r="I1112" s="28">
        <v>13927.324376189799</v>
      </c>
      <c r="J1112" s="24">
        <v>0.60456328424604799</v>
      </c>
      <c r="K1112" s="28">
        <v>23036.999995060221</v>
      </c>
      <c r="L1112" s="166">
        <f t="shared" ref="L1112:L1113" si="70">+K1112/$K$1110</f>
        <v>0.15406169955534466</v>
      </c>
      <c r="M1112" s="343"/>
    </row>
    <row r="1113" spans="1:16">
      <c r="A1113" s="737" t="s">
        <v>7</v>
      </c>
      <c r="B1113" s="738"/>
      <c r="C1113" s="27">
        <v>347.83912054000001</v>
      </c>
      <c r="D1113" s="24">
        <v>2.9560309723441393E-3</v>
      </c>
      <c r="E1113" s="28">
        <v>3133.6076464599996</v>
      </c>
      <c r="F1113" s="24">
        <v>2.6630245740415424E-2</v>
      </c>
      <c r="G1113" s="28">
        <v>38572.087026529887</v>
      </c>
      <c r="H1113" s="24">
        <v>0.32779603323906192</v>
      </c>
      <c r="I1113" s="28">
        <v>75617.466204200595</v>
      </c>
      <c r="J1113" s="24">
        <v>0.64261769004817415</v>
      </c>
      <c r="K1113" s="28">
        <v>117670.99999773101</v>
      </c>
      <c r="L1113" s="166">
        <f t="shared" si="70"/>
        <v>0.78693381307959687</v>
      </c>
      <c r="M1113" s="343"/>
    </row>
    <row r="1114" spans="1:16" ht="15" customHeight="1">
      <c r="A1114" s="733" t="s">
        <v>9</v>
      </c>
      <c r="B1114" s="734"/>
      <c r="C1114" s="61">
        <v>296.74728757182652</v>
      </c>
      <c r="D1114" s="53">
        <v>2.1548866637025781E-3</v>
      </c>
      <c r="E1114" s="62">
        <v>2419.696388541312</v>
      </c>
      <c r="F1114" s="53">
        <v>1.7571083869182443E-2</v>
      </c>
      <c r="G1114" s="62">
        <v>48766.962388140826</v>
      </c>
      <c r="H1114" s="53">
        <v>0.35413053894908453</v>
      </c>
      <c r="I1114" s="62">
        <v>86225.593935748504</v>
      </c>
      <c r="J1114" s="53">
        <v>0.62614349051802076</v>
      </c>
      <c r="K1114" s="62">
        <v>137709.00000000381</v>
      </c>
      <c r="L1114" s="172">
        <v>1</v>
      </c>
      <c r="M1114" s="487"/>
    </row>
    <row r="1115" spans="1:16" ht="23.25" customHeight="1">
      <c r="A1115" s="737" t="s">
        <v>5</v>
      </c>
      <c r="B1115" s="738"/>
      <c r="C1115" s="59">
        <v>41.082489387379638</v>
      </c>
      <c r="D1115" s="47">
        <v>4.1822752099541808E-3</v>
      </c>
      <c r="E1115" s="60">
        <v>135.14796577118398</v>
      </c>
      <c r="F1115" s="47">
        <v>1.3758318820236679E-2</v>
      </c>
      <c r="G1115" s="60">
        <v>3743.087943479446</v>
      </c>
      <c r="H1115" s="47">
        <v>0.38105344024019872</v>
      </c>
      <c r="I1115" s="60">
        <v>5903.6816013619646</v>
      </c>
      <c r="J1115" s="47">
        <v>0.60100596572961473</v>
      </c>
      <c r="K1115" s="60">
        <v>9822.9999999999327</v>
      </c>
      <c r="L1115" s="171">
        <v>7.1331576004470737E-2</v>
      </c>
      <c r="M1115" s="487"/>
    </row>
    <row r="1116" spans="1:16">
      <c r="A1116" s="737" t="s">
        <v>6</v>
      </c>
      <c r="B1116" s="738"/>
      <c r="C1116" s="59">
        <v>100.57284416145831</v>
      </c>
      <c r="D1116" s="47">
        <v>4.7529699509196738E-3</v>
      </c>
      <c r="E1116" s="60">
        <v>476.60506870032646</v>
      </c>
      <c r="F1116" s="47">
        <v>2.2523869031206799E-2</v>
      </c>
      <c r="G1116" s="60">
        <v>8374.6123490074024</v>
      </c>
      <c r="H1116" s="47">
        <v>0.39577563086047107</v>
      </c>
      <c r="I1116" s="60">
        <v>12208.209738130818</v>
      </c>
      <c r="J1116" s="47">
        <v>0.57694753015742239</v>
      </c>
      <c r="K1116" s="60">
        <v>21159.999999999582</v>
      </c>
      <c r="L1116" s="171">
        <v>0.15365734991902488</v>
      </c>
      <c r="M1116" s="487"/>
    </row>
    <row r="1117" spans="1:16">
      <c r="A1117" s="854" t="s">
        <v>7</v>
      </c>
      <c r="B1117" s="855"/>
      <c r="C1117" s="59">
        <v>155.09195402298852</v>
      </c>
      <c r="D1117" s="47">
        <v>1.4531787382923752E-3</v>
      </c>
      <c r="E1117" s="60">
        <v>1807.9433540698026</v>
      </c>
      <c r="F1117" s="47">
        <v>1.6940046043792924E-2</v>
      </c>
      <c r="G1117" s="60">
        <v>36649.262095654783</v>
      </c>
      <c r="H1117" s="47">
        <v>0.34339581822288495</v>
      </c>
      <c r="I1117" s="60">
        <v>68113.702596252406</v>
      </c>
      <c r="J1117" s="47">
        <v>0.63821095699505237</v>
      </c>
      <c r="K1117" s="60">
        <v>106725.99999999757</v>
      </c>
      <c r="L1117" s="171">
        <v>0.77501107407645553</v>
      </c>
      <c r="M1117" s="487"/>
    </row>
    <row r="1118" spans="1:16" ht="15.75" customHeight="1" thickBot="1">
      <c r="A1118" s="671" t="s">
        <v>3</v>
      </c>
      <c r="B1118" s="672"/>
      <c r="C1118" s="63">
        <v>1003.7581185025344</v>
      </c>
      <c r="D1118" s="48">
        <v>2.187896747583724E-3</v>
      </c>
      <c r="E1118" s="63">
        <v>10063.410501263494</v>
      </c>
      <c r="F1118" s="48">
        <v>2.1935267769651115E-2</v>
      </c>
      <c r="G1118" s="63">
        <v>157742.36074609775</v>
      </c>
      <c r="H1118" s="48">
        <v>0.34383183724326144</v>
      </c>
      <c r="I1118" s="63">
        <v>289968.11615651374</v>
      </c>
      <c r="J1118" s="48">
        <v>0.63204499823949767</v>
      </c>
      <c r="K1118" s="63">
        <v>458777.64552238031</v>
      </c>
      <c r="L1118" s="48">
        <v>1</v>
      </c>
      <c r="M1118" s="487"/>
    </row>
    <row r="1121" spans="1:16" ht="15.75" thickBot="1"/>
    <row r="1122" spans="1:16">
      <c r="A1122" s="743" t="s">
        <v>10</v>
      </c>
      <c r="B1122" s="744"/>
      <c r="C1122" s="875" t="s">
        <v>116</v>
      </c>
      <c r="D1122" s="873"/>
      <c r="E1122" s="873"/>
      <c r="F1122" s="873"/>
      <c r="G1122" s="873"/>
      <c r="H1122" s="873"/>
      <c r="I1122" s="873"/>
      <c r="J1122" s="873"/>
      <c r="K1122" s="873"/>
      <c r="L1122" s="874"/>
      <c r="M1122" s="66"/>
    </row>
    <row r="1123" spans="1:16">
      <c r="A1123" s="745"/>
      <c r="B1123" s="746"/>
      <c r="C1123" s="876" t="s">
        <v>101</v>
      </c>
      <c r="D1123" s="877"/>
      <c r="E1123" s="878" t="s">
        <v>102</v>
      </c>
      <c r="F1123" s="877"/>
      <c r="G1123" s="878" t="s">
        <v>103</v>
      </c>
      <c r="H1123" s="877"/>
      <c r="I1123" s="878" t="s">
        <v>104</v>
      </c>
      <c r="J1123" s="877"/>
      <c r="K1123" s="879" t="s">
        <v>3</v>
      </c>
      <c r="L1123" s="880"/>
      <c r="M1123" s="66"/>
    </row>
    <row r="1124" spans="1:16" ht="15.75" thickBot="1">
      <c r="A1124" s="800"/>
      <c r="B1124" s="801"/>
      <c r="C1124" s="55" t="s">
        <v>11</v>
      </c>
      <c r="D1124" s="56" t="s">
        <v>12</v>
      </c>
      <c r="E1124" s="55" t="s">
        <v>11</v>
      </c>
      <c r="F1124" s="56" t="s">
        <v>12</v>
      </c>
      <c r="G1124" s="55" t="s">
        <v>11</v>
      </c>
      <c r="H1124" s="56" t="s">
        <v>12</v>
      </c>
      <c r="I1124" s="55" t="s">
        <v>11</v>
      </c>
      <c r="J1124" s="56" t="s">
        <v>12</v>
      </c>
      <c r="K1124" s="55" t="s">
        <v>11</v>
      </c>
      <c r="L1124" s="169" t="s">
        <v>13</v>
      </c>
      <c r="M1124" s="66"/>
    </row>
    <row r="1125" spans="1:16" ht="15.75" customHeight="1">
      <c r="A1125" s="942" t="s">
        <v>4</v>
      </c>
      <c r="B1125" s="943"/>
      <c r="C1125" s="203">
        <v>191.44224390000005</v>
      </c>
      <c r="D1125" s="23">
        <v>1.1160363183434232E-3</v>
      </c>
      <c r="E1125" s="204">
        <v>6458.3545632999976</v>
      </c>
      <c r="F1125" s="23">
        <v>3.7649779393239623E-2</v>
      </c>
      <c r="G1125" s="204">
        <v>71003.631221400268</v>
      </c>
      <c r="H1125" s="23">
        <v>0.41392447958736894</v>
      </c>
      <c r="I1125" s="204">
        <v>93884.21886820189</v>
      </c>
      <c r="J1125" s="23">
        <v>0.547309704701054</v>
      </c>
      <c r="K1125" s="204">
        <v>171537.64689680113</v>
      </c>
      <c r="L1125" s="165">
        <v>1</v>
      </c>
      <c r="M1125" s="66"/>
    </row>
    <row r="1126" spans="1:16" ht="24" customHeight="1">
      <c r="A1126" s="946" t="s">
        <v>5</v>
      </c>
      <c r="B1126" s="947"/>
      <c r="C1126" s="205">
        <v>18.088962900000002</v>
      </c>
      <c r="D1126" s="24">
        <v>2.0439816807003926E-3</v>
      </c>
      <c r="E1126" s="206">
        <v>493.98087279999959</v>
      </c>
      <c r="F1126" s="24">
        <v>5.5817896260906698E-2</v>
      </c>
      <c r="G1126" s="206">
        <v>4351.0294748999977</v>
      </c>
      <c r="H1126" s="24">
        <v>0.49164922212776746</v>
      </c>
      <c r="I1126" s="206">
        <v>3986.7661606999936</v>
      </c>
      <c r="J1126" s="24">
        <v>0.45048889993063257</v>
      </c>
      <c r="K1126" s="206">
        <v>8849.8654712999287</v>
      </c>
      <c r="L1126" s="166">
        <f>+K1126/$K$1125</f>
        <v>5.1591389012256308E-2</v>
      </c>
      <c r="M1126" s="66"/>
    </row>
    <row r="1127" spans="1:16">
      <c r="A1127" s="946" t="s">
        <v>6</v>
      </c>
      <c r="B1127" s="947"/>
      <c r="C1127" s="205">
        <v>114.62526900000002</v>
      </c>
      <c r="D1127" s="24">
        <v>3.5704601060049272E-3</v>
      </c>
      <c r="E1127" s="206">
        <v>1574.9055035000015</v>
      </c>
      <c r="F1127" s="24">
        <v>4.9056698579912232E-2</v>
      </c>
      <c r="G1127" s="206">
        <v>15714.584850500236</v>
      </c>
      <c r="H1127" s="24">
        <v>0.48949327474328969</v>
      </c>
      <c r="I1127" s="206">
        <v>14699.665289500217</v>
      </c>
      <c r="J1127" s="24">
        <v>0.4578795665708395</v>
      </c>
      <c r="K1127" s="206">
        <v>32103.780912498965</v>
      </c>
      <c r="L1127" s="166">
        <f>+K1127/$K$1125</f>
        <v>0.18715297483247476</v>
      </c>
      <c r="M1127" s="66"/>
    </row>
    <row r="1128" spans="1:16" ht="15.75" thickBot="1">
      <c r="A1128" s="946" t="s">
        <v>7</v>
      </c>
      <c r="B1128" s="947"/>
      <c r="C1128" s="205">
        <v>58.728012</v>
      </c>
      <c r="D1128" s="24">
        <v>4.4973359499851108E-4</v>
      </c>
      <c r="E1128" s="206">
        <v>4389.4681870000004</v>
      </c>
      <c r="F1128" s="24">
        <v>3.3614134731329008E-2</v>
      </c>
      <c r="G1128" s="206">
        <v>50938.016896000154</v>
      </c>
      <c r="H1128" s="24">
        <v>0.3900785448132153</v>
      </c>
      <c r="I1128" s="206">
        <v>75197.787418000924</v>
      </c>
      <c r="J1128" s="24">
        <v>0.57585758686044675</v>
      </c>
      <c r="K1128" s="206">
        <v>130584.00051300244</v>
      </c>
      <c r="L1128" s="166">
        <f>+K1128/$K$1125</f>
        <v>0.76125563615527003</v>
      </c>
      <c r="M1128" s="66"/>
    </row>
    <row r="1129" spans="1:16" ht="15" customHeight="1">
      <c r="A1129" s="940" t="s">
        <v>8</v>
      </c>
      <c r="B1129" s="941"/>
      <c r="C1129" s="203">
        <v>462.79129271099998</v>
      </c>
      <c r="D1129" s="23">
        <v>3.0949521686747415E-3</v>
      </c>
      <c r="E1129" s="204">
        <v>4702.2837374969959</v>
      </c>
      <c r="F1129" s="23">
        <v>3.1446882169795805E-2</v>
      </c>
      <c r="G1129" s="204">
        <v>59729.831980736577</v>
      </c>
      <c r="H1129" s="23">
        <v>0.39944782007555835</v>
      </c>
      <c r="I1129" s="204">
        <v>84636.092981591166</v>
      </c>
      <c r="J1129" s="23">
        <v>0.56601034558597374</v>
      </c>
      <c r="K1129" s="204">
        <v>149530.99999253533</v>
      </c>
      <c r="L1129" s="165">
        <v>1</v>
      </c>
      <c r="M1129" s="66"/>
      <c r="N1129" s="474"/>
      <c r="O1129" s="475"/>
      <c r="P1129" s="476"/>
    </row>
    <row r="1130" spans="1:16" ht="24" customHeight="1">
      <c r="A1130" s="946" t="s">
        <v>5</v>
      </c>
      <c r="B1130" s="947"/>
      <c r="C1130" s="205">
        <v>33.145189320999997</v>
      </c>
      <c r="D1130" s="24">
        <v>3.7566801906333373E-3</v>
      </c>
      <c r="E1130" s="206">
        <v>406.26277858699984</v>
      </c>
      <c r="F1130" s="24">
        <v>4.6045877660516987E-2</v>
      </c>
      <c r="G1130" s="206">
        <v>4259.6024445659914</v>
      </c>
      <c r="H1130" s="24">
        <v>0.48278391076607724</v>
      </c>
      <c r="I1130" s="206">
        <v>4123.9895872710013</v>
      </c>
      <c r="J1130" s="24">
        <v>0.4674135313827712</v>
      </c>
      <c r="K1130" s="206">
        <v>8822.9999997450032</v>
      </c>
      <c r="L1130" s="166">
        <f>+K1130/$K$1129</f>
        <v>5.9004487365064445E-2</v>
      </c>
      <c r="M1130" s="66"/>
    </row>
    <row r="1131" spans="1:16">
      <c r="A1131" s="946" t="s">
        <v>6</v>
      </c>
      <c r="B1131" s="947"/>
      <c r="C1131" s="205">
        <v>37.612690549999996</v>
      </c>
      <c r="D1131" s="24">
        <v>1.6327078420829628E-3</v>
      </c>
      <c r="E1131" s="206">
        <v>857.7848400799993</v>
      </c>
      <c r="F1131" s="24">
        <v>3.7235093122539059E-2</v>
      </c>
      <c r="G1131" s="206">
        <v>10654.323277519881</v>
      </c>
      <c r="H1131" s="24">
        <v>0.46248744540541159</v>
      </c>
      <c r="I1131" s="206">
        <v>11487.279186909876</v>
      </c>
      <c r="J1131" s="24">
        <v>0.49864475362994626</v>
      </c>
      <c r="K1131" s="206">
        <v>23036.999995060221</v>
      </c>
      <c r="L1131" s="166">
        <f t="shared" ref="L1131:L1132" si="71">+K1131/$K$1129</f>
        <v>0.15406169955534466</v>
      </c>
      <c r="M1131" s="66"/>
    </row>
    <row r="1132" spans="1:16">
      <c r="A1132" s="946" t="s">
        <v>7</v>
      </c>
      <c r="B1132" s="947"/>
      <c r="C1132" s="205">
        <v>392.03341284000004</v>
      </c>
      <c r="D1132" s="24">
        <v>3.3316060273776839E-3</v>
      </c>
      <c r="E1132" s="206">
        <v>3438.2361188299992</v>
      </c>
      <c r="F1132" s="24">
        <v>2.9219060931718919E-2</v>
      </c>
      <c r="G1132" s="206">
        <v>44815.90625865011</v>
      </c>
      <c r="H1132" s="24">
        <v>0.38085769866419311</v>
      </c>
      <c r="I1132" s="206">
        <v>69024.824207410667</v>
      </c>
      <c r="J1132" s="24">
        <v>0.58659163437670825</v>
      </c>
      <c r="K1132" s="206">
        <v>117670.99999773101</v>
      </c>
      <c r="L1132" s="166">
        <f t="shared" si="71"/>
        <v>0.78693381307959687</v>
      </c>
      <c r="M1132" s="66"/>
    </row>
    <row r="1133" spans="1:16" ht="15" customHeight="1">
      <c r="A1133" s="940" t="s">
        <v>9</v>
      </c>
      <c r="B1133" s="941"/>
      <c r="C1133" s="61">
        <v>223.4260951839407</v>
      </c>
      <c r="D1133" s="53">
        <v>1.6224509304688475E-3</v>
      </c>
      <c r="E1133" s="62">
        <v>3717.9627459953595</v>
      </c>
      <c r="F1133" s="53">
        <v>2.6998691051385578E-2</v>
      </c>
      <c r="G1133" s="62">
        <v>54469.216779621958</v>
      </c>
      <c r="H1133" s="53">
        <v>0.39553853981671822</v>
      </c>
      <c r="I1133" s="62">
        <v>79298.394379200385</v>
      </c>
      <c r="J1133" s="53">
        <v>0.57584031820141157</v>
      </c>
      <c r="K1133" s="62">
        <v>137709.00000000381</v>
      </c>
      <c r="L1133" s="172">
        <v>1</v>
      </c>
      <c r="M1133" s="487"/>
    </row>
    <row r="1134" spans="1:16" ht="24.75" customHeight="1">
      <c r="A1134" s="946" t="s">
        <v>5</v>
      </c>
      <c r="B1134" s="947"/>
      <c r="C1134" s="59">
        <v>31.513357554582207</v>
      </c>
      <c r="D1134" s="47">
        <v>3.2081194700786342E-3</v>
      </c>
      <c r="E1134" s="60">
        <v>459.09101679448798</v>
      </c>
      <c r="F1134" s="47">
        <v>4.6736334805506576E-2</v>
      </c>
      <c r="G1134" s="60">
        <v>4640.4024918393179</v>
      </c>
      <c r="H1134" s="47">
        <v>0.47240176034198816</v>
      </c>
      <c r="I1134" s="60">
        <v>4691.9931338115885</v>
      </c>
      <c r="J1134" s="47">
        <v>0.47765378538243114</v>
      </c>
      <c r="K1134" s="60">
        <v>9822.9999999999327</v>
      </c>
      <c r="L1134" s="171">
        <v>7.1331576004470737E-2</v>
      </c>
      <c r="M1134" s="487"/>
    </row>
    <row r="1135" spans="1:16">
      <c r="A1135" s="946" t="s">
        <v>6</v>
      </c>
      <c r="B1135" s="947"/>
      <c r="C1135" s="59">
        <v>88.51810161403283</v>
      </c>
      <c r="D1135" s="47">
        <v>4.1832751235366056E-3</v>
      </c>
      <c r="E1135" s="60">
        <v>798.36493583980655</v>
      </c>
      <c r="F1135" s="47">
        <v>3.7729911901692927E-2</v>
      </c>
      <c r="G1135" s="60">
        <v>9860.0993226718274</v>
      </c>
      <c r="H1135" s="47">
        <v>0.46597822885973644</v>
      </c>
      <c r="I1135" s="60">
        <v>10413.01763987441</v>
      </c>
      <c r="J1135" s="47">
        <v>0.49210858411505748</v>
      </c>
      <c r="K1135" s="60">
        <v>21159.999999999582</v>
      </c>
      <c r="L1135" s="171">
        <v>0.15365734991902488</v>
      </c>
      <c r="M1135" s="487"/>
    </row>
    <row r="1136" spans="1:16">
      <c r="A1136" s="944" t="s">
        <v>7</v>
      </c>
      <c r="B1136" s="945"/>
      <c r="C1136" s="59">
        <v>103.39463601532567</v>
      </c>
      <c r="D1136" s="47">
        <v>9.6878582552825014E-4</v>
      </c>
      <c r="E1136" s="60">
        <v>2460.5067933610649</v>
      </c>
      <c r="F1136" s="47">
        <v>2.3054427162651284E-2</v>
      </c>
      <c r="G1136" s="60">
        <v>39968.714965111678</v>
      </c>
      <c r="H1136" s="47">
        <v>0.37449838806956687</v>
      </c>
      <c r="I1136" s="60">
        <v>64193.383605512208</v>
      </c>
      <c r="J1136" s="47">
        <v>0.60147839894227895</v>
      </c>
      <c r="K1136" s="60">
        <v>106725.99999999757</v>
      </c>
      <c r="L1136" s="171">
        <v>0.77501107407645553</v>
      </c>
      <c r="M1136" s="487"/>
    </row>
    <row r="1137" spans="1:16" ht="15.75" customHeight="1" thickBot="1">
      <c r="A1137" s="868" t="s">
        <v>3</v>
      </c>
      <c r="B1137" s="869"/>
      <c r="C1137" s="63">
        <v>877.65962922982374</v>
      </c>
      <c r="D1137" s="48">
        <v>1.9130392201880057E-3</v>
      </c>
      <c r="E1137" s="63">
        <v>14878.601009943273</v>
      </c>
      <c r="F1137" s="48">
        <v>3.2430963354812062E-2</v>
      </c>
      <c r="G1137" s="63">
        <v>185202.67954370132</v>
      </c>
      <c r="H1137" s="48">
        <v>0.40368723574755494</v>
      </c>
      <c r="I1137" s="63">
        <v>257818.70533949579</v>
      </c>
      <c r="J1137" s="48">
        <v>0.56196876167742305</v>
      </c>
      <c r="K1137" s="63">
        <v>458777.64552238031</v>
      </c>
      <c r="L1137" s="48">
        <v>1</v>
      </c>
      <c r="M1137" s="487"/>
    </row>
    <row r="1138" spans="1:16">
      <c r="A1138" s="284"/>
      <c r="B1138" s="284"/>
      <c r="C1138" s="284"/>
      <c r="D1138" s="284"/>
      <c r="E1138" s="284"/>
      <c r="F1138" s="284"/>
      <c r="G1138" s="284"/>
      <c r="H1138" s="284"/>
      <c r="I1138" s="284"/>
      <c r="J1138" s="284"/>
      <c r="K1138" s="284"/>
      <c r="L1138" s="284"/>
    </row>
    <row r="1139" spans="1:16">
      <c r="A1139" s="285"/>
      <c r="B1139" s="285"/>
      <c r="C1139" s="285"/>
      <c r="D1139" s="285"/>
      <c r="E1139" s="285"/>
      <c r="F1139" s="285"/>
      <c r="G1139" s="285"/>
      <c r="H1139" s="285"/>
      <c r="I1139" s="285"/>
      <c r="J1139" s="285"/>
      <c r="K1139" s="285"/>
      <c r="L1139" s="285"/>
    </row>
    <row r="1140" spans="1:16" ht="15.75" thickBot="1"/>
    <row r="1141" spans="1:16">
      <c r="A1141" s="743" t="s">
        <v>10</v>
      </c>
      <c r="B1141" s="744"/>
      <c r="C1141" s="681" t="s">
        <v>117</v>
      </c>
      <c r="D1141" s="682"/>
      <c r="E1141" s="682"/>
      <c r="F1141" s="682"/>
      <c r="G1141" s="682"/>
      <c r="H1141" s="682"/>
      <c r="I1141" s="682"/>
      <c r="J1141" s="682"/>
      <c r="K1141" s="682"/>
      <c r="L1141" s="683"/>
      <c r="M1141" s="8"/>
    </row>
    <row r="1142" spans="1:16">
      <c r="A1142" s="745"/>
      <c r="B1142" s="746"/>
      <c r="C1142" s="728" t="s">
        <v>101</v>
      </c>
      <c r="D1142" s="691"/>
      <c r="E1142" s="730" t="s">
        <v>102</v>
      </c>
      <c r="F1142" s="691"/>
      <c r="G1142" s="730" t="s">
        <v>103</v>
      </c>
      <c r="H1142" s="691"/>
      <c r="I1142" s="730" t="s">
        <v>104</v>
      </c>
      <c r="J1142" s="691"/>
      <c r="K1142" s="731" t="s">
        <v>3</v>
      </c>
      <c r="L1142" s="694"/>
      <c r="M1142" s="8"/>
    </row>
    <row r="1143" spans="1:16" ht="15.75" thickBot="1">
      <c r="A1143" s="800"/>
      <c r="B1143" s="801"/>
      <c r="C1143" s="55" t="s">
        <v>11</v>
      </c>
      <c r="D1143" s="56" t="s">
        <v>12</v>
      </c>
      <c r="E1143" s="55" t="s">
        <v>11</v>
      </c>
      <c r="F1143" s="56" t="s">
        <v>12</v>
      </c>
      <c r="G1143" s="55" t="s">
        <v>11</v>
      </c>
      <c r="H1143" s="56" t="s">
        <v>12</v>
      </c>
      <c r="I1143" s="55" t="s">
        <v>11</v>
      </c>
      <c r="J1143" s="56" t="s">
        <v>12</v>
      </c>
      <c r="K1143" s="55" t="s">
        <v>11</v>
      </c>
      <c r="L1143" s="169" t="s">
        <v>13</v>
      </c>
      <c r="M1143" s="8"/>
    </row>
    <row r="1144" spans="1:16" ht="15.75" customHeight="1">
      <c r="A1144" s="735" t="s">
        <v>4</v>
      </c>
      <c r="B1144" s="736"/>
      <c r="C1144" s="57">
        <v>416.77069490000002</v>
      </c>
      <c r="D1144" s="50">
        <v>2.4296164861742197E-3</v>
      </c>
      <c r="E1144" s="58">
        <v>2802.9427750000009</v>
      </c>
      <c r="F1144" s="50">
        <v>1.6340102745412387E-2</v>
      </c>
      <c r="G1144" s="58">
        <v>43116.24651080012</v>
      </c>
      <c r="H1144" s="50">
        <v>0.25135150965863085</v>
      </c>
      <c r="I1144" s="58">
        <v>125201.68691609937</v>
      </c>
      <c r="J1144" s="50">
        <v>0.72987877110977295</v>
      </c>
      <c r="K1144" s="58">
        <v>171537.64689680113</v>
      </c>
      <c r="L1144" s="170">
        <v>1</v>
      </c>
      <c r="M1144" s="8"/>
    </row>
    <row r="1145" spans="1:16" ht="24" customHeight="1">
      <c r="A1145" s="737" t="s">
        <v>5</v>
      </c>
      <c r="B1145" s="738"/>
      <c r="C1145" s="59">
        <v>33.213509900000005</v>
      </c>
      <c r="D1145" s="47">
        <v>3.7529960209803483E-3</v>
      </c>
      <c r="E1145" s="60">
        <v>188.56000000000006</v>
      </c>
      <c r="F1145" s="47">
        <v>2.1306538569597383E-2</v>
      </c>
      <c r="G1145" s="60">
        <v>2358.4326017999988</v>
      </c>
      <c r="H1145" s="47">
        <v>0.26649361049028197</v>
      </c>
      <c r="I1145" s="60">
        <v>6269.6593595999821</v>
      </c>
      <c r="J1145" s="47">
        <v>0.70844685491914616</v>
      </c>
      <c r="K1145" s="60">
        <v>8849.8654712999287</v>
      </c>
      <c r="L1145" s="171">
        <f>+K1145/$K$1144</f>
        <v>5.1591389012256308E-2</v>
      </c>
      <c r="M1145" s="8"/>
    </row>
    <row r="1146" spans="1:16">
      <c r="A1146" s="737" t="s">
        <v>6</v>
      </c>
      <c r="B1146" s="738"/>
      <c r="C1146" s="59">
        <v>47.605775000000001</v>
      </c>
      <c r="D1146" s="47">
        <v>1.4828712895142405E-3</v>
      </c>
      <c r="E1146" s="60">
        <v>589.46449099999984</v>
      </c>
      <c r="F1146" s="47">
        <v>1.836121709796816E-2</v>
      </c>
      <c r="G1146" s="60">
        <v>8410.4527959999141</v>
      </c>
      <c r="H1146" s="47">
        <v>0.26197701818745817</v>
      </c>
      <c r="I1146" s="60">
        <v>23056.257850499878</v>
      </c>
      <c r="J1146" s="47">
        <v>0.71817889342508523</v>
      </c>
      <c r="K1146" s="60">
        <v>32103.780912498965</v>
      </c>
      <c r="L1146" s="171">
        <f>+K1146/$K$1144</f>
        <v>0.18715297483247476</v>
      </c>
      <c r="M1146" s="8"/>
    </row>
    <row r="1147" spans="1:16" ht="15.75" thickBot="1">
      <c r="A1147" s="737" t="s">
        <v>7</v>
      </c>
      <c r="B1147" s="738"/>
      <c r="C1147" s="59">
        <v>335.95141000000001</v>
      </c>
      <c r="D1147" s="47">
        <v>2.5726843156911004E-3</v>
      </c>
      <c r="E1147" s="60">
        <v>2024.9182839999996</v>
      </c>
      <c r="F1147" s="47">
        <v>1.5506633860542322E-2</v>
      </c>
      <c r="G1147" s="60">
        <v>32347.361112999981</v>
      </c>
      <c r="H1147" s="47">
        <v>0.24771305049563946</v>
      </c>
      <c r="I1147" s="60">
        <v>95875.769706002335</v>
      </c>
      <c r="J1147" s="47">
        <v>0.73420763132812628</v>
      </c>
      <c r="K1147" s="60">
        <v>130584.00051300244</v>
      </c>
      <c r="L1147" s="171">
        <f>+K1147/$K$1144</f>
        <v>0.76125563615527003</v>
      </c>
      <c r="M1147" s="8"/>
    </row>
    <row r="1148" spans="1:16" ht="15" customHeight="1">
      <c r="A1148" s="733" t="s">
        <v>8</v>
      </c>
      <c r="B1148" s="734"/>
      <c r="C1148" s="57">
        <v>662.423602878</v>
      </c>
      <c r="D1148" s="50">
        <v>4.4300085126901343E-3</v>
      </c>
      <c r="E1148" s="58">
        <v>3756.0460378339985</v>
      </c>
      <c r="F1148" s="50">
        <v>2.5118845176060497E-2</v>
      </c>
      <c r="G1148" s="58">
        <v>37937.577567999055</v>
      </c>
      <c r="H1148" s="50">
        <v>0.25371045181195151</v>
      </c>
      <c r="I1148" s="58">
        <v>107174.95278382335</v>
      </c>
      <c r="J1148" s="50">
        <v>0.71674069449929168</v>
      </c>
      <c r="K1148" s="58">
        <v>149530.99999253533</v>
      </c>
      <c r="L1148" s="170">
        <v>1</v>
      </c>
      <c r="M1148" s="8"/>
      <c r="N1148" s="474"/>
      <c r="O1148" s="475"/>
      <c r="P1148" s="476"/>
    </row>
    <row r="1149" spans="1:16" ht="27" customHeight="1">
      <c r="A1149" s="737" t="s">
        <v>5</v>
      </c>
      <c r="B1149" s="738"/>
      <c r="C1149" s="59">
        <v>22.160047148000004</v>
      </c>
      <c r="D1149" s="47">
        <v>2.5116227075417047E-3</v>
      </c>
      <c r="E1149" s="60">
        <v>220.49798473399994</v>
      </c>
      <c r="F1149" s="47">
        <v>2.499127108017371E-2</v>
      </c>
      <c r="G1149" s="60">
        <v>2532.5903672389954</v>
      </c>
      <c r="H1149" s="47">
        <v>0.28704413094323822</v>
      </c>
      <c r="I1149" s="60">
        <v>6047.7516006239966</v>
      </c>
      <c r="J1149" s="47">
        <v>0.68545297526904503</v>
      </c>
      <c r="K1149" s="60">
        <v>8822.9999997450032</v>
      </c>
      <c r="L1149" s="171">
        <f>+K1149/$K$1148</f>
        <v>5.9004487365064445E-2</v>
      </c>
      <c r="M1149" s="8"/>
    </row>
    <row r="1150" spans="1:16">
      <c r="A1150" s="737" t="s">
        <v>6</v>
      </c>
      <c r="B1150" s="738"/>
      <c r="C1150" s="59">
        <v>74.368338030000004</v>
      </c>
      <c r="D1150" s="47">
        <v>3.2282127901179258E-3</v>
      </c>
      <c r="E1150" s="60">
        <v>420.46244567000002</v>
      </c>
      <c r="F1150" s="47">
        <v>1.8251614609548071E-2</v>
      </c>
      <c r="G1150" s="60">
        <v>5616.8623305099882</v>
      </c>
      <c r="H1150" s="47">
        <v>0.24381917488016672</v>
      </c>
      <c r="I1150" s="60">
        <v>16925.306880849806</v>
      </c>
      <c r="J1150" s="47">
        <v>0.73470099772014874</v>
      </c>
      <c r="K1150" s="60">
        <v>23036.999995060221</v>
      </c>
      <c r="L1150" s="171">
        <f t="shared" ref="L1150:L1151" si="72">+K1150/$K$1148</f>
        <v>0.15406169955534466</v>
      </c>
      <c r="M1150" s="8"/>
    </row>
    <row r="1151" spans="1:16">
      <c r="A1151" s="737" t="s">
        <v>7</v>
      </c>
      <c r="B1151" s="738"/>
      <c r="C1151" s="59">
        <v>565.89521769999999</v>
      </c>
      <c r="D1151" s="47">
        <v>4.8091306924468377E-3</v>
      </c>
      <c r="E1151" s="60">
        <v>3115.08560743</v>
      </c>
      <c r="F1151" s="47">
        <v>2.6472840440635897E-2</v>
      </c>
      <c r="G1151" s="60">
        <v>29788.124870249805</v>
      </c>
      <c r="H1151" s="47">
        <v>0.2531475458764198</v>
      </c>
      <c r="I1151" s="60">
        <v>84201.8943023506</v>
      </c>
      <c r="J1151" s="47">
        <v>0.71557048299049231</v>
      </c>
      <c r="K1151" s="60">
        <v>117670.99999773101</v>
      </c>
      <c r="L1151" s="171">
        <f t="shared" si="72"/>
        <v>0.78693381307959687</v>
      </c>
      <c r="M1151" s="8"/>
    </row>
    <row r="1152" spans="1:16" ht="15" customHeight="1">
      <c r="A1152" s="733" t="s">
        <v>9</v>
      </c>
      <c r="B1152" s="734"/>
      <c r="C1152" s="61">
        <v>358.47361361418609</v>
      </c>
      <c r="D1152" s="53">
        <v>2.6031240776868336E-3</v>
      </c>
      <c r="E1152" s="62">
        <v>2904.72704564887</v>
      </c>
      <c r="F1152" s="53">
        <v>2.109322590134842E-2</v>
      </c>
      <c r="G1152" s="62">
        <v>37782.977288032584</v>
      </c>
      <c r="H1152" s="53">
        <v>0.27436824962806744</v>
      </c>
      <c r="I1152" s="62">
        <v>96662.822052707852</v>
      </c>
      <c r="J1152" s="53">
        <v>0.70193540039289504</v>
      </c>
      <c r="K1152" s="62">
        <v>137709.00000000381</v>
      </c>
      <c r="L1152" s="172">
        <v>1</v>
      </c>
      <c r="M1152" s="487"/>
    </row>
    <row r="1153" spans="1:16" ht="22.5" customHeight="1">
      <c r="A1153" s="737" t="s">
        <v>5</v>
      </c>
      <c r="B1153" s="738"/>
      <c r="C1153" s="59">
        <v>22.096690887915539</v>
      </c>
      <c r="D1153" s="47">
        <v>2.2494849728103119E-3</v>
      </c>
      <c r="E1153" s="60">
        <v>121.86627747605797</v>
      </c>
      <c r="F1153" s="47">
        <v>1.2406217802713917E-2</v>
      </c>
      <c r="G1153" s="60">
        <v>2740.5746634174934</v>
      </c>
      <c r="H1153" s="47">
        <v>0.27899569005573777</v>
      </c>
      <c r="I1153" s="60">
        <v>6938.4623682184829</v>
      </c>
      <c r="J1153" s="47">
        <v>0.70634860716873971</v>
      </c>
      <c r="K1153" s="60">
        <v>9822.9999999999327</v>
      </c>
      <c r="L1153" s="171">
        <v>7.1331576004470737E-2</v>
      </c>
      <c r="M1153" s="487"/>
    </row>
    <row r="1154" spans="1:16">
      <c r="A1154" s="737" t="s">
        <v>6</v>
      </c>
      <c r="B1154" s="738"/>
      <c r="C1154" s="59">
        <v>127.76704152563961</v>
      </c>
      <c r="D1154" s="47">
        <v>6.0381399586787402E-3</v>
      </c>
      <c r="E1154" s="60">
        <v>457.16623192149416</v>
      </c>
      <c r="F1154" s="47">
        <v>2.1605209448086162E-2</v>
      </c>
      <c r="G1154" s="60">
        <v>6451.2102748714224</v>
      </c>
      <c r="H1154" s="47">
        <v>0.30487761223400517</v>
      </c>
      <c r="I1154" s="60">
        <v>14123.856451681337</v>
      </c>
      <c r="J1154" s="47">
        <v>0.6674790383592446</v>
      </c>
      <c r="K1154" s="60">
        <v>21159.999999999582</v>
      </c>
      <c r="L1154" s="171">
        <v>0.15365734991902488</v>
      </c>
      <c r="M1154" s="487"/>
    </row>
    <row r="1155" spans="1:16">
      <c r="A1155" s="854" t="s">
        <v>7</v>
      </c>
      <c r="B1155" s="855"/>
      <c r="C1155" s="59">
        <v>208.60988120063075</v>
      </c>
      <c r="D1155" s="47">
        <v>1.9546303731109147E-3</v>
      </c>
      <c r="E1155" s="60">
        <v>2325.6945362513184</v>
      </c>
      <c r="F1155" s="47">
        <v>2.1791264886263623E-2</v>
      </c>
      <c r="G1155" s="60">
        <v>28591.192349743997</v>
      </c>
      <c r="H1155" s="47">
        <v>0.26789341256811505</v>
      </c>
      <c r="I1155" s="60">
        <v>75600.50323280353</v>
      </c>
      <c r="J1155" s="47">
        <v>0.70836069217252828</v>
      </c>
      <c r="K1155" s="60">
        <v>106725.99999999757</v>
      </c>
      <c r="L1155" s="171">
        <v>0.77501107407645553</v>
      </c>
      <c r="M1155" s="487"/>
    </row>
    <row r="1156" spans="1:16" ht="15.75" customHeight="1" thickBot="1">
      <c r="A1156" s="671" t="s">
        <v>3</v>
      </c>
      <c r="B1156" s="672"/>
      <c r="C1156" s="63">
        <v>1437.6679020913477</v>
      </c>
      <c r="D1156" s="48">
        <v>3.1336921406760537E-3</v>
      </c>
      <c r="E1156" s="63">
        <v>9463.7158168448186</v>
      </c>
      <c r="F1156" s="48">
        <v>2.0628110173217137E-2</v>
      </c>
      <c r="G1156" s="63">
        <v>118836.80107980779</v>
      </c>
      <c r="H1156" s="48">
        <v>0.25902918819092863</v>
      </c>
      <c r="I1156" s="63">
        <v>329039.46072363982</v>
      </c>
      <c r="J1156" s="48">
        <v>0.71720900949518585</v>
      </c>
      <c r="K1156" s="63">
        <v>458777.64552238031</v>
      </c>
      <c r="L1156" s="48">
        <v>1</v>
      </c>
      <c r="M1156" s="487"/>
    </row>
    <row r="1159" spans="1:16" ht="15.75" thickBot="1"/>
    <row r="1160" spans="1:16">
      <c r="A1160" s="743" t="s">
        <v>10</v>
      </c>
      <c r="B1160" s="744"/>
      <c r="C1160" s="681" t="s">
        <v>118</v>
      </c>
      <c r="D1160" s="682"/>
      <c r="E1160" s="682"/>
      <c r="F1160" s="682"/>
      <c r="G1160" s="682"/>
      <c r="H1160" s="682"/>
      <c r="I1160" s="682"/>
      <c r="J1160" s="682"/>
      <c r="K1160" s="682"/>
      <c r="L1160" s="683"/>
      <c r="M1160" s="8"/>
    </row>
    <row r="1161" spans="1:16">
      <c r="A1161" s="745"/>
      <c r="B1161" s="746"/>
      <c r="C1161" s="728" t="s">
        <v>101</v>
      </c>
      <c r="D1161" s="691"/>
      <c r="E1161" s="730" t="s">
        <v>102</v>
      </c>
      <c r="F1161" s="691"/>
      <c r="G1161" s="730" t="s">
        <v>103</v>
      </c>
      <c r="H1161" s="691"/>
      <c r="I1161" s="730" t="s">
        <v>104</v>
      </c>
      <c r="J1161" s="691"/>
      <c r="K1161" s="731" t="s">
        <v>3</v>
      </c>
      <c r="L1161" s="694"/>
      <c r="M1161" s="8"/>
    </row>
    <row r="1162" spans="1:16" ht="15.75" thickBot="1">
      <c r="A1162" s="800"/>
      <c r="B1162" s="801"/>
      <c r="C1162" s="55" t="s">
        <v>11</v>
      </c>
      <c r="D1162" s="56" t="s">
        <v>12</v>
      </c>
      <c r="E1162" s="55" t="s">
        <v>11</v>
      </c>
      <c r="F1162" s="56" t="s">
        <v>12</v>
      </c>
      <c r="G1162" s="55" t="s">
        <v>11</v>
      </c>
      <c r="H1162" s="56" t="s">
        <v>12</v>
      </c>
      <c r="I1162" s="55" t="s">
        <v>11</v>
      </c>
      <c r="J1162" s="56" t="s">
        <v>12</v>
      </c>
      <c r="K1162" s="55" t="s">
        <v>11</v>
      </c>
      <c r="L1162" s="169" t="s">
        <v>13</v>
      </c>
      <c r="M1162" s="8"/>
    </row>
    <row r="1163" spans="1:16" ht="15.75" customHeight="1">
      <c r="A1163" s="735" t="s">
        <v>4</v>
      </c>
      <c r="B1163" s="736"/>
      <c r="C1163" s="31">
        <v>365.91634529999999</v>
      </c>
      <c r="D1163" s="23">
        <v>2.1331547442768593E-3</v>
      </c>
      <c r="E1163" s="32">
        <v>2368.8764917000012</v>
      </c>
      <c r="F1163" s="23">
        <v>1.3809659480318875E-2</v>
      </c>
      <c r="G1163" s="32">
        <v>35779.427686999901</v>
      </c>
      <c r="H1163" s="23">
        <v>0.20858061384347415</v>
      </c>
      <c r="I1163" s="32">
        <v>133023.42637279871</v>
      </c>
      <c r="J1163" s="23">
        <v>0.77547657193191544</v>
      </c>
      <c r="K1163" s="32">
        <v>171537.64689680113</v>
      </c>
      <c r="L1163" s="165">
        <v>1</v>
      </c>
      <c r="M1163" s="8"/>
    </row>
    <row r="1164" spans="1:16" ht="24" customHeight="1">
      <c r="A1164" s="737" t="s">
        <v>5</v>
      </c>
      <c r="B1164" s="738"/>
      <c r="C1164" s="27">
        <v>27.621033800000003</v>
      </c>
      <c r="D1164" s="24">
        <v>3.1210682116665934E-3</v>
      </c>
      <c r="E1164" s="28">
        <v>209.09447120000007</v>
      </c>
      <c r="F1164" s="24">
        <v>2.3626853072297251E-2</v>
      </c>
      <c r="G1164" s="28">
        <v>2133.2631214999906</v>
      </c>
      <c r="H1164" s="24">
        <v>0.24105034459768374</v>
      </c>
      <c r="I1164" s="28">
        <v>6479.8868447999785</v>
      </c>
      <c r="J1164" s="24">
        <v>0.73220173411835698</v>
      </c>
      <c r="K1164" s="28">
        <v>8849.8654712999287</v>
      </c>
      <c r="L1164" s="166">
        <f>+K1164/$K$1163</f>
        <v>5.1591389012256308E-2</v>
      </c>
      <c r="M1164" s="8"/>
    </row>
    <row r="1165" spans="1:16">
      <c r="A1165" s="737" t="s">
        <v>6</v>
      </c>
      <c r="B1165" s="738"/>
      <c r="C1165" s="27">
        <v>61.682179499999997</v>
      </c>
      <c r="D1165" s="24">
        <v>1.9213369187921811E-3</v>
      </c>
      <c r="E1165" s="28">
        <v>498.73105549999968</v>
      </c>
      <c r="F1165" s="24">
        <v>1.5534963213813509E-2</v>
      </c>
      <c r="G1165" s="28">
        <v>6390.7821364999618</v>
      </c>
      <c r="H1165" s="24">
        <v>0.19906633906823848</v>
      </c>
      <c r="I1165" s="28">
        <v>25152.585540999673</v>
      </c>
      <c r="J1165" s="24">
        <v>0.78347736079917663</v>
      </c>
      <c r="K1165" s="28">
        <v>32103.780912498965</v>
      </c>
      <c r="L1165" s="166">
        <f>+K1165/$K$1163</f>
        <v>0.18715297483247476</v>
      </c>
      <c r="M1165" s="8"/>
    </row>
    <row r="1166" spans="1:16">
      <c r="A1166" s="737" t="s">
        <v>7</v>
      </c>
      <c r="B1166" s="738"/>
      <c r="C1166" s="27">
        <v>276.61313200000001</v>
      </c>
      <c r="D1166" s="24">
        <v>2.1182773610344189E-3</v>
      </c>
      <c r="E1166" s="28">
        <v>1661.0509650000006</v>
      </c>
      <c r="F1166" s="24">
        <v>1.2720172138045407E-2</v>
      </c>
      <c r="G1166" s="28">
        <v>27255.382428999987</v>
      </c>
      <c r="H1166" s="24">
        <v>0.20871915641982594</v>
      </c>
      <c r="I1166" s="28">
        <v>101390.9539870025</v>
      </c>
      <c r="J1166" s="24">
        <v>0.77644239408109472</v>
      </c>
      <c r="K1166" s="28">
        <v>130584.00051300244</v>
      </c>
      <c r="L1166" s="166">
        <f>+K1166/$K$1163</f>
        <v>0.76125563615527003</v>
      </c>
      <c r="M1166" s="8"/>
    </row>
    <row r="1167" spans="1:16" ht="15" customHeight="1">
      <c r="A1167" s="733" t="s">
        <v>8</v>
      </c>
      <c r="B1167" s="734"/>
      <c r="C1167" s="33">
        <v>729.58032509400005</v>
      </c>
      <c r="D1167" s="25">
        <v>4.879124229293064E-3</v>
      </c>
      <c r="E1167" s="34">
        <v>2958.0861585900002</v>
      </c>
      <c r="F1167" s="25">
        <v>1.9782427448072102E-2</v>
      </c>
      <c r="G1167" s="34">
        <v>32247.67073913429</v>
      </c>
      <c r="H1167" s="25">
        <v>0.21565876467584721</v>
      </c>
      <c r="I1167" s="34">
        <v>113595.66276971622</v>
      </c>
      <c r="J1167" s="25">
        <v>0.75967968364678218</v>
      </c>
      <c r="K1167" s="34">
        <v>149530.99999253533</v>
      </c>
      <c r="L1167" s="167">
        <v>1</v>
      </c>
      <c r="M1167" s="8"/>
      <c r="N1167" s="474"/>
      <c r="O1167" s="475"/>
      <c r="P1167" s="476"/>
    </row>
    <row r="1168" spans="1:16" ht="25.5" customHeight="1">
      <c r="A1168" s="737" t="s">
        <v>5</v>
      </c>
      <c r="B1168" s="738"/>
      <c r="C1168" s="27">
        <v>38.820466073999995</v>
      </c>
      <c r="D1168" s="24">
        <v>4.3999168168561672E-3</v>
      </c>
      <c r="E1168" s="28">
        <v>165.98667569999995</v>
      </c>
      <c r="F1168" s="24">
        <v>1.8812952023665102E-2</v>
      </c>
      <c r="G1168" s="28">
        <v>1980.8255044239991</v>
      </c>
      <c r="H1168" s="24">
        <v>0.22450702759619717</v>
      </c>
      <c r="I1168" s="28">
        <v>6637.3673535469861</v>
      </c>
      <c r="J1168" s="24">
        <v>0.75228010356327957</v>
      </c>
      <c r="K1168" s="28">
        <v>8822.9999997450032</v>
      </c>
      <c r="L1168" s="166">
        <f>+K1168/$K$1167</f>
        <v>5.9004487365064445E-2</v>
      </c>
      <c r="M1168" s="8"/>
    </row>
    <row r="1169" spans="1:13">
      <c r="A1169" s="737" t="s">
        <v>6</v>
      </c>
      <c r="B1169" s="738"/>
      <c r="C1169" s="27">
        <v>72.194588240000016</v>
      </c>
      <c r="D1169" s="24">
        <v>3.1338537246811894E-3</v>
      </c>
      <c r="E1169" s="28">
        <v>219.55842762000003</v>
      </c>
      <c r="F1169" s="24">
        <v>9.5306866200928729E-3</v>
      </c>
      <c r="G1169" s="28">
        <v>5081.4416990799855</v>
      </c>
      <c r="H1169" s="24">
        <v>0.22057740591958974</v>
      </c>
      <c r="I1169" s="28">
        <v>17663.805280119857</v>
      </c>
      <c r="J1169" s="24">
        <v>0.76675805373561967</v>
      </c>
      <c r="K1169" s="28">
        <v>23036.999995060221</v>
      </c>
      <c r="L1169" s="166">
        <f t="shared" ref="L1169:L1170" si="73">+K1169/$K$1167</f>
        <v>0.15406169955534466</v>
      </c>
      <c r="M1169" s="8"/>
    </row>
    <row r="1170" spans="1:13">
      <c r="A1170" s="737" t="s">
        <v>7</v>
      </c>
      <c r="B1170" s="738"/>
      <c r="C1170" s="27">
        <v>618.56527077999999</v>
      </c>
      <c r="D1170" s="24">
        <v>5.2567350561474576E-3</v>
      </c>
      <c r="E1170" s="28">
        <v>2572.5410552699996</v>
      </c>
      <c r="F1170" s="24">
        <v>2.1862150022687023E-2</v>
      </c>
      <c r="G1170" s="28">
        <v>25185.403535629885</v>
      </c>
      <c r="H1170" s="24">
        <v>0.21403237446877754</v>
      </c>
      <c r="I1170" s="28">
        <v>89294.490136050546</v>
      </c>
      <c r="J1170" s="24">
        <v>0.75884874045238304</v>
      </c>
      <c r="K1170" s="28">
        <v>117670.99999773101</v>
      </c>
      <c r="L1170" s="166">
        <f t="shared" si="73"/>
        <v>0.78693381307959687</v>
      </c>
      <c r="M1170" s="8"/>
    </row>
    <row r="1171" spans="1:13" ht="15" customHeight="1">
      <c r="A1171" s="733" t="s">
        <v>9</v>
      </c>
      <c r="B1171" s="734"/>
      <c r="C1171" s="61">
        <v>195.17020491356649</v>
      </c>
      <c r="D1171" s="53">
        <v>1.4172654286470827E-3</v>
      </c>
      <c r="E1171" s="62">
        <v>2904.5228584603979</v>
      </c>
      <c r="F1171" s="53">
        <v>2.1091743157384903E-2</v>
      </c>
      <c r="G1171" s="62">
        <v>29068.363054979309</v>
      </c>
      <c r="H1171" s="53">
        <v>0.21108542691456988</v>
      </c>
      <c r="I1171" s="62">
        <v>105540.94388165092</v>
      </c>
      <c r="J1171" s="53">
        <v>0.76640556449940089</v>
      </c>
      <c r="K1171" s="62">
        <v>137709.00000000381</v>
      </c>
      <c r="L1171" s="172">
        <v>1</v>
      </c>
      <c r="M1171" s="487"/>
    </row>
    <row r="1172" spans="1:13" ht="24" customHeight="1">
      <c r="A1172" s="737" t="s">
        <v>5</v>
      </c>
      <c r="B1172" s="738"/>
      <c r="C1172" s="59">
        <v>0</v>
      </c>
      <c r="D1172" s="47">
        <v>0</v>
      </c>
      <c r="E1172" s="60">
        <v>141.34801144412634</v>
      </c>
      <c r="F1172" s="47">
        <v>1.4389495209623061E-2</v>
      </c>
      <c r="G1172" s="60">
        <v>2112.218559667283</v>
      </c>
      <c r="H1172" s="47">
        <v>0.21502784889212026</v>
      </c>
      <c r="I1172" s="60">
        <v>7569.4334288885257</v>
      </c>
      <c r="J1172" s="47">
        <v>0.77058265589825692</v>
      </c>
      <c r="K1172" s="60">
        <v>9822.9999999999327</v>
      </c>
      <c r="L1172" s="171">
        <v>7.1331576004470737E-2</v>
      </c>
      <c r="M1172" s="487"/>
    </row>
    <row r="1173" spans="1:13">
      <c r="A1173" s="737" t="s">
        <v>6</v>
      </c>
      <c r="B1173" s="738"/>
      <c r="C1173" s="59">
        <v>90.580995014011705</v>
      </c>
      <c r="D1173" s="47">
        <v>4.2807653598305054E-3</v>
      </c>
      <c r="E1173" s="60">
        <v>327.5312969916755</v>
      </c>
      <c r="F1173" s="47">
        <v>1.5478794753860207E-2</v>
      </c>
      <c r="G1173" s="60">
        <v>4797.7437405661485</v>
      </c>
      <c r="H1173" s="47">
        <v>0.22673647167137256</v>
      </c>
      <c r="I1173" s="60">
        <v>15944.143967427961</v>
      </c>
      <c r="J1173" s="47">
        <v>0.75350396821494681</v>
      </c>
      <c r="K1173" s="60">
        <v>21159.999999999582</v>
      </c>
      <c r="L1173" s="171">
        <v>0.15365734991902488</v>
      </c>
      <c r="M1173" s="487"/>
    </row>
    <row r="1174" spans="1:13">
      <c r="A1174" s="737" t="s">
        <v>7</v>
      </c>
      <c r="B1174" s="738"/>
      <c r="C1174" s="59">
        <v>104.58920989955473</v>
      </c>
      <c r="D1174" s="47">
        <v>9.7997872963998586E-4</v>
      </c>
      <c r="E1174" s="60">
        <v>2435.6435500245966</v>
      </c>
      <c r="F1174" s="47">
        <v>2.2821463842218882E-2</v>
      </c>
      <c r="G1174" s="60">
        <v>22158.400754745828</v>
      </c>
      <c r="H1174" s="47">
        <v>0.20761951871845974</v>
      </c>
      <c r="I1174" s="60">
        <v>82027.366485328763</v>
      </c>
      <c r="J1174" s="47">
        <v>0.76857903870969235</v>
      </c>
      <c r="K1174" s="60">
        <v>106725.99999999757</v>
      </c>
      <c r="L1174" s="171">
        <v>0.77501107407645553</v>
      </c>
      <c r="M1174" s="487"/>
    </row>
    <row r="1175" spans="1:13" ht="15.75" customHeight="1" thickBot="1">
      <c r="A1175" s="671" t="s">
        <v>3</v>
      </c>
      <c r="B1175" s="672"/>
      <c r="C1175" s="63">
        <v>1290.6668681286806</v>
      </c>
      <c r="D1175" s="48">
        <v>2.813273228818902E-3</v>
      </c>
      <c r="E1175" s="63">
        <v>8231.485504315986</v>
      </c>
      <c r="F1175" s="48">
        <v>1.7942211406014187E-2</v>
      </c>
      <c r="G1175" s="63">
        <v>97095.46117854226</v>
      </c>
      <c r="H1175" s="48">
        <v>0.21163947748148446</v>
      </c>
      <c r="I1175" s="63">
        <v>352160.03197139793</v>
      </c>
      <c r="J1175" s="48">
        <v>0.76760503788369239</v>
      </c>
      <c r="K1175" s="63">
        <v>458777.64552238031</v>
      </c>
      <c r="L1175" s="48">
        <v>1</v>
      </c>
      <c r="M1175" s="487"/>
    </row>
    <row r="1178" spans="1:13" ht="15.75" thickBot="1"/>
    <row r="1179" spans="1:13">
      <c r="A1179" s="743" t="s">
        <v>10</v>
      </c>
      <c r="B1179" s="744"/>
      <c r="C1179" s="681" t="s">
        <v>119</v>
      </c>
      <c r="D1179" s="682"/>
      <c r="E1179" s="682"/>
      <c r="F1179" s="682"/>
      <c r="G1179" s="682"/>
      <c r="H1179" s="682"/>
      <c r="I1179" s="682"/>
      <c r="J1179" s="682"/>
      <c r="K1179" s="682"/>
      <c r="L1179" s="683"/>
      <c r="M1179" s="8"/>
    </row>
    <row r="1180" spans="1:13">
      <c r="A1180" s="745"/>
      <c r="B1180" s="746"/>
      <c r="C1180" s="728" t="s">
        <v>101</v>
      </c>
      <c r="D1180" s="691"/>
      <c r="E1180" s="730" t="s">
        <v>102</v>
      </c>
      <c r="F1180" s="691"/>
      <c r="G1180" s="730" t="s">
        <v>103</v>
      </c>
      <c r="H1180" s="691"/>
      <c r="I1180" s="730" t="s">
        <v>104</v>
      </c>
      <c r="J1180" s="691"/>
      <c r="K1180" s="731" t="s">
        <v>3</v>
      </c>
      <c r="L1180" s="694"/>
      <c r="M1180" s="8"/>
    </row>
    <row r="1181" spans="1:13" ht="15.75" thickBot="1">
      <c r="A1181" s="800"/>
      <c r="B1181" s="801"/>
      <c r="C1181" s="186" t="s">
        <v>11</v>
      </c>
      <c r="D1181" s="187" t="s">
        <v>12</v>
      </c>
      <c r="E1181" s="186" t="s">
        <v>11</v>
      </c>
      <c r="F1181" s="187" t="s">
        <v>12</v>
      </c>
      <c r="G1181" s="186" t="s">
        <v>11</v>
      </c>
      <c r="H1181" s="187" t="s">
        <v>12</v>
      </c>
      <c r="I1181" s="186" t="s">
        <v>11</v>
      </c>
      <c r="J1181" s="187" t="s">
        <v>12</v>
      </c>
      <c r="K1181" s="186" t="s">
        <v>11</v>
      </c>
      <c r="L1181" s="188" t="s">
        <v>13</v>
      </c>
      <c r="M1181" s="8"/>
    </row>
    <row r="1182" spans="1:13" ht="15.75" customHeight="1">
      <c r="A1182" s="754" t="s">
        <v>4</v>
      </c>
      <c r="B1182" s="755"/>
      <c r="C1182" s="376">
        <v>338.75521830000002</v>
      </c>
      <c r="D1182" s="85">
        <v>1.9748155837989241E-3</v>
      </c>
      <c r="E1182" s="377">
        <v>1508.5585397</v>
      </c>
      <c r="F1182" s="85">
        <v>8.7943292157176712E-3</v>
      </c>
      <c r="G1182" s="377">
        <v>29141.889561299893</v>
      </c>
      <c r="H1182" s="85">
        <v>0.1698862616369686</v>
      </c>
      <c r="I1182" s="377">
        <v>140548.44357749907</v>
      </c>
      <c r="J1182" s="85">
        <v>0.8193445935635022</v>
      </c>
      <c r="K1182" s="377">
        <v>171537.64689680113</v>
      </c>
      <c r="L1182" s="177">
        <v>1</v>
      </c>
      <c r="M1182" s="8"/>
    </row>
    <row r="1183" spans="1:13" ht="24" customHeight="1">
      <c r="A1183" s="756" t="s">
        <v>5</v>
      </c>
      <c r="B1183" s="757"/>
      <c r="C1183" s="378">
        <v>29.272432300000002</v>
      </c>
      <c r="D1183" s="83">
        <v>3.3076697487583696E-3</v>
      </c>
      <c r="E1183" s="379">
        <v>85.943564700000024</v>
      </c>
      <c r="F1183" s="83">
        <v>9.711284875314162E-3</v>
      </c>
      <c r="G1183" s="379">
        <v>1601.4265087999922</v>
      </c>
      <c r="H1183" s="83">
        <v>0.18095489857935249</v>
      </c>
      <c r="I1183" s="379">
        <v>7133.2229654999728</v>
      </c>
      <c r="J1183" s="83">
        <v>0.80602614679657902</v>
      </c>
      <c r="K1183" s="379">
        <v>8849.8654712999287</v>
      </c>
      <c r="L1183" s="178">
        <f>+K1183/$K$1182</f>
        <v>5.1591389012256308E-2</v>
      </c>
      <c r="M1183" s="8"/>
    </row>
    <row r="1184" spans="1:13">
      <c r="A1184" s="756" t="s">
        <v>6</v>
      </c>
      <c r="B1184" s="757"/>
      <c r="C1184" s="378">
        <v>32.869653999999997</v>
      </c>
      <c r="D1184" s="83">
        <v>1.0238561647797333E-3</v>
      </c>
      <c r="E1184" s="379">
        <v>272.85310200000004</v>
      </c>
      <c r="F1184" s="83">
        <v>8.4990955658363013E-3</v>
      </c>
      <c r="G1184" s="379">
        <v>5121.5981794999925</v>
      </c>
      <c r="H1184" s="83">
        <v>0.15953255454425308</v>
      </c>
      <c r="I1184" s="379">
        <v>26676.459976999515</v>
      </c>
      <c r="J1184" s="83">
        <v>0.83094449372514778</v>
      </c>
      <c r="K1184" s="379">
        <v>32103.780912498965</v>
      </c>
      <c r="L1184" s="178">
        <f>+K1184/$K$1182</f>
        <v>0.18715297483247476</v>
      </c>
      <c r="M1184" s="8"/>
    </row>
    <row r="1185" spans="1:16" ht="15.75" thickBot="1">
      <c r="A1185" s="756" t="s">
        <v>7</v>
      </c>
      <c r="B1185" s="757"/>
      <c r="C1185" s="378">
        <v>276.61313200000001</v>
      </c>
      <c r="D1185" s="83">
        <v>2.1182773610344189E-3</v>
      </c>
      <c r="E1185" s="379">
        <v>1149.7618729999999</v>
      </c>
      <c r="F1185" s="83">
        <v>8.8047683367267985E-3</v>
      </c>
      <c r="G1185" s="379">
        <v>22418.864872999922</v>
      </c>
      <c r="H1185" s="83">
        <v>0.17168155964686993</v>
      </c>
      <c r="I1185" s="379">
        <v>106738.76063500253</v>
      </c>
      <c r="J1185" s="83">
        <v>0.81739539465536892</v>
      </c>
      <c r="K1185" s="379">
        <v>130584.00051300244</v>
      </c>
      <c r="L1185" s="178">
        <f>+K1185/$K$1182</f>
        <v>0.76125563615527003</v>
      </c>
      <c r="M1185" s="8"/>
    </row>
    <row r="1186" spans="1:16" ht="15" customHeight="1">
      <c r="A1186" s="752" t="s">
        <v>8</v>
      </c>
      <c r="B1186" s="753"/>
      <c r="C1186" s="376">
        <v>399.18077760900007</v>
      </c>
      <c r="D1186" s="85">
        <v>2.6695519833942623E-3</v>
      </c>
      <c r="E1186" s="377">
        <v>1554.9679801629998</v>
      </c>
      <c r="F1186" s="85">
        <v>1.039896730604774E-2</v>
      </c>
      <c r="G1186" s="377">
        <v>27102.325810016198</v>
      </c>
      <c r="H1186" s="85">
        <v>0.18124887689756078</v>
      </c>
      <c r="I1186" s="377">
        <v>120474.52542474629</v>
      </c>
      <c r="J1186" s="85">
        <v>0.8056826038129915</v>
      </c>
      <c r="K1186" s="377">
        <v>149530.99999253533</v>
      </c>
      <c r="L1186" s="177">
        <v>1</v>
      </c>
      <c r="M1186" s="8"/>
      <c r="N1186" s="474"/>
      <c r="O1186" s="475"/>
      <c r="P1186" s="476"/>
    </row>
    <row r="1187" spans="1:16" ht="24.75" customHeight="1">
      <c r="A1187" s="756" t="s">
        <v>5</v>
      </c>
      <c r="B1187" s="757"/>
      <c r="C1187" s="378">
        <v>22.216319029000001</v>
      </c>
      <c r="D1187" s="83">
        <v>2.5180005700603065E-3</v>
      </c>
      <c r="E1187" s="379">
        <v>134.59896059299999</v>
      </c>
      <c r="F1187" s="83">
        <v>1.5255464195499273E-2</v>
      </c>
      <c r="G1187" s="379">
        <v>1537.4974706060011</v>
      </c>
      <c r="H1187" s="83">
        <v>0.17426016895051988</v>
      </c>
      <c r="I1187" s="379">
        <v>7128.6872495169855</v>
      </c>
      <c r="J1187" s="83">
        <v>0.80796636628391871</v>
      </c>
      <c r="K1187" s="379">
        <v>8822.9999997450032</v>
      </c>
      <c r="L1187" s="178">
        <f>+K1187/$K$1186</f>
        <v>5.9004487365064445E-2</v>
      </c>
      <c r="M1187" s="8"/>
    </row>
    <row r="1188" spans="1:16">
      <c r="A1188" s="756" t="s">
        <v>6</v>
      </c>
      <c r="B1188" s="757"/>
      <c r="C1188" s="378">
        <v>35.200832410000004</v>
      </c>
      <c r="D1188" s="83">
        <v>1.5280128670203607E-3</v>
      </c>
      <c r="E1188" s="379">
        <v>187.23698857000002</v>
      </c>
      <c r="F1188" s="83">
        <v>8.1276636979706069E-3</v>
      </c>
      <c r="G1188" s="379">
        <v>3987.2724911399896</v>
      </c>
      <c r="H1188" s="83">
        <v>0.17308123852910418</v>
      </c>
      <c r="I1188" s="379">
        <v>18827.28968293994</v>
      </c>
      <c r="J1188" s="83">
        <v>0.81726308490589217</v>
      </c>
      <c r="K1188" s="379">
        <v>23036.999995060221</v>
      </c>
      <c r="L1188" s="178">
        <f t="shared" ref="L1188:L1189" si="74">+K1188/$K$1186</f>
        <v>0.15406169955534466</v>
      </c>
      <c r="M1188" s="8"/>
    </row>
    <row r="1189" spans="1:16">
      <c r="A1189" s="756" t="s">
        <v>7</v>
      </c>
      <c r="B1189" s="757"/>
      <c r="C1189" s="378">
        <v>341.76362617000001</v>
      </c>
      <c r="D1189" s="83">
        <v>2.9043997771463666E-3</v>
      </c>
      <c r="E1189" s="379">
        <v>1233.1320310000003</v>
      </c>
      <c r="F1189" s="83">
        <v>1.0479489687550698E-2</v>
      </c>
      <c r="G1189" s="379">
        <v>21577.555848269938</v>
      </c>
      <c r="H1189" s="83">
        <v>0.1833719085304451</v>
      </c>
      <c r="I1189" s="379">
        <v>94518.548492290662</v>
      </c>
      <c r="J1189" s="83">
        <v>0.80324420200485436</v>
      </c>
      <c r="K1189" s="379">
        <v>117670.99999773101</v>
      </c>
      <c r="L1189" s="178">
        <f t="shared" si="74"/>
        <v>0.78693381307959687</v>
      </c>
      <c r="M1189" s="8"/>
    </row>
    <row r="1190" spans="1:16" ht="15" customHeight="1">
      <c r="A1190" s="752" t="s">
        <v>9</v>
      </c>
      <c r="B1190" s="753"/>
      <c r="C1190" s="61">
        <v>168.28554737925049</v>
      </c>
      <c r="D1190" s="53">
        <v>1.222037393193225E-3</v>
      </c>
      <c r="E1190" s="62">
        <v>1399.4057966558128</v>
      </c>
      <c r="F1190" s="53">
        <v>1.016205038636381E-2</v>
      </c>
      <c r="G1190" s="62">
        <v>24871.140519352361</v>
      </c>
      <c r="H1190" s="53">
        <v>0.1806065000788015</v>
      </c>
      <c r="I1190" s="62">
        <v>111270.16813661698</v>
      </c>
      <c r="J1190" s="53">
        <v>0.80800941214164579</v>
      </c>
      <c r="K1190" s="62">
        <v>137709.00000000381</v>
      </c>
      <c r="L1190" s="172">
        <v>1</v>
      </c>
      <c r="M1190" s="487"/>
    </row>
    <row r="1191" spans="1:16">
      <c r="A1191" s="756" t="s">
        <v>5</v>
      </c>
      <c r="B1191" s="757"/>
      <c r="C1191" s="59">
        <v>0</v>
      </c>
      <c r="D1191" s="47">
        <v>0</v>
      </c>
      <c r="E1191" s="60">
        <v>76.412946509061399</v>
      </c>
      <c r="F1191" s="47">
        <v>7.7789826436996772E-3</v>
      </c>
      <c r="G1191" s="60">
        <v>1571.8915811921763</v>
      </c>
      <c r="H1191" s="47">
        <v>0.16002153936599686</v>
      </c>
      <c r="I1191" s="60">
        <v>8174.6954722986839</v>
      </c>
      <c r="J1191" s="47">
        <v>0.83219947799030236</v>
      </c>
      <c r="K1191" s="60">
        <v>9822.9999999999327</v>
      </c>
      <c r="L1191" s="171">
        <v>7.1331576004470737E-2</v>
      </c>
      <c r="M1191" s="487"/>
    </row>
    <row r="1192" spans="1:16">
      <c r="A1192" s="756" t="s">
        <v>6</v>
      </c>
      <c r="B1192" s="757"/>
      <c r="C1192" s="59">
        <v>64.264876078174467</v>
      </c>
      <c r="D1192" s="47">
        <v>3.0370924422578327E-3</v>
      </c>
      <c r="E1192" s="60">
        <v>211.60655835651653</v>
      </c>
      <c r="F1192" s="47">
        <v>1.0000309941234438E-2</v>
      </c>
      <c r="G1192" s="60">
        <v>3844.0614716974255</v>
      </c>
      <c r="H1192" s="47">
        <v>0.18166642115772691</v>
      </c>
      <c r="I1192" s="60">
        <v>17040.067093867619</v>
      </c>
      <c r="J1192" s="47">
        <v>0.80529617645878815</v>
      </c>
      <c r="K1192" s="60">
        <v>21159.999999999582</v>
      </c>
      <c r="L1192" s="171">
        <v>0.15365734991902488</v>
      </c>
      <c r="M1192" s="487"/>
    </row>
    <row r="1193" spans="1:16">
      <c r="A1193" s="756" t="s">
        <v>7</v>
      </c>
      <c r="B1193" s="757"/>
      <c r="C1193" s="59">
        <v>104.02067130107601</v>
      </c>
      <c r="D1193" s="47">
        <v>9.7465164347092898E-4</v>
      </c>
      <c r="E1193" s="60">
        <v>1111.3862917902347</v>
      </c>
      <c r="F1193" s="47">
        <v>1.0413454001745218E-2</v>
      </c>
      <c r="G1193" s="60">
        <v>19455.187466462688</v>
      </c>
      <c r="H1193" s="47">
        <v>0.18229098313872094</v>
      </c>
      <c r="I1193" s="60">
        <v>86055.405570444302</v>
      </c>
      <c r="J1193" s="47">
        <v>0.80632091121606975</v>
      </c>
      <c r="K1193" s="60">
        <v>106725.99999999757</v>
      </c>
      <c r="L1193" s="171">
        <v>0.77501107407645553</v>
      </c>
      <c r="M1193" s="487"/>
    </row>
    <row r="1194" spans="1:16" ht="15.75" customHeight="1" thickBot="1">
      <c r="A1194" s="750" t="s">
        <v>3</v>
      </c>
      <c r="B1194" s="751"/>
      <c r="C1194" s="63">
        <v>906.22153533304095</v>
      </c>
      <c r="D1194" s="48">
        <v>1.9752957542235636E-3</v>
      </c>
      <c r="E1194" s="63">
        <v>4462.9323084738326</v>
      </c>
      <c r="F1194" s="48">
        <v>9.727876569470122E-3</v>
      </c>
      <c r="G1194" s="63">
        <v>81115.355666067044</v>
      </c>
      <c r="H1194" s="48">
        <v>0.17680755908171214</v>
      </c>
      <c r="I1194" s="63">
        <v>372293.13601251622</v>
      </c>
      <c r="J1194" s="48">
        <v>0.81148926859461556</v>
      </c>
      <c r="K1194" s="63">
        <v>458777.64552238031</v>
      </c>
      <c r="L1194" s="48">
        <v>1</v>
      </c>
      <c r="M1194" s="487"/>
    </row>
    <row r="1197" spans="1:16" ht="15.75" thickBot="1"/>
    <row r="1198" spans="1:16" ht="24.75" customHeight="1">
      <c r="A1198" s="743" t="s">
        <v>10</v>
      </c>
      <c r="B1198" s="744"/>
      <c r="C1198" s="681" t="s">
        <v>120</v>
      </c>
      <c r="D1198" s="682"/>
      <c r="E1198" s="682"/>
      <c r="F1198" s="682"/>
      <c r="G1198" s="682"/>
      <c r="H1198" s="682"/>
      <c r="I1198" s="682"/>
      <c r="J1198" s="682"/>
      <c r="K1198" s="682"/>
      <c r="L1198" s="683"/>
      <c r="M1198" s="8"/>
    </row>
    <row r="1199" spans="1:16">
      <c r="A1199" s="745"/>
      <c r="B1199" s="746"/>
      <c r="C1199" s="728" t="s">
        <v>101</v>
      </c>
      <c r="D1199" s="691"/>
      <c r="E1199" s="730" t="s">
        <v>102</v>
      </c>
      <c r="F1199" s="691"/>
      <c r="G1199" s="730" t="s">
        <v>103</v>
      </c>
      <c r="H1199" s="691"/>
      <c r="I1199" s="730" t="s">
        <v>104</v>
      </c>
      <c r="J1199" s="691"/>
      <c r="K1199" s="731" t="s">
        <v>3</v>
      </c>
      <c r="L1199" s="694"/>
      <c r="M1199" s="8"/>
    </row>
    <row r="1200" spans="1:16" ht="15.75" thickBot="1">
      <c r="A1200" s="800"/>
      <c r="B1200" s="801"/>
      <c r="C1200" s="55" t="s">
        <v>11</v>
      </c>
      <c r="D1200" s="56" t="s">
        <v>12</v>
      </c>
      <c r="E1200" s="55" t="s">
        <v>11</v>
      </c>
      <c r="F1200" s="56" t="s">
        <v>12</v>
      </c>
      <c r="G1200" s="55" t="s">
        <v>11</v>
      </c>
      <c r="H1200" s="56" t="s">
        <v>12</v>
      </c>
      <c r="I1200" s="55" t="s">
        <v>11</v>
      </c>
      <c r="J1200" s="56" t="s">
        <v>12</v>
      </c>
      <c r="K1200" s="55" t="s">
        <v>11</v>
      </c>
      <c r="L1200" s="169" t="s">
        <v>13</v>
      </c>
      <c r="M1200" s="8"/>
    </row>
    <row r="1201" spans="1:16" ht="15.75" customHeight="1">
      <c r="A1201" s="754" t="s">
        <v>4</v>
      </c>
      <c r="B1201" s="755"/>
      <c r="C1201" s="57">
        <v>622.16079969999998</v>
      </c>
      <c r="D1201" s="50">
        <v>3.6269635905306465E-3</v>
      </c>
      <c r="E1201" s="58">
        <v>7225.7661093999895</v>
      </c>
      <c r="F1201" s="50">
        <v>4.2123500235182118E-2</v>
      </c>
      <c r="G1201" s="58">
        <v>63838.887571100888</v>
      </c>
      <c r="H1201" s="50">
        <v>0.37215671735025629</v>
      </c>
      <c r="I1201" s="58">
        <v>99850.832416601465</v>
      </c>
      <c r="J1201" s="50">
        <v>0.58209281882403796</v>
      </c>
      <c r="K1201" s="58">
        <v>171537.64689680113</v>
      </c>
      <c r="L1201" s="170">
        <v>1</v>
      </c>
      <c r="M1201" s="8"/>
    </row>
    <row r="1202" spans="1:16" ht="25.5" customHeight="1">
      <c r="A1202" s="756" t="s">
        <v>5</v>
      </c>
      <c r="B1202" s="757"/>
      <c r="C1202" s="59">
        <v>34.767146199999999</v>
      </c>
      <c r="D1202" s="47">
        <v>3.9285508138795656E-3</v>
      </c>
      <c r="E1202" s="60">
        <v>301.69814040000017</v>
      </c>
      <c r="F1202" s="47">
        <v>3.4090703568139626E-2</v>
      </c>
      <c r="G1202" s="60">
        <v>3327.0430771000001</v>
      </c>
      <c r="H1202" s="47">
        <v>0.3759427855586715</v>
      </c>
      <c r="I1202" s="60">
        <v>5186.3571075999944</v>
      </c>
      <c r="J1202" s="47">
        <v>0.58603796005931674</v>
      </c>
      <c r="K1202" s="60">
        <v>8849.8654712999287</v>
      </c>
      <c r="L1202" s="171">
        <f>+K1202/$K$1201</f>
        <v>5.1591389012256308E-2</v>
      </c>
      <c r="M1202" s="8"/>
    </row>
    <row r="1203" spans="1:16" ht="12" customHeight="1">
      <c r="A1203" s="756" t="s">
        <v>6</v>
      </c>
      <c r="B1203" s="757"/>
      <c r="C1203" s="59">
        <v>78.527674500000003</v>
      </c>
      <c r="D1203" s="47">
        <v>2.4460568901224595E-3</v>
      </c>
      <c r="E1203" s="60">
        <v>945.21624699999938</v>
      </c>
      <c r="F1203" s="47">
        <v>2.9442521102927111E-2</v>
      </c>
      <c r="G1203" s="60">
        <v>11918.754096000059</v>
      </c>
      <c r="H1203" s="47">
        <v>0.3712570219839661</v>
      </c>
      <c r="I1203" s="60">
        <v>19161.282895000149</v>
      </c>
      <c r="J1203" s="47">
        <v>0.59685440002302304</v>
      </c>
      <c r="K1203" s="60">
        <v>32103.780912498965</v>
      </c>
      <c r="L1203" s="171">
        <f>+K1203/$K$1201</f>
        <v>0.18715297483247476</v>
      </c>
      <c r="M1203" s="8"/>
    </row>
    <row r="1204" spans="1:16" ht="12" customHeight="1" thickBot="1">
      <c r="A1204" s="756" t="s">
        <v>7</v>
      </c>
      <c r="B1204" s="757"/>
      <c r="C1204" s="59">
        <v>508.86597899999998</v>
      </c>
      <c r="D1204" s="47">
        <v>3.8968478297563831E-3</v>
      </c>
      <c r="E1204" s="60">
        <v>5978.8517219999885</v>
      </c>
      <c r="F1204" s="47">
        <v>4.5785484427739415E-2</v>
      </c>
      <c r="G1204" s="60">
        <v>48593.09039800024</v>
      </c>
      <c r="H1204" s="47">
        <v>0.37212131813316413</v>
      </c>
      <c r="I1204" s="60">
        <v>75503.19241400079</v>
      </c>
      <c r="J1204" s="47">
        <v>0.57819634960932931</v>
      </c>
      <c r="K1204" s="60">
        <v>130584.00051300244</v>
      </c>
      <c r="L1204" s="171">
        <f>+K1204/$K$1201</f>
        <v>0.76125563615527003</v>
      </c>
      <c r="M1204" s="8"/>
    </row>
    <row r="1205" spans="1:16" ht="15" customHeight="1">
      <c r="A1205" s="752" t="s">
        <v>8</v>
      </c>
      <c r="B1205" s="753"/>
      <c r="C1205" s="57">
        <v>542.46224332500003</v>
      </c>
      <c r="D1205" s="50">
        <v>3.6277577448962425E-3</v>
      </c>
      <c r="E1205" s="58">
        <v>6956.2124070239843</v>
      </c>
      <c r="F1205" s="50">
        <v>4.6520202549111843E-2</v>
      </c>
      <c r="G1205" s="58">
        <v>60105.598826412519</v>
      </c>
      <c r="H1205" s="50">
        <v>0.40196078959823062</v>
      </c>
      <c r="I1205" s="58">
        <v>81926.726515774411</v>
      </c>
      <c r="J1205" s="50">
        <v>0.54789125010776518</v>
      </c>
      <c r="K1205" s="58">
        <v>149530.99999253533</v>
      </c>
      <c r="L1205" s="170">
        <v>1</v>
      </c>
      <c r="M1205" s="8"/>
      <c r="N1205" s="474"/>
      <c r="O1205" s="475"/>
      <c r="P1205" s="476"/>
    </row>
    <row r="1206" spans="1:16" ht="24" customHeight="1">
      <c r="A1206" s="756" t="s">
        <v>5</v>
      </c>
      <c r="B1206" s="757"/>
      <c r="C1206" s="59">
        <v>43.828473424999999</v>
      </c>
      <c r="D1206" s="47">
        <v>4.9675250398126146E-3</v>
      </c>
      <c r="E1206" s="60">
        <v>339.14765410400014</v>
      </c>
      <c r="F1206" s="47">
        <v>3.8439040475326078E-2</v>
      </c>
      <c r="G1206" s="60">
        <v>3432.5441116819979</v>
      </c>
      <c r="H1206" s="47">
        <v>0.38904500870239184</v>
      </c>
      <c r="I1206" s="60">
        <v>5007.4797605340027</v>
      </c>
      <c r="J1206" s="47">
        <v>0.56754842578246922</v>
      </c>
      <c r="K1206" s="60">
        <v>8822.9999997450032</v>
      </c>
      <c r="L1206" s="171">
        <f>+K1206/$K$1205</f>
        <v>5.9004487365064445E-2</v>
      </c>
      <c r="M1206" s="8"/>
    </row>
    <row r="1207" spans="1:16">
      <c r="A1207" s="756" t="s">
        <v>6</v>
      </c>
      <c r="B1207" s="757"/>
      <c r="C1207" s="59">
        <v>97.602509030000007</v>
      </c>
      <c r="D1207" s="47">
        <v>4.236771673869372E-3</v>
      </c>
      <c r="E1207" s="60">
        <v>791.67763180999953</v>
      </c>
      <c r="F1207" s="47">
        <v>3.436548300472099E-2</v>
      </c>
      <c r="G1207" s="60">
        <v>8541.833446579938</v>
      </c>
      <c r="H1207" s="47">
        <v>0.37078757860882694</v>
      </c>
      <c r="I1207" s="60">
        <v>13605.886407639808</v>
      </c>
      <c r="J1207" s="47">
        <v>0.59061016671256206</v>
      </c>
      <c r="K1207" s="60">
        <v>23036.999995060221</v>
      </c>
      <c r="L1207" s="171">
        <f t="shared" ref="L1207:L1208" si="75">+K1207/$K$1205</f>
        <v>0.15406169955534466</v>
      </c>
      <c r="M1207" s="8"/>
    </row>
    <row r="1208" spans="1:16">
      <c r="A1208" s="756" t="s">
        <v>7</v>
      </c>
      <c r="B1208" s="757"/>
      <c r="C1208" s="59">
        <v>401.03126086999998</v>
      </c>
      <c r="D1208" s="47">
        <v>3.4080721747731628E-3</v>
      </c>
      <c r="E1208" s="60">
        <v>5825.3871211099968</v>
      </c>
      <c r="F1208" s="47">
        <v>4.9505716117159919E-2</v>
      </c>
      <c r="G1208" s="60">
        <v>48131.221268150162</v>
      </c>
      <c r="H1208" s="47">
        <v>0.40903214274611632</v>
      </c>
      <c r="I1208" s="60">
        <v>63313.360347600661</v>
      </c>
      <c r="J1208" s="47">
        <v>0.53805406896194907</v>
      </c>
      <c r="K1208" s="60">
        <v>117670.99999773101</v>
      </c>
      <c r="L1208" s="171">
        <f t="shared" si="75"/>
        <v>0.78693381307959687</v>
      </c>
      <c r="M1208" s="8"/>
    </row>
    <row r="1209" spans="1:16" ht="15" customHeight="1">
      <c r="A1209" s="752" t="s">
        <v>9</v>
      </c>
      <c r="B1209" s="753"/>
      <c r="C1209" s="61">
        <v>363.5300456914685</v>
      </c>
      <c r="D1209" s="53">
        <v>2.6398423174335624E-3</v>
      </c>
      <c r="E1209" s="62">
        <v>6142.1610520732374</v>
      </c>
      <c r="F1209" s="53">
        <v>4.4602466447894236E-2</v>
      </c>
      <c r="G1209" s="62">
        <v>56194.119237142244</v>
      </c>
      <c r="H1209" s="53">
        <v>0.40806424588908996</v>
      </c>
      <c r="I1209" s="62">
        <v>75009.189665093683</v>
      </c>
      <c r="J1209" s="53">
        <v>0.54469344534555919</v>
      </c>
      <c r="K1209" s="62">
        <v>137709.00000000381</v>
      </c>
      <c r="L1209" s="172">
        <v>1</v>
      </c>
      <c r="M1209" s="487"/>
    </row>
    <row r="1210" spans="1:16">
      <c r="A1210" s="756" t="s">
        <v>5</v>
      </c>
      <c r="B1210" s="757"/>
      <c r="C1210" s="59">
        <v>0</v>
      </c>
      <c r="D1210" s="47">
        <v>0</v>
      </c>
      <c r="E1210" s="60">
        <v>350.47154591157931</v>
      </c>
      <c r="F1210" s="47">
        <v>3.5678666997005164E-2</v>
      </c>
      <c r="G1210" s="60">
        <v>3868.06321589649</v>
      </c>
      <c r="H1210" s="47">
        <v>0.3937761596148342</v>
      </c>
      <c r="I1210" s="60">
        <v>5604.4652381919104</v>
      </c>
      <c r="J1210" s="47">
        <v>0.57054517338816535</v>
      </c>
      <c r="K1210" s="60">
        <v>9822.9999999999327</v>
      </c>
      <c r="L1210" s="171">
        <v>7.1331576004470737E-2</v>
      </c>
      <c r="M1210" s="487"/>
    </row>
    <row r="1211" spans="1:16">
      <c r="A1211" s="756" t="s">
        <v>6</v>
      </c>
      <c r="B1211" s="757"/>
      <c r="C1211" s="59">
        <v>102.65430788469608</v>
      </c>
      <c r="D1211" s="47">
        <v>4.8513378017343151E-3</v>
      </c>
      <c r="E1211" s="60">
        <v>907.11973689037325</v>
      </c>
      <c r="F1211" s="47">
        <v>4.2869552783099778E-2</v>
      </c>
      <c r="G1211" s="60">
        <v>8439.3573583034795</v>
      </c>
      <c r="H1211" s="47">
        <v>0.39883541390848992</v>
      </c>
      <c r="I1211" s="60">
        <v>11710.868596921464</v>
      </c>
      <c r="J1211" s="47">
        <v>0.55344369550669636</v>
      </c>
      <c r="K1211" s="60">
        <v>21159.999999999582</v>
      </c>
      <c r="L1211" s="171">
        <v>0.15365734991902488</v>
      </c>
      <c r="M1211" s="487"/>
    </row>
    <row r="1212" spans="1:16">
      <c r="A1212" s="843" t="s">
        <v>7</v>
      </c>
      <c r="B1212" s="844"/>
      <c r="C1212" s="59">
        <v>260.87573780677229</v>
      </c>
      <c r="D1212" s="47">
        <v>2.4443503720440966E-3</v>
      </c>
      <c r="E1212" s="60">
        <v>4884.5697692712793</v>
      </c>
      <c r="F1212" s="47">
        <v>4.5767383479858613E-2</v>
      </c>
      <c r="G1212" s="60">
        <v>43886.698662943054</v>
      </c>
      <c r="H1212" s="47">
        <v>0.41120906492273723</v>
      </c>
      <c r="I1212" s="60">
        <v>57693.855829979257</v>
      </c>
      <c r="J1212" s="47">
        <v>0.54057920122538627</v>
      </c>
      <c r="K1212" s="60">
        <v>106725.99999999757</v>
      </c>
      <c r="L1212" s="171">
        <v>0.77501107407645553</v>
      </c>
      <c r="M1212" s="487"/>
    </row>
    <row r="1213" spans="1:16" ht="15.75" customHeight="1" thickBot="1">
      <c r="A1213" s="750" t="s">
        <v>3</v>
      </c>
      <c r="B1213" s="751"/>
      <c r="C1213" s="63">
        <v>1528.1530806498574</v>
      </c>
      <c r="D1213" s="48">
        <v>3.3309231510394292E-3</v>
      </c>
      <c r="E1213" s="63">
        <v>20324.139516188738</v>
      </c>
      <c r="F1213" s="48">
        <v>4.4300631721161915E-2</v>
      </c>
      <c r="G1213" s="63">
        <v>180138.60507755095</v>
      </c>
      <c r="H1213" s="48">
        <v>0.39264904651672561</v>
      </c>
      <c r="I1213" s="63">
        <v>256786.74784798324</v>
      </c>
      <c r="J1213" s="48">
        <v>0.55971939861105668</v>
      </c>
      <c r="K1213" s="63">
        <v>458777.64552238031</v>
      </c>
      <c r="L1213" s="48">
        <v>1</v>
      </c>
      <c r="M1213" s="487"/>
    </row>
    <row r="1216" spans="1:16" ht="15.75" thickBot="1"/>
    <row r="1217" spans="1:16" ht="27.75" customHeight="1">
      <c r="A1217" s="743" t="s">
        <v>10</v>
      </c>
      <c r="B1217" s="744"/>
      <c r="C1217" s="681" t="s">
        <v>121</v>
      </c>
      <c r="D1217" s="682"/>
      <c r="E1217" s="682"/>
      <c r="F1217" s="682"/>
      <c r="G1217" s="682"/>
      <c r="H1217" s="682"/>
      <c r="I1217" s="682"/>
      <c r="J1217" s="682"/>
      <c r="K1217" s="682"/>
      <c r="L1217" s="683"/>
      <c r="M1217" s="8"/>
    </row>
    <row r="1218" spans="1:16">
      <c r="A1218" s="745"/>
      <c r="B1218" s="746"/>
      <c r="C1218" s="728" t="s">
        <v>101</v>
      </c>
      <c r="D1218" s="691"/>
      <c r="E1218" s="730" t="s">
        <v>102</v>
      </c>
      <c r="F1218" s="691"/>
      <c r="G1218" s="730" t="s">
        <v>103</v>
      </c>
      <c r="H1218" s="691"/>
      <c r="I1218" s="730" t="s">
        <v>104</v>
      </c>
      <c r="J1218" s="691"/>
      <c r="K1218" s="731" t="s">
        <v>3</v>
      </c>
      <c r="L1218" s="694"/>
      <c r="M1218" s="8"/>
    </row>
    <row r="1219" spans="1:16" ht="15.75" thickBot="1">
      <c r="A1219" s="800"/>
      <c r="B1219" s="801"/>
      <c r="C1219" s="55" t="s">
        <v>11</v>
      </c>
      <c r="D1219" s="56" t="s">
        <v>12</v>
      </c>
      <c r="E1219" s="55" t="s">
        <v>11</v>
      </c>
      <c r="F1219" s="56" t="s">
        <v>12</v>
      </c>
      <c r="G1219" s="55" t="s">
        <v>11</v>
      </c>
      <c r="H1219" s="56" t="s">
        <v>12</v>
      </c>
      <c r="I1219" s="55" t="s">
        <v>11</v>
      </c>
      <c r="J1219" s="56" t="s">
        <v>12</v>
      </c>
      <c r="K1219" s="55" t="s">
        <v>11</v>
      </c>
      <c r="L1219" s="169" t="s">
        <v>13</v>
      </c>
      <c r="M1219" s="8"/>
    </row>
    <row r="1220" spans="1:16" ht="15.75" customHeight="1">
      <c r="A1220" s="735" t="s">
        <v>4</v>
      </c>
      <c r="B1220" s="736"/>
      <c r="C1220" s="31">
        <v>2921.2639611</v>
      </c>
      <c r="D1220" s="23">
        <v>1.7029870783160872E-2</v>
      </c>
      <c r="E1220" s="32">
        <v>21719.784630799928</v>
      </c>
      <c r="F1220" s="23">
        <v>0.1266181798790022</v>
      </c>
      <c r="G1220" s="32">
        <v>79153.225399501884</v>
      </c>
      <c r="H1220" s="23">
        <v>0.46143355019391924</v>
      </c>
      <c r="I1220" s="32">
        <v>67743.372905400378</v>
      </c>
      <c r="J1220" s="23">
        <v>0.39491839914392385</v>
      </c>
      <c r="K1220" s="32">
        <v>171537.64689680113</v>
      </c>
      <c r="L1220" s="165">
        <v>1</v>
      </c>
      <c r="M1220" s="8"/>
    </row>
    <row r="1221" spans="1:16">
      <c r="A1221" s="737" t="s">
        <v>5</v>
      </c>
      <c r="B1221" s="738"/>
      <c r="C1221" s="27">
        <v>128.38140360000003</v>
      </c>
      <c r="D1221" s="24">
        <v>1.4506593802622232E-2</v>
      </c>
      <c r="E1221" s="28">
        <v>845.72343630000057</v>
      </c>
      <c r="F1221" s="24">
        <v>9.5563422861361852E-2</v>
      </c>
      <c r="G1221" s="28">
        <v>4035.7315954999908</v>
      </c>
      <c r="H1221" s="24">
        <v>0.45602180152770111</v>
      </c>
      <c r="I1221" s="28">
        <v>3840.0290358999969</v>
      </c>
      <c r="J1221" s="24">
        <v>0.43390818180832158</v>
      </c>
      <c r="K1221" s="28">
        <v>8849.8654712999287</v>
      </c>
      <c r="L1221" s="166">
        <f>+K1221/$K$1220</f>
        <v>5.1591389012256308E-2</v>
      </c>
      <c r="M1221" s="8"/>
    </row>
    <row r="1222" spans="1:16">
      <c r="A1222" s="737" t="s">
        <v>6</v>
      </c>
      <c r="B1222" s="738"/>
      <c r="C1222" s="27">
        <v>337.93870250000003</v>
      </c>
      <c r="D1222" s="24">
        <v>1.0526445574154487E-2</v>
      </c>
      <c r="E1222" s="28">
        <v>3017.403824500007</v>
      </c>
      <c r="F1222" s="24">
        <v>9.3989048602223721E-2</v>
      </c>
      <c r="G1222" s="28">
        <v>14894.474717000197</v>
      </c>
      <c r="H1222" s="24">
        <v>0.46394768135242698</v>
      </c>
      <c r="I1222" s="28">
        <v>13853.96366850019</v>
      </c>
      <c r="J1222" s="24">
        <v>0.43153682447123937</v>
      </c>
      <c r="K1222" s="28">
        <v>32103.780912498965</v>
      </c>
      <c r="L1222" s="166">
        <f>+K1222/$K$1220</f>
        <v>0.18715297483247476</v>
      </c>
      <c r="M1222" s="8"/>
    </row>
    <row r="1223" spans="1:16" ht="15.75" thickBot="1">
      <c r="A1223" s="737" t="s">
        <v>7</v>
      </c>
      <c r="B1223" s="738"/>
      <c r="C1223" s="27">
        <v>2454.9438549999995</v>
      </c>
      <c r="D1223" s="24">
        <v>1.8799729257456446E-2</v>
      </c>
      <c r="E1223" s="28">
        <v>17856.65736999995</v>
      </c>
      <c r="F1223" s="24">
        <v>0.13674460347247469</v>
      </c>
      <c r="G1223" s="28">
        <v>60223.019087000095</v>
      </c>
      <c r="H1223" s="24">
        <v>0.46118221872827064</v>
      </c>
      <c r="I1223" s="28">
        <v>50049.380201000182</v>
      </c>
      <c r="J1223" s="24">
        <v>0.3832734485417813</v>
      </c>
      <c r="K1223" s="28">
        <v>130584.00051300244</v>
      </c>
      <c r="L1223" s="166">
        <f>+K1223/$K$1220</f>
        <v>0.76125563615527003</v>
      </c>
      <c r="M1223" s="8"/>
    </row>
    <row r="1224" spans="1:16" ht="15" customHeight="1">
      <c r="A1224" s="733" t="s">
        <v>8</v>
      </c>
      <c r="B1224" s="734"/>
      <c r="C1224" s="31">
        <v>2234.6743924870007</v>
      </c>
      <c r="D1224" s="23">
        <v>1.4944555928861285E-2</v>
      </c>
      <c r="E1224" s="32">
        <v>20750.205410931059</v>
      </c>
      <c r="F1224" s="23">
        <v>0.13876858585822954</v>
      </c>
      <c r="G1224" s="32">
        <v>69031.338089708093</v>
      </c>
      <c r="H1224" s="23">
        <v>0.46165235364676332</v>
      </c>
      <c r="I1224" s="32">
        <v>57514.782099410339</v>
      </c>
      <c r="J1224" s="23">
        <v>0.38463450456615356</v>
      </c>
      <c r="K1224" s="32">
        <v>149530.99999253533</v>
      </c>
      <c r="L1224" s="165">
        <v>1</v>
      </c>
      <c r="M1224" s="8"/>
      <c r="N1224" s="474"/>
      <c r="O1224" s="475"/>
      <c r="P1224" s="476"/>
    </row>
    <row r="1225" spans="1:16">
      <c r="A1225" s="737" t="s">
        <v>5</v>
      </c>
      <c r="B1225" s="738"/>
      <c r="C1225" s="27">
        <v>76.889030676999994</v>
      </c>
      <c r="D1225" s="24">
        <v>8.7146130204264066E-3</v>
      </c>
      <c r="E1225" s="28">
        <v>810.34694683100156</v>
      </c>
      <c r="F1225" s="24">
        <v>9.1844831333381116E-2</v>
      </c>
      <c r="G1225" s="28">
        <v>3899.4435215370022</v>
      </c>
      <c r="H1225" s="24">
        <v>0.44196345026064848</v>
      </c>
      <c r="I1225" s="28">
        <v>4036.3205006999951</v>
      </c>
      <c r="J1225" s="24">
        <v>0.45747710538554354</v>
      </c>
      <c r="K1225" s="28">
        <v>8822.9999997450032</v>
      </c>
      <c r="L1225" s="166">
        <f>+K1225/$K$1224</f>
        <v>5.9004487365064445E-2</v>
      </c>
      <c r="M1225" s="8"/>
    </row>
    <row r="1226" spans="1:16">
      <c r="A1226" s="737" t="s">
        <v>6</v>
      </c>
      <c r="B1226" s="738"/>
      <c r="C1226" s="27">
        <v>207.52788547000003</v>
      </c>
      <c r="D1226" s="24">
        <v>9.008459674198022E-3</v>
      </c>
      <c r="E1226" s="28">
        <v>2531.9367030400008</v>
      </c>
      <c r="F1226" s="24">
        <v>0.10990739695198677</v>
      </c>
      <c r="G1226" s="28">
        <v>10735.32186096988</v>
      </c>
      <c r="H1226" s="24">
        <v>0.46600346673923831</v>
      </c>
      <c r="I1226" s="28">
        <v>9562.2135455799271</v>
      </c>
      <c r="J1226" s="24">
        <v>0.41508067663455889</v>
      </c>
      <c r="K1226" s="28">
        <v>23036.999995060221</v>
      </c>
      <c r="L1226" s="166">
        <f t="shared" ref="L1226:L1227" si="76">+K1226/$K$1224</f>
        <v>0.15406169955534466</v>
      </c>
      <c r="M1226" s="8"/>
    </row>
    <row r="1227" spans="1:16">
      <c r="A1227" s="737" t="s">
        <v>7</v>
      </c>
      <c r="B1227" s="738"/>
      <c r="C1227" s="27">
        <v>1950.25747634</v>
      </c>
      <c r="D1227" s="24">
        <v>1.6573815777698887E-2</v>
      </c>
      <c r="E1227" s="28">
        <v>17407.921761059988</v>
      </c>
      <c r="F1227" s="24">
        <v>0.14793722974560986</v>
      </c>
      <c r="G1227" s="28">
        <v>54396.572707200357</v>
      </c>
      <c r="H1227" s="24">
        <v>0.4622767946923988</v>
      </c>
      <c r="I1227" s="28">
        <v>43916.248053130024</v>
      </c>
      <c r="J1227" s="24">
        <v>0.37321215978428701</v>
      </c>
      <c r="K1227" s="28">
        <v>117670.99999773101</v>
      </c>
      <c r="L1227" s="166">
        <f t="shared" si="76"/>
        <v>0.78693381307959687</v>
      </c>
      <c r="M1227" s="8"/>
    </row>
    <row r="1228" spans="1:16" ht="15" customHeight="1">
      <c r="A1228" s="733" t="s">
        <v>9</v>
      </c>
      <c r="B1228" s="734"/>
      <c r="C1228" s="61">
        <v>2292.1507794446566</v>
      </c>
      <c r="D1228" s="53">
        <v>1.6644887258237248E-2</v>
      </c>
      <c r="E1228" s="62">
        <v>18232.21370773156</v>
      </c>
      <c r="F1228" s="53">
        <v>0.13239667492851631</v>
      </c>
      <c r="G1228" s="62">
        <v>64141.477925013271</v>
      </c>
      <c r="H1228" s="53">
        <v>0.46577549706273003</v>
      </c>
      <c r="I1228" s="62">
        <v>53043.157587809299</v>
      </c>
      <c r="J1228" s="53">
        <v>0.38518294075047982</v>
      </c>
      <c r="K1228" s="62">
        <v>137709.00000000381</v>
      </c>
      <c r="L1228" s="172">
        <v>1</v>
      </c>
      <c r="M1228" s="487"/>
    </row>
    <row r="1229" spans="1:16">
      <c r="A1229" s="737" t="s">
        <v>5</v>
      </c>
      <c r="B1229" s="738"/>
      <c r="C1229" s="59">
        <v>51.205363232694417</v>
      </c>
      <c r="D1229" s="47">
        <v>5.2128029352229224E-3</v>
      </c>
      <c r="E1229" s="60">
        <v>1034.7382636467187</v>
      </c>
      <c r="F1229" s="47">
        <v>0.10533831453188698</v>
      </c>
      <c r="G1229" s="60">
        <v>4189.9565737958392</v>
      </c>
      <c r="H1229" s="47">
        <v>0.42654551295896043</v>
      </c>
      <c r="I1229" s="60">
        <v>4547.0997993247411</v>
      </c>
      <c r="J1229" s="47">
        <v>0.46290336957393591</v>
      </c>
      <c r="K1229" s="60">
        <v>9822.9999999999327</v>
      </c>
      <c r="L1229" s="171">
        <v>7.1331576004470737E-2</v>
      </c>
      <c r="M1229" s="487"/>
    </row>
    <row r="1230" spans="1:16">
      <c r="A1230" s="737" t="s">
        <v>6</v>
      </c>
      <c r="B1230" s="738"/>
      <c r="C1230" s="59">
        <v>305.98000919138229</v>
      </c>
      <c r="D1230" s="47">
        <v>1.4460302891842549E-2</v>
      </c>
      <c r="E1230" s="60">
        <v>2297.0554804703211</v>
      </c>
      <c r="F1230" s="47">
        <v>0.10855649718669028</v>
      </c>
      <c r="G1230" s="60">
        <v>9616.2138153521046</v>
      </c>
      <c r="H1230" s="47">
        <v>0.45445244874065666</v>
      </c>
      <c r="I1230" s="60">
        <v>8940.7506949862436</v>
      </c>
      <c r="J1230" s="47">
        <v>0.42253075118083272</v>
      </c>
      <c r="K1230" s="60">
        <v>21159.999999999582</v>
      </c>
      <c r="L1230" s="171">
        <v>0.15365734991902488</v>
      </c>
      <c r="M1230" s="487"/>
    </row>
    <row r="1231" spans="1:16">
      <c r="A1231" s="854" t="s">
        <v>7</v>
      </c>
      <c r="B1231" s="855"/>
      <c r="C1231" s="59">
        <v>1934.9654070205813</v>
      </c>
      <c r="D1231" s="47">
        <v>1.8130215758302808E-2</v>
      </c>
      <c r="E1231" s="60">
        <v>14900.419963614522</v>
      </c>
      <c r="F1231" s="47">
        <v>0.13961377699543562</v>
      </c>
      <c r="G1231" s="60">
        <v>50335.307535866181</v>
      </c>
      <c r="H1231" s="47">
        <v>0.47163116331416272</v>
      </c>
      <c r="I1231" s="60">
        <v>39555.307093499221</v>
      </c>
      <c r="J1231" s="47">
        <v>0.37062484393212641</v>
      </c>
      <c r="K1231" s="60">
        <v>106725.99999999757</v>
      </c>
      <c r="L1231" s="171">
        <v>0.77501107407645553</v>
      </c>
      <c r="M1231" s="487"/>
    </row>
    <row r="1232" spans="1:16" ht="15.75" customHeight="1" thickBot="1">
      <c r="A1232" s="671" t="s">
        <v>3</v>
      </c>
      <c r="B1232" s="672"/>
      <c r="C1232" s="63">
        <v>7448.08909167411</v>
      </c>
      <c r="D1232" s="48">
        <v>1.6234638205166806E-2</v>
      </c>
      <c r="E1232" s="63">
        <v>60702.20355930052</v>
      </c>
      <c r="F1232" s="48">
        <v>0.132312906157803</v>
      </c>
      <c r="G1232" s="63">
        <v>212326.04077812514</v>
      </c>
      <c r="H1232" s="48">
        <v>0.46280816611359354</v>
      </c>
      <c r="I1232" s="63">
        <v>178301.31209327478</v>
      </c>
      <c r="J1232" s="48">
        <v>0.38864428952342406</v>
      </c>
      <c r="K1232" s="63">
        <v>458777.64552238031</v>
      </c>
      <c r="L1232" s="48">
        <v>1</v>
      </c>
      <c r="M1232" s="487"/>
    </row>
    <row r="1235" spans="1:16" ht="15.75" thickBot="1"/>
    <row r="1236" spans="1:16">
      <c r="A1236" s="848" t="s">
        <v>10</v>
      </c>
      <c r="B1236" s="849"/>
      <c r="C1236" s="681" t="s">
        <v>122</v>
      </c>
      <c r="D1236" s="682"/>
      <c r="E1236" s="682"/>
      <c r="F1236" s="682"/>
      <c r="G1236" s="682"/>
      <c r="H1236" s="682"/>
      <c r="I1236" s="682"/>
      <c r="J1236" s="682"/>
      <c r="K1236" s="682"/>
      <c r="L1236" s="683"/>
      <c r="M1236" s="8"/>
    </row>
    <row r="1237" spans="1:16">
      <c r="A1237" s="850"/>
      <c r="B1237" s="851"/>
      <c r="C1237" s="728" t="s">
        <v>101</v>
      </c>
      <c r="D1237" s="691"/>
      <c r="E1237" s="730" t="s">
        <v>102</v>
      </c>
      <c r="F1237" s="691"/>
      <c r="G1237" s="730" t="s">
        <v>103</v>
      </c>
      <c r="H1237" s="691"/>
      <c r="I1237" s="730" t="s">
        <v>104</v>
      </c>
      <c r="J1237" s="691"/>
      <c r="K1237" s="731" t="s">
        <v>3</v>
      </c>
      <c r="L1237" s="694"/>
      <c r="M1237" s="8"/>
    </row>
    <row r="1238" spans="1:16" ht="15.75" thickBot="1">
      <c r="A1238" s="852"/>
      <c r="B1238" s="853"/>
      <c r="C1238" s="55" t="s">
        <v>11</v>
      </c>
      <c r="D1238" s="56" t="s">
        <v>12</v>
      </c>
      <c r="E1238" s="55" t="s">
        <v>11</v>
      </c>
      <c r="F1238" s="56" t="s">
        <v>12</v>
      </c>
      <c r="G1238" s="55" t="s">
        <v>11</v>
      </c>
      <c r="H1238" s="56" t="s">
        <v>12</v>
      </c>
      <c r="I1238" s="55" t="s">
        <v>11</v>
      </c>
      <c r="J1238" s="56" t="s">
        <v>12</v>
      </c>
      <c r="K1238" s="55" t="s">
        <v>11</v>
      </c>
      <c r="L1238" s="169" t="s">
        <v>13</v>
      </c>
      <c r="M1238" s="8"/>
    </row>
    <row r="1239" spans="1:16" ht="15.75" customHeight="1">
      <c r="A1239" s="735" t="s">
        <v>4</v>
      </c>
      <c r="B1239" s="736"/>
      <c r="C1239" s="31">
        <v>1775.6947921999995</v>
      </c>
      <c r="D1239" s="23">
        <v>1.0351633150641715E-2</v>
      </c>
      <c r="E1239" s="32">
        <v>17517.795541999953</v>
      </c>
      <c r="F1239" s="23">
        <v>0.10212216302896382</v>
      </c>
      <c r="G1239" s="32">
        <v>83286.918533401316</v>
      </c>
      <c r="H1239" s="23">
        <v>0.48553142729949889</v>
      </c>
      <c r="I1239" s="32">
        <v>68957.238029200758</v>
      </c>
      <c r="J1239" s="23">
        <v>0.40199477652090077</v>
      </c>
      <c r="K1239" s="32">
        <v>171537.64689680113</v>
      </c>
      <c r="L1239" s="165">
        <v>1</v>
      </c>
      <c r="M1239" s="8"/>
    </row>
    <row r="1240" spans="1:16">
      <c r="A1240" s="737" t="s">
        <v>5</v>
      </c>
      <c r="B1240" s="738"/>
      <c r="C1240" s="27">
        <v>59.402608699999995</v>
      </c>
      <c r="D1240" s="24">
        <v>6.7122612081101539E-3</v>
      </c>
      <c r="E1240" s="28">
        <v>888.57209200000068</v>
      </c>
      <c r="F1240" s="24">
        <v>0.1004051524717111</v>
      </c>
      <c r="G1240" s="28">
        <v>4481.8068963999976</v>
      </c>
      <c r="H1240" s="24">
        <v>0.50642655653178859</v>
      </c>
      <c r="I1240" s="28">
        <v>3420.0838741999978</v>
      </c>
      <c r="J1240" s="24">
        <v>0.38645602978839777</v>
      </c>
      <c r="K1240" s="28">
        <v>8849.8654712999287</v>
      </c>
      <c r="L1240" s="166">
        <f>+K1240/$K$1239</f>
        <v>5.1591389012256308E-2</v>
      </c>
      <c r="M1240" s="8"/>
    </row>
    <row r="1241" spans="1:16">
      <c r="A1241" s="737" t="s">
        <v>6</v>
      </c>
      <c r="B1241" s="738"/>
      <c r="C1241" s="27">
        <v>290.86804050000001</v>
      </c>
      <c r="D1241" s="24">
        <v>9.0602425082821417E-3</v>
      </c>
      <c r="E1241" s="28">
        <v>2982.4408760000065</v>
      </c>
      <c r="F1241" s="24">
        <v>9.2899988450857285E-2</v>
      </c>
      <c r="G1241" s="28">
        <v>17114.924135000285</v>
      </c>
      <c r="H1241" s="24">
        <v>0.53311241381967356</v>
      </c>
      <c r="I1241" s="28">
        <v>11715.547861000048</v>
      </c>
      <c r="J1241" s="24">
        <v>0.36492735522122982</v>
      </c>
      <c r="K1241" s="28">
        <v>32103.780912498965</v>
      </c>
      <c r="L1241" s="166">
        <f>+K1241/$K$1239</f>
        <v>0.18715297483247476</v>
      </c>
      <c r="M1241" s="8"/>
    </row>
    <row r="1242" spans="1:16" ht="15.75" thickBot="1">
      <c r="A1242" s="737" t="s">
        <v>7</v>
      </c>
      <c r="B1242" s="738"/>
      <c r="C1242" s="27">
        <v>1425.424143</v>
      </c>
      <c r="D1242" s="24">
        <v>1.0915764085953765E-2</v>
      </c>
      <c r="E1242" s="28">
        <v>13646.782573999957</v>
      </c>
      <c r="F1242" s="24">
        <v>0.10450577804622493</v>
      </c>
      <c r="G1242" s="28">
        <v>61690.187501999935</v>
      </c>
      <c r="H1242" s="24">
        <v>0.47241765652490758</v>
      </c>
      <c r="I1242" s="28">
        <v>53821.606294000216</v>
      </c>
      <c r="J1242" s="24">
        <v>0.4121608013428959</v>
      </c>
      <c r="K1242" s="28">
        <v>130584.00051300244</v>
      </c>
      <c r="L1242" s="166">
        <f>+K1242/$K$1239</f>
        <v>0.76125563615527003</v>
      </c>
      <c r="M1242" s="8"/>
    </row>
    <row r="1243" spans="1:16" ht="15" customHeight="1">
      <c r="A1243" s="733" t="s">
        <v>8</v>
      </c>
      <c r="B1243" s="734"/>
      <c r="C1243" s="31">
        <v>701.12304520300029</v>
      </c>
      <c r="D1243" s="23">
        <v>4.6888139933391783E-3</v>
      </c>
      <c r="E1243" s="32">
        <v>17003.981120829005</v>
      </c>
      <c r="F1243" s="23">
        <v>0.11371542437138689</v>
      </c>
      <c r="G1243" s="32">
        <v>72269.702582956001</v>
      </c>
      <c r="H1243" s="23">
        <v>0.48330916389620709</v>
      </c>
      <c r="I1243" s="32">
        <v>59556.193243548325</v>
      </c>
      <c r="J1243" s="23">
        <v>0.39828659773907354</v>
      </c>
      <c r="K1243" s="32">
        <v>149530.99999253533</v>
      </c>
      <c r="L1243" s="165">
        <v>1</v>
      </c>
      <c r="M1243" s="8"/>
      <c r="N1243" s="474"/>
      <c r="O1243" s="475"/>
      <c r="P1243" s="476"/>
    </row>
    <row r="1244" spans="1:16">
      <c r="A1244" s="737" t="s">
        <v>5</v>
      </c>
      <c r="B1244" s="738"/>
      <c r="C1244" s="27">
        <v>71.417762643000003</v>
      </c>
      <c r="D1244" s="24">
        <v>8.0944987697001095E-3</v>
      </c>
      <c r="E1244" s="28">
        <v>992.98122533900289</v>
      </c>
      <c r="F1244" s="24">
        <v>0.11254462488583265</v>
      </c>
      <c r="G1244" s="28">
        <v>4381.5884577049919</v>
      </c>
      <c r="H1244" s="24">
        <v>0.49660982181022617</v>
      </c>
      <c r="I1244" s="28">
        <v>3377.0125540579979</v>
      </c>
      <c r="J1244" s="24">
        <v>0.38275105453423985</v>
      </c>
      <c r="K1244" s="28">
        <v>8822.9999997450032</v>
      </c>
      <c r="L1244" s="166">
        <f>+K1244/$K$1243</f>
        <v>5.9004487365064445E-2</v>
      </c>
      <c r="M1244" s="8"/>
    </row>
    <row r="1245" spans="1:16">
      <c r="A1245" s="737" t="s">
        <v>6</v>
      </c>
      <c r="B1245" s="738"/>
      <c r="C1245" s="27">
        <v>173.43296975000001</v>
      </c>
      <c r="D1245" s="24">
        <v>7.5284529143199597E-3</v>
      </c>
      <c r="E1245" s="28">
        <v>2698.3699999599999</v>
      </c>
      <c r="F1245" s="24">
        <v>0.11713200505875791</v>
      </c>
      <c r="G1245" s="28">
        <v>11678.156777929862</v>
      </c>
      <c r="H1245" s="24">
        <v>0.50693045016425697</v>
      </c>
      <c r="I1245" s="28">
        <v>8487.0402474199527</v>
      </c>
      <c r="J1245" s="24">
        <v>0.36840909186264759</v>
      </c>
      <c r="K1245" s="28">
        <v>23036.999995060221</v>
      </c>
      <c r="L1245" s="166">
        <f t="shared" ref="L1245:L1246" si="77">+K1245/$K$1243</f>
        <v>0.15406169955534466</v>
      </c>
      <c r="M1245" s="8"/>
    </row>
    <row r="1246" spans="1:16">
      <c r="A1246" s="737" t="s">
        <v>7</v>
      </c>
      <c r="B1246" s="738"/>
      <c r="C1246" s="27">
        <v>456.27231280999996</v>
      </c>
      <c r="D1246" s="24">
        <v>3.8775255825037437E-3</v>
      </c>
      <c r="E1246" s="28">
        <v>13312.629895530014</v>
      </c>
      <c r="F1246" s="24">
        <v>0.11313433127777206</v>
      </c>
      <c r="G1246" s="28">
        <v>56209.957347320385</v>
      </c>
      <c r="H1246" s="24">
        <v>0.47768742806982395</v>
      </c>
      <c r="I1246" s="28">
        <v>47692.140442070115</v>
      </c>
      <c r="J1246" s="24">
        <v>0.40530071506989607</v>
      </c>
      <c r="K1246" s="28">
        <v>117670.99999773101</v>
      </c>
      <c r="L1246" s="166">
        <f t="shared" si="77"/>
        <v>0.78693381307959687</v>
      </c>
      <c r="M1246" s="8"/>
    </row>
    <row r="1247" spans="1:16" ht="15" customHeight="1">
      <c r="A1247" s="733" t="s">
        <v>9</v>
      </c>
      <c r="B1247" s="734"/>
      <c r="C1247" s="61">
        <v>1413.0493648711413</v>
      </c>
      <c r="D1247" s="53">
        <v>1.0261125742479447E-2</v>
      </c>
      <c r="E1247" s="62">
        <v>16556.00747946672</v>
      </c>
      <c r="F1247" s="53">
        <v>0.12022458575304636</v>
      </c>
      <c r="G1247" s="62">
        <v>66349.952649568702</v>
      </c>
      <c r="H1247" s="53">
        <v>0.48181275479138519</v>
      </c>
      <c r="I1247" s="62">
        <v>53389.990506092436</v>
      </c>
      <c r="J1247" s="53">
        <v>0.38770153371305405</v>
      </c>
      <c r="K1247" s="62">
        <v>137709.00000000381</v>
      </c>
      <c r="L1247" s="172">
        <v>1</v>
      </c>
      <c r="M1247" s="487"/>
    </row>
    <row r="1248" spans="1:16">
      <c r="A1248" s="737" t="s">
        <v>5</v>
      </c>
      <c r="B1248" s="738"/>
      <c r="C1248" s="59">
        <v>107.92630406364361</v>
      </c>
      <c r="D1248" s="47">
        <v>1.0987102113778312E-2</v>
      </c>
      <c r="E1248" s="60">
        <v>986.19893527206114</v>
      </c>
      <c r="F1248" s="47">
        <v>0.1003969189933898</v>
      </c>
      <c r="G1248" s="60">
        <v>5062.6686356759801</v>
      </c>
      <c r="H1248" s="47">
        <v>0.51538925335193064</v>
      </c>
      <c r="I1248" s="60">
        <v>3666.2061249883018</v>
      </c>
      <c r="J1248" s="47">
        <v>0.37322672554090675</v>
      </c>
      <c r="K1248" s="60">
        <v>9822.9999999999327</v>
      </c>
      <c r="L1248" s="171">
        <v>7.1331576004470737E-2</v>
      </c>
      <c r="M1248" s="487"/>
    </row>
    <row r="1249" spans="1:16">
      <c r="A1249" s="737" t="s">
        <v>6</v>
      </c>
      <c r="B1249" s="738"/>
      <c r="C1249" s="59">
        <v>237.37240631858921</v>
      </c>
      <c r="D1249" s="47">
        <v>1.1217977614300278E-2</v>
      </c>
      <c r="E1249" s="60">
        <v>2718.4569019762839</v>
      </c>
      <c r="F1249" s="47">
        <v>0.12847149820304055</v>
      </c>
      <c r="G1249" s="60">
        <v>10601.735254263896</v>
      </c>
      <c r="H1249" s="47">
        <v>0.50102718592930562</v>
      </c>
      <c r="I1249" s="60">
        <v>7602.4354374412915</v>
      </c>
      <c r="J1249" s="47">
        <v>0.35928333825337622</v>
      </c>
      <c r="K1249" s="60">
        <v>21159.999999999582</v>
      </c>
      <c r="L1249" s="171">
        <v>0.15365734991902488</v>
      </c>
      <c r="M1249" s="487"/>
    </row>
    <row r="1250" spans="1:16">
      <c r="A1250" s="854" t="s">
        <v>7</v>
      </c>
      <c r="B1250" s="855"/>
      <c r="C1250" s="59">
        <v>1067.7506544889086</v>
      </c>
      <c r="D1250" s="47">
        <v>1.0004597328569729E-2</v>
      </c>
      <c r="E1250" s="60">
        <v>12851.351642218426</v>
      </c>
      <c r="F1250" s="47">
        <v>0.12041444111293143</v>
      </c>
      <c r="G1250" s="60">
        <v>50685.548759629579</v>
      </c>
      <c r="H1250" s="47">
        <v>0.47491284934908767</v>
      </c>
      <c r="I1250" s="60">
        <v>42121.348943663557</v>
      </c>
      <c r="J1250" s="47">
        <v>0.39466811220943832</v>
      </c>
      <c r="K1250" s="60">
        <v>106725.99999999757</v>
      </c>
      <c r="L1250" s="171">
        <v>0.77501107407645553</v>
      </c>
      <c r="M1250" s="487"/>
    </row>
    <row r="1251" spans="1:16" ht="15.75" customHeight="1" thickBot="1">
      <c r="A1251" s="671" t="s">
        <v>3</v>
      </c>
      <c r="B1251" s="672"/>
      <c r="C1251" s="63">
        <v>3889.8671678790643</v>
      </c>
      <c r="D1251" s="48">
        <v>8.4787635270457112E-3</v>
      </c>
      <c r="E1251" s="63">
        <v>51077.784023784174</v>
      </c>
      <c r="F1251" s="48">
        <v>0.11133450926019993</v>
      </c>
      <c r="G1251" s="63">
        <v>221906.57317514901</v>
      </c>
      <c r="H1251" s="48">
        <v>0.48369090198908538</v>
      </c>
      <c r="I1251" s="63">
        <v>181903.42115556158</v>
      </c>
      <c r="J1251" s="48">
        <v>0.39649582522365484</v>
      </c>
      <c r="K1251" s="63">
        <v>458777.64552238031</v>
      </c>
      <c r="L1251" s="48">
        <v>1</v>
      </c>
      <c r="M1251" s="487"/>
    </row>
    <row r="1254" spans="1:16" ht="15.75" thickBot="1"/>
    <row r="1255" spans="1:16">
      <c r="A1255" s="848" t="s">
        <v>10</v>
      </c>
      <c r="B1255" s="849"/>
      <c r="C1255" s="681" t="s">
        <v>123</v>
      </c>
      <c r="D1255" s="682"/>
      <c r="E1255" s="682"/>
      <c r="F1255" s="682"/>
      <c r="G1255" s="682"/>
      <c r="H1255" s="682"/>
      <c r="I1255" s="682"/>
      <c r="J1255" s="682"/>
      <c r="K1255" s="682"/>
      <c r="L1255" s="683"/>
      <c r="M1255" s="8"/>
    </row>
    <row r="1256" spans="1:16">
      <c r="A1256" s="850"/>
      <c r="B1256" s="851"/>
      <c r="C1256" s="728" t="s">
        <v>101</v>
      </c>
      <c r="D1256" s="691"/>
      <c r="E1256" s="730" t="s">
        <v>102</v>
      </c>
      <c r="F1256" s="691"/>
      <c r="G1256" s="730" t="s">
        <v>103</v>
      </c>
      <c r="H1256" s="691"/>
      <c r="I1256" s="730" t="s">
        <v>104</v>
      </c>
      <c r="J1256" s="691"/>
      <c r="K1256" s="731" t="s">
        <v>3</v>
      </c>
      <c r="L1256" s="694"/>
      <c r="M1256" s="8"/>
    </row>
    <row r="1257" spans="1:16" ht="15.75" thickBot="1">
      <c r="A1257" s="852"/>
      <c r="B1257" s="853"/>
      <c r="C1257" s="55" t="s">
        <v>11</v>
      </c>
      <c r="D1257" s="56" t="s">
        <v>12</v>
      </c>
      <c r="E1257" s="55" t="s">
        <v>11</v>
      </c>
      <c r="F1257" s="56" t="s">
        <v>12</v>
      </c>
      <c r="G1257" s="55" t="s">
        <v>11</v>
      </c>
      <c r="H1257" s="56" t="s">
        <v>12</v>
      </c>
      <c r="I1257" s="55" t="s">
        <v>11</v>
      </c>
      <c r="J1257" s="56" t="s">
        <v>12</v>
      </c>
      <c r="K1257" s="55" t="s">
        <v>11</v>
      </c>
      <c r="L1257" s="169" t="s">
        <v>13</v>
      </c>
      <c r="M1257" s="8"/>
    </row>
    <row r="1258" spans="1:16" ht="15.75" customHeight="1">
      <c r="A1258" s="735" t="s">
        <v>4</v>
      </c>
      <c r="B1258" s="736"/>
      <c r="C1258" s="31">
        <v>470.80355630000003</v>
      </c>
      <c r="D1258" s="23">
        <v>2.7446077570554548E-3</v>
      </c>
      <c r="E1258" s="32">
        <v>3777.9163503000018</v>
      </c>
      <c r="F1258" s="23">
        <v>2.2023832194531828E-2</v>
      </c>
      <c r="G1258" s="32">
        <v>38275.040900899905</v>
      </c>
      <c r="H1258" s="23">
        <v>0.22312910077358455</v>
      </c>
      <c r="I1258" s="32">
        <v>129013.88608929885</v>
      </c>
      <c r="J1258" s="23">
        <v>0.75210245927481423</v>
      </c>
      <c r="K1258" s="32">
        <v>171537.64689680113</v>
      </c>
      <c r="L1258" s="165">
        <v>1</v>
      </c>
      <c r="M1258" s="8"/>
    </row>
    <row r="1259" spans="1:16">
      <c r="A1259" s="737" t="s">
        <v>5</v>
      </c>
      <c r="B1259" s="738"/>
      <c r="C1259" s="27">
        <v>16.5468163</v>
      </c>
      <c r="D1259" s="24">
        <v>1.8697251787229135E-3</v>
      </c>
      <c r="E1259" s="28">
        <v>171.89095930000008</v>
      </c>
      <c r="F1259" s="24">
        <v>1.9423002514268903E-2</v>
      </c>
      <c r="G1259" s="28">
        <v>2127.9405678999888</v>
      </c>
      <c r="H1259" s="24">
        <v>0.24044891696951662</v>
      </c>
      <c r="I1259" s="28">
        <v>6533.4871277999764</v>
      </c>
      <c r="J1259" s="24">
        <v>0.73825835533749573</v>
      </c>
      <c r="K1259" s="28">
        <v>8849.8654712999287</v>
      </c>
      <c r="L1259" s="166">
        <v>5.1591389012256308E-2</v>
      </c>
      <c r="M1259" s="8"/>
    </row>
    <row r="1260" spans="1:16">
      <c r="A1260" s="737" t="s">
        <v>6</v>
      </c>
      <c r="B1260" s="738"/>
      <c r="C1260" s="27">
        <v>113.14908800000001</v>
      </c>
      <c r="D1260" s="24">
        <v>3.5244785749191203E-3</v>
      </c>
      <c r="E1260" s="28">
        <v>471.16501899999975</v>
      </c>
      <c r="F1260" s="24">
        <v>1.4676309319584257E-2</v>
      </c>
      <c r="G1260" s="28">
        <v>6625.4774789999583</v>
      </c>
      <c r="H1260" s="24">
        <v>0.20637685938170794</v>
      </c>
      <c r="I1260" s="28">
        <v>24893.989326499686</v>
      </c>
      <c r="J1260" s="24">
        <v>0.77542235272380977</v>
      </c>
      <c r="K1260" s="28">
        <v>32103.780912498965</v>
      </c>
      <c r="L1260" s="166">
        <v>0.18715297483247476</v>
      </c>
      <c r="M1260" s="8"/>
    </row>
    <row r="1261" spans="1:16" ht="15.75" thickBot="1">
      <c r="A1261" s="737" t="s">
        <v>7</v>
      </c>
      <c r="B1261" s="738"/>
      <c r="C1261" s="27">
        <v>341.10765199999997</v>
      </c>
      <c r="D1261" s="24">
        <v>2.6121703321995821E-3</v>
      </c>
      <c r="E1261" s="28">
        <v>3134.8603720000019</v>
      </c>
      <c r="F1261" s="24">
        <v>2.4006466027113781E-2</v>
      </c>
      <c r="G1261" s="28">
        <v>29521.622853999997</v>
      </c>
      <c r="H1261" s="24">
        <v>0.22607381254995698</v>
      </c>
      <c r="I1261" s="28">
        <v>97586.409635002477</v>
      </c>
      <c r="J1261" s="24">
        <v>0.74730755109072999</v>
      </c>
      <c r="K1261" s="28">
        <v>130584.00051300244</v>
      </c>
      <c r="L1261" s="166">
        <v>0.76125563615527003</v>
      </c>
      <c r="M1261" s="8"/>
    </row>
    <row r="1262" spans="1:16" ht="15" customHeight="1">
      <c r="A1262" s="733" t="s">
        <v>8</v>
      </c>
      <c r="B1262" s="734"/>
      <c r="C1262" s="31">
        <v>677.89860580900017</v>
      </c>
      <c r="D1262" s="23">
        <v>4.5334987784662797E-3</v>
      </c>
      <c r="E1262" s="32">
        <v>3674.5820842940002</v>
      </c>
      <c r="F1262" s="23">
        <v>2.4574048755625504E-2</v>
      </c>
      <c r="G1262" s="32">
        <v>33507.700949645208</v>
      </c>
      <c r="H1262" s="23">
        <v>0.22408531308770707</v>
      </c>
      <c r="I1262" s="32">
        <v>111670.81835278634</v>
      </c>
      <c r="J1262" s="23">
        <v>0.74680713937819587</v>
      </c>
      <c r="K1262" s="32">
        <v>149530.99999253533</v>
      </c>
      <c r="L1262" s="165">
        <v>1</v>
      </c>
      <c r="M1262" s="8"/>
      <c r="N1262" s="474"/>
      <c r="O1262" s="475"/>
      <c r="P1262" s="476"/>
    </row>
    <row r="1263" spans="1:16">
      <c r="A1263" s="737" t="s">
        <v>5</v>
      </c>
      <c r="B1263" s="738"/>
      <c r="C1263" s="27">
        <v>50.923547149000001</v>
      </c>
      <c r="D1263" s="24">
        <v>5.7716816446188104E-3</v>
      </c>
      <c r="E1263" s="28">
        <v>259.20343378399991</v>
      </c>
      <c r="F1263" s="24">
        <v>2.9378151852146806E-2</v>
      </c>
      <c r="G1263" s="28">
        <v>2054.8769049249981</v>
      </c>
      <c r="H1263" s="24">
        <v>0.23290002323295783</v>
      </c>
      <c r="I1263" s="28">
        <v>6457.9961138869894</v>
      </c>
      <c r="J1263" s="24">
        <v>0.73195014327027474</v>
      </c>
      <c r="K1263" s="28">
        <v>8822.9999997450032</v>
      </c>
      <c r="L1263" s="166">
        <f>+K1263/$K$1262</f>
        <v>5.9004487365064445E-2</v>
      </c>
      <c r="M1263" s="8"/>
    </row>
    <row r="1264" spans="1:16">
      <c r="A1264" s="737" t="s">
        <v>6</v>
      </c>
      <c r="B1264" s="738"/>
      <c r="C1264" s="27">
        <v>47.662842210000008</v>
      </c>
      <c r="D1264" s="24">
        <v>2.0689691461657444E-3</v>
      </c>
      <c r="E1264" s="28">
        <v>321.69821989999997</v>
      </c>
      <c r="F1264" s="24">
        <v>1.3964414635976086E-2</v>
      </c>
      <c r="G1264" s="28">
        <v>4746.5849227899907</v>
      </c>
      <c r="H1264" s="24">
        <v>0.206041799010626</v>
      </c>
      <c r="I1264" s="28">
        <v>17921.054010159874</v>
      </c>
      <c r="J1264" s="24">
        <v>0.77792481720721662</v>
      </c>
      <c r="K1264" s="28">
        <v>23036.999995060221</v>
      </c>
      <c r="L1264" s="166">
        <f t="shared" ref="L1264:L1265" si="78">+K1264/$K$1262</f>
        <v>0.15406169955534466</v>
      </c>
      <c r="M1264" s="8"/>
    </row>
    <row r="1265" spans="1:13">
      <c r="A1265" s="737" t="s">
        <v>7</v>
      </c>
      <c r="B1265" s="738"/>
      <c r="C1265" s="27">
        <v>579.31221645000005</v>
      </c>
      <c r="D1265" s="24">
        <v>4.9231519784923268E-3</v>
      </c>
      <c r="E1265" s="28">
        <v>3093.6804306099993</v>
      </c>
      <c r="F1265" s="24">
        <v>2.6290933455733811E-2</v>
      </c>
      <c r="G1265" s="28">
        <v>26706.239121929848</v>
      </c>
      <c r="H1265" s="24">
        <v>0.22695684682245254</v>
      </c>
      <c r="I1265" s="28">
        <v>87291.768228740621</v>
      </c>
      <c r="J1265" s="24">
        <v>0.74182906774331669</v>
      </c>
      <c r="K1265" s="28">
        <v>117670.99999773101</v>
      </c>
      <c r="L1265" s="166">
        <f t="shared" si="78"/>
        <v>0.78693381307959687</v>
      </c>
      <c r="M1265" s="8"/>
    </row>
    <row r="1266" spans="1:13" ht="15" customHeight="1">
      <c r="A1266" s="733" t="s">
        <v>9</v>
      </c>
      <c r="B1266" s="734"/>
      <c r="C1266" s="61">
        <v>365.84017029712891</v>
      </c>
      <c r="D1266" s="53">
        <v>2.6566177250369892E-3</v>
      </c>
      <c r="E1266" s="62">
        <v>3450.084271936083</v>
      </c>
      <c r="F1266" s="53">
        <v>2.5053440747779647E-2</v>
      </c>
      <c r="G1266" s="62">
        <v>31918.46197496304</v>
      </c>
      <c r="H1266" s="53">
        <v>0.23178196032911544</v>
      </c>
      <c r="I1266" s="62">
        <v>101974.61358280794</v>
      </c>
      <c r="J1266" s="53">
        <v>0.74050798119807071</v>
      </c>
      <c r="K1266" s="62">
        <v>137709.00000000381</v>
      </c>
      <c r="L1266" s="172">
        <v>1</v>
      </c>
      <c r="M1266" s="487"/>
    </row>
    <row r="1267" spans="1:13">
      <c r="A1267" s="737" t="s">
        <v>5</v>
      </c>
      <c r="B1267" s="738"/>
      <c r="C1267" s="59">
        <v>25.055118110236222</v>
      </c>
      <c r="D1267" s="47">
        <v>2.5506584658695304E-3</v>
      </c>
      <c r="E1267" s="60">
        <v>157.3172927460848</v>
      </c>
      <c r="F1267" s="47">
        <v>1.601519828423963E-2</v>
      </c>
      <c r="G1267" s="60">
        <v>2043.2843724420991</v>
      </c>
      <c r="H1267" s="47">
        <v>0.20801021810466383</v>
      </c>
      <c r="I1267" s="60">
        <v>7597.3432167015117</v>
      </c>
      <c r="J1267" s="47">
        <v>0.77342392514522684</v>
      </c>
      <c r="K1267" s="60">
        <v>9822.9999999999327</v>
      </c>
      <c r="L1267" s="171">
        <v>7.1331576004470737E-2</v>
      </c>
      <c r="M1267" s="487"/>
    </row>
    <row r="1268" spans="1:13">
      <c r="A1268" s="737" t="s">
        <v>6</v>
      </c>
      <c r="B1268" s="738"/>
      <c r="C1268" s="59">
        <v>76.772844161458309</v>
      </c>
      <c r="D1268" s="47">
        <v>3.6282062458156818E-3</v>
      </c>
      <c r="E1268" s="60">
        <v>382.54409947540211</v>
      </c>
      <c r="F1268" s="47">
        <v>1.8078643642505183E-2</v>
      </c>
      <c r="G1268" s="60">
        <v>4872.1008905832377</v>
      </c>
      <c r="H1268" s="47">
        <v>0.23025051467785132</v>
      </c>
      <c r="I1268" s="60">
        <v>15828.582165779704</v>
      </c>
      <c r="J1268" s="47">
        <v>0.74804263543383831</v>
      </c>
      <c r="K1268" s="60">
        <v>21159.999999999582</v>
      </c>
      <c r="L1268" s="171">
        <v>0.15365734991902488</v>
      </c>
      <c r="M1268" s="487"/>
    </row>
    <row r="1269" spans="1:13">
      <c r="A1269" s="854" t="s">
        <v>7</v>
      </c>
      <c r="B1269" s="855"/>
      <c r="C1269" s="59">
        <v>264.01220802543429</v>
      </c>
      <c r="D1269" s="47">
        <v>2.4737384332350161E-3</v>
      </c>
      <c r="E1269" s="60">
        <v>2910.2228797145945</v>
      </c>
      <c r="F1269" s="47">
        <v>2.7268171576885304E-2</v>
      </c>
      <c r="G1269" s="60">
        <v>25003.076711937651</v>
      </c>
      <c r="H1269" s="47">
        <v>0.23427352952362329</v>
      </c>
      <c r="I1269" s="60">
        <v>78548.688200321369</v>
      </c>
      <c r="J1269" s="47">
        <v>0.73598456046627025</v>
      </c>
      <c r="K1269" s="60">
        <v>106725.99999999757</v>
      </c>
      <c r="L1269" s="171">
        <v>0.77501107407645553</v>
      </c>
      <c r="M1269" s="487"/>
    </row>
    <row r="1270" spans="1:13" ht="15.75" customHeight="1" thickBot="1">
      <c r="A1270" s="671" t="s">
        <v>3</v>
      </c>
      <c r="B1270" s="672"/>
      <c r="C1270" s="63">
        <v>1514.5423181876986</v>
      </c>
      <c r="D1270" s="48">
        <v>3.3012557019058498E-3</v>
      </c>
      <c r="E1270" s="63">
        <v>10902.582702409067</v>
      </c>
      <c r="F1270" s="48">
        <v>2.3764415744352591E-2</v>
      </c>
      <c r="G1270" s="63">
        <v>103701.20351108766</v>
      </c>
      <c r="H1270" s="48">
        <v>0.22603804811154177</v>
      </c>
      <c r="I1270" s="63">
        <v>342659.3169906995</v>
      </c>
      <c r="J1270" s="48">
        <v>0.74689628044220768</v>
      </c>
      <c r="K1270" s="63">
        <v>458777.64552238031</v>
      </c>
      <c r="L1270" s="48">
        <v>1</v>
      </c>
      <c r="M1270" s="487"/>
    </row>
    <row r="1273" spans="1:13" ht="15.75" thickBot="1"/>
    <row r="1274" spans="1:13" ht="18" customHeight="1">
      <c r="A1274" s="848" t="s">
        <v>10</v>
      </c>
      <c r="B1274" s="849"/>
      <c r="C1274" s="681" t="s">
        <v>124</v>
      </c>
      <c r="D1274" s="682"/>
      <c r="E1274" s="682"/>
      <c r="F1274" s="682"/>
      <c r="G1274" s="682"/>
      <c r="H1274" s="682"/>
      <c r="I1274" s="682"/>
      <c r="J1274" s="682"/>
      <c r="K1274" s="682"/>
      <c r="L1274" s="683"/>
      <c r="M1274" s="8"/>
    </row>
    <row r="1275" spans="1:13">
      <c r="A1275" s="850"/>
      <c r="B1275" s="851"/>
      <c r="C1275" s="728" t="s">
        <v>101</v>
      </c>
      <c r="D1275" s="691"/>
      <c r="E1275" s="730" t="s">
        <v>102</v>
      </c>
      <c r="F1275" s="691"/>
      <c r="G1275" s="730" t="s">
        <v>103</v>
      </c>
      <c r="H1275" s="691"/>
      <c r="I1275" s="730" t="s">
        <v>104</v>
      </c>
      <c r="J1275" s="691"/>
      <c r="K1275" s="731" t="s">
        <v>3</v>
      </c>
      <c r="L1275" s="694"/>
      <c r="M1275" s="8"/>
    </row>
    <row r="1276" spans="1:13" ht="15.75" thickBot="1">
      <c r="A1276" s="852"/>
      <c r="B1276" s="853"/>
      <c r="C1276" s="55" t="s">
        <v>11</v>
      </c>
      <c r="D1276" s="56" t="s">
        <v>12</v>
      </c>
      <c r="E1276" s="55" t="s">
        <v>11</v>
      </c>
      <c r="F1276" s="56" t="s">
        <v>12</v>
      </c>
      <c r="G1276" s="55" t="s">
        <v>11</v>
      </c>
      <c r="H1276" s="56" t="s">
        <v>12</v>
      </c>
      <c r="I1276" s="55" t="s">
        <v>11</v>
      </c>
      <c r="J1276" s="56" t="s">
        <v>12</v>
      </c>
      <c r="K1276" s="55" t="s">
        <v>11</v>
      </c>
      <c r="L1276" s="169" t="s">
        <v>13</v>
      </c>
      <c r="M1276" s="8"/>
    </row>
    <row r="1277" spans="1:13" ht="15.75" customHeight="1">
      <c r="A1277" s="735" t="s">
        <v>4</v>
      </c>
      <c r="B1277" s="736"/>
      <c r="C1277" s="31">
        <v>1013.8017913000002</v>
      </c>
      <c r="D1277" s="23">
        <v>5.9100833527809451E-3</v>
      </c>
      <c r="E1277" s="32">
        <v>6147.3258588999952</v>
      </c>
      <c r="F1277" s="23">
        <v>3.5836598963015345E-2</v>
      </c>
      <c r="G1277" s="32">
        <v>45539.066358900178</v>
      </c>
      <c r="H1277" s="23">
        <v>0.26547563862932644</v>
      </c>
      <c r="I1277" s="32">
        <v>118837.4528877002</v>
      </c>
      <c r="J1277" s="23">
        <v>0.69277767905487275</v>
      </c>
      <c r="K1277" s="32">
        <v>171537.64689680113</v>
      </c>
      <c r="L1277" s="165">
        <v>1</v>
      </c>
      <c r="M1277" s="8"/>
    </row>
    <row r="1278" spans="1:13">
      <c r="A1278" s="737" t="s">
        <v>5</v>
      </c>
      <c r="B1278" s="738"/>
      <c r="C1278" s="27">
        <v>27.515611800000002</v>
      </c>
      <c r="D1278" s="24">
        <v>3.1091559401928764E-3</v>
      </c>
      <c r="E1278" s="28">
        <v>396.81564639999988</v>
      </c>
      <c r="F1278" s="24">
        <v>4.4838607737809247E-2</v>
      </c>
      <c r="G1278" s="28">
        <v>2636.9417864000002</v>
      </c>
      <c r="H1278" s="24">
        <v>0.29796405323353103</v>
      </c>
      <c r="I1278" s="28">
        <v>5788.5924266999882</v>
      </c>
      <c r="J1278" s="24">
        <v>0.65408818308847361</v>
      </c>
      <c r="K1278" s="28">
        <v>8849.8654712999287</v>
      </c>
      <c r="L1278" s="166">
        <v>5.1591389012256308E-2</v>
      </c>
      <c r="M1278" s="8"/>
    </row>
    <row r="1279" spans="1:13">
      <c r="A1279" s="737" t="s">
        <v>6</v>
      </c>
      <c r="B1279" s="738"/>
      <c r="C1279" s="27">
        <v>225.75407350000003</v>
      </c>
      <c r="D1279" s="24">
        <v>7.0320089124489135E-3</v>
      </c>
      <c r="E1279" s="28">
        <v>1011.8855644999992</v>
      </c>
      <c r="F1279" s="24">
        <v>3.1519202278945335E-2</v>
      </c>
      <c r="G1279" s="28">
        <v>9514.2274834999462</v>
      </c>
      <c r="H1279" s="24">
        <v>0.29635847283631855</v>
      </c>
      <c r="I1279" s="28">
        <v>21351.91379100001</v>
      </c>
      <c r="J1279" s="24">
        <v>0.66509031597231816</v>
      </c>
      <c r="K1279" s="28">
        <v>32103.780912498965</v>
      </c>
      <c r="L1279" s="166">
        <v>0.18715297483247476</v>
      </c>
      <c r="M1279" s="8"/>
    </row>
    <row r="1280" spans="1:13" ht="15.75" thickBot="1">
      <c r="A1280" s="737" t="s">
        <v>7</v>
      </c>
      <c r="B1280" s="738"/>
      <c r="C1280" s="27">
        <v>760.53210600000011</v>
      </c>
      <c r="D1280" s="24">
        <v>5.8240833717165289E-3</v>
      </c>
      <c r="E1280" s="28">
        <v>4738.6246479999973</v>
      </c>
      <c r="F1280" s="24">
        <v>3.6287942086198878E-2</v>
      </c>
      <c r="G1280" s="28">
        <v>33387.897088999976</v>
      </c>
      <c r="H1280" s="24">
        <v>0.25568137718123818</v>
      </c>
      <c r="I1280" s="28">
        <v>91696.946670002217</v>
      </c>
      <c r="J1280" s="24">
        <v>0.70220659736084456</v>
      </c>
      <c r="K1280" s="28">
        <v>130584.00051300244</v>
      </c>
      <c r="L1280" s="166">
        <v>0.76125563615527003</v>
      </c>
      <c r="M1280" s="8"/>
    </row>
    <row r="1281" spans="1:16" ht="15" customHeight="1">
      <c r="A1281" s="733" t="s">
        <v>8</v>
      </c>
      <c r="B1281" s="734"/>
      <c r="C1281" s="31">
        <v>1180.1564898150002</v>
      </c>
      <c r="D1281" s="23">
        <v>7.8923867952057705E-3</v>
      </c>
      <c r="E1281" s="32">
        <v>6965.5465109229963</v>
      </c>
      <c r="F1281" s="23">
        <v>4.6582625082897323E-2</v>
      </c>
      <c r="G1281" s="32">
        <v>38098.817066064119</v>
      </c>
      <c r="H1281" s="23">
        <v>0.25478875328838857</v>
      </c>
      <c r="I1281" s="32">
        <v>103286.47992573274</v>
      </c>
      <c r="J1281" s="23">
        <v>0.69073623483350521</v>
      </c>
      <c r="K1281" s="32">
        <v>149530.99999253533</v>
      </c>
      <c r="L1281" s="165">
        <v>1</v>
      </c>
      <c r="M1281" s="8"/>
      <c r="N1281" s="474"/>
      <c r="O1281" s="475"/>
      <c r="P1281" s="476"/>
    </row>
    <row r="1282" spans="1:16">
      <c r="A1282" s="737" t="s">
        <v>5</v>
      </c>
      <c r="B1282" s="738"/>
      <c r="C1282" s="27">
        <v>55.024457204999997</v>
      </c>
      <c r="D1282" s="24">
        <v>6.2364793388405629E-3</v>
      </c>
      <c r="E1282" s="28">
        <v>409.79203393300025</v>
      </c>
      <c r="F1282" s="24">
        <v>4.6445883933451643E-2</v>
      </c>
      <c r="G1282" s="28">
        <v>2419.4870582639951</v>
      </c>
      <c r="H1282" s="24">
        <v>0.27422498677705109</v>
      </c>
      <c r="I1282" s="28">
        <v>5938.6964503429972</v>
      </c>
      <c r="J1282" s="24">
        <v>0.67309264995065543</v>
      </c>
      <c r="K1282" s="28">
        <v>8822.9999997450032</v>
      </c>
      <c r="L1282" s="166">
        <f>+K1282/$K$1281</f>
        <v>5.9004487365064445E-2</v>
      </c>
      <c r="M1282" s="8"/>
    </row>
    <row r="1283" spans="1:16">
      <c r="A1283" s="737" t="s">
        <v>6</v>
      </c>
      <c r="B1283" s="738"/>
      <c r="C1283" s="27">
        <v>157.68225417000002</v>
      </c>
      <c r="D1283" s="24">
        <v>6.8447390807749066E-3</v>
      </c>
      <c r="E1283" s="28">
        <v>744.4505720499991</v>
      </c>
      <c r="F1283" s="24">
        <v>3.2315430490499203E-2</v>
      </c>
      <c r="G1283" s="28">
        <v>6256.4140549599779</v>
      </c>
      <c r="H1283" s="24">
        <v>0.27158111109526106</v>
      </c>
      <c r="I1283" s="28">
        <v>15878.453113879743</v>
      </c>
      <c r="J1283" s="24">
        <v>0.68925871933344307</v>
      </c>
      <c r="K1283" s="28">
        <v>23036.999995060221</v>
      </c>
      <c r="L1283" s="166">
        <f t="shared" ref="L1283:L1284" si="79">+K1283/$K$1281</f>
        <v>0.15406169955534466</v>
      </c>
      <c r="M1283" s="8"/>
    </row>
    <row r="1284" spans="1:16">
      <c r="A1284" s="737" t="s">
        <v>7</v>
      </c>
      <c r="B1284" s="738"/>
      <c r="C1284" s="27">
        <v>967.44977843999993</v>
      </c>
      <c r="D1284" s="24">
        <v>8.2216500111213023E-3</v>
      </c>
      <c r="E1284" s="28">
        <v>5811.3039049400031</v>
      </c>
      <c r="F1284" s="24">
        <v>4.9386033135199493E-2</v>
      </c>
      <c r="G1284" s="28">
        <v>29422.915952839776</v>
      </c>
      <c r="H1284" s="24">
        <v>0.2500439016699707</v>
      </c>
      <c r="I1284" s="28">
        <v>81469.330361510685</v>
      </c>
      <c r="J1284" s="24">
        <v>0.69234841518370382</v>
      </c>
      <c r="K1284" s="28">
        <v>117670.99999773101</v>
      </c>
      <c r="L1284" s="166">
        <f t="shared" si="79"/>
        <v>0.78693381307959687</v>
      </c>
      <c r="M1284" s="8"/>
    </row>
    <row r="1285" spans="1:16" ht="15" customHeight="1">
      <c r="A1285" s="733" t="s">
        <v>9</v>
      </c>
      <c r="B1285" s="734"/>
      <c r="C1285" s="61">
        <v>512.06811889003222</v>
      </c>
      <c r="D1285" s="53">
        <v>3.7184796846249559E-3</v>
      </c>
      <c r="E1285" s="62">
        <v>5825.8055967808323</v>
      </c>
      <c r="F1285" s="53">
        <v>4.230519135844913E-2</v>
      </c>
      <c r="G1285" s="62">
        <v>37474.576538482514</v>
      </c>
      <c r="H1285" s="53">
        <v>0.27212873914182423</v>
      </c>
      <c r="I1285" s="62">
        <v>93896.549745849872</v>
      </c>
      <c r="J1285" s="53">
        <v>0.68184758981509763</v>
      </c>
      <c r="K1285" s="62">
        <v>137709.00000000381</v>
      </c>
      <c r="L1285" s="172">
        <v>1</v>
      </c>
      <c r="M1285" s="487"/>
    </row>
    <row r="1286" spans="1:16">
      <c r="A1286" s="737" t="s">
        <v>5</v>
      </c>
      <c r="B1286" s="738"/>
      <c r="C1286" s="59">
        <v>71.170392225282455</v>
      </c>
      <c r="D1286" s="47">
        <v>7.245280690754652E-3</v>
      </c>
      <c r="E1286" s="60">
        <v>412.34868123336872</v>
      </c>
      <c r="F1286" s="47">
        <v>4.1977876538060829E-2</v>
      </c>
      <c r="G1286" s="60">
        <v>2795.22116873594</v>
      </c>
      <c r="H1286" s="47">
        <v>0.28455880777114517</v>
      </c>
      <c r="I1286" s="60">
        <v>6544.2597578053701</v>
      </c>
      <c r="J1286" s="47">
        <v>0.66621803500004217</v>
      </c>
      <c r="K1286" s="60">
        <v>9822.9999999999327</v>
      </c>
      <c r="L1286" s="171">
        <v>7.1331576004470737E-2</v>
      </c>
      <c r="M1286" s="487"/>
    </row>
    <row r="1287" spans="1:16">
      <c r="A1287" s="737" t="s">
        <v>6</v>
      </c>
      <c r="B1287" s="738"/>
      <c r="C1287" s="59">
        <v>170.50172713621353</v>
      </c>
      <c r="D1287" s="47">
        <v>8.0577375773259411E-3</v>
      </c>
      <c r="E1287" s="60">
        <v>1021.6215372676819</v>
      </c>
      <c r="F1287" s="47">
        <v>4.8280790986186303E-2</v>
      </c>
      <c r="G1287" s="60">
        <v>6207.1283327143574</v>
      </c>
      <c r="H1287" s="47">
        <v>0.29334254880503213</v>
      </c>
      <c r="I1287" s="60">
        <v>13760.748402881665</v>
      </c>
      <c r="J1287" s="47">
        <v>0.65031892263147162</v>
      </c>
      <c r="K1287" s="60">
        <v>21159.999999999582</v>
      </c>
      <c r="L1287" s="171">
        <v>0.15365734991902488</v>
      </c>
      <c r="M1287" s="487"/>
    </row>
    <row r="1288" spans="1:16">
      <c r="A1288" s="854" t="s">
        <v>7</v>
      </c>
      <c r="B1288" s="855"/>
      <c r="C1288" s="59">
        <v>270.39599952853615</v>
      </c>
      <c r="D1288" s="47">
        <v>2.533553206608908E-3</v>
      </c>
      <c r="E1288" s="60">
        <v>4391.8353782797803</v>
      </c>
      <c r="F1288" s="47">
        <v>4.1150566668664429E-2</v>
      </c>
      <c r="G1288" s="60">
        <v>28472.227037032517</v>
      </c>
      <c r="H1288" s="47">
        <v>0.26677873280206477</v>
      </c>
      <c r="I1288" s="60">
        <v>73591.541585158717</v>
      </c>
      <c r="J1288" s="47">
        <v>0.68953714732268034</v>
      </c>
      <c r="K1288" s="60">
        <v>106725.99999999757</v>
      </c>
      <c r="L1288" s="171">
        <v>0.77501107407645553</v>
      </c>
      <c r="M1288" s="487"/>
    </row>
    <row r="1289" spans="1:16" ht="15.75" customHeight="1" thickBot="1">
      <c r="A1289" s="671" t="s">
        <v>3</v>
      </c>
      <c r="B1289" s="672"/>
      <c r="C1289" s="63">
        <v>2706.0263895428079</v>
      </c>
      <c r="D1289" s="48">
        <v>5.898339677081762E-3</v>
      </c>
      <c r="E1289" s="63">
        <v>18938.677917946796</v>
      </c>
      <c r="F1289" s="48">
        <v>4.1280733930230087E-2</v>
      </c>
      <c r="G1289" s="63">
        <v>121112.45953908376</v>
      </c>
      <c r="H1289" s="48">
        <v>0.26398945267087037</v>
      </c>
      <c r="I1289" s="63">
        <v>316020.48167581169</v>
      </c>
      <c r="J1289" s="48">
        <v>0.68883147372182818</v>
      </c>
      <c r="K1289" s="63">
        <v>458777.64552238031</v>
      </c>
      <c r="L1289" s="48">
        <v>1</v>
      </c>
      <c r="M1289" s="487"/>
    </row>
    <row r="1292" spans="1:16" ht="13.5" customHeight="1" thickBot="1">
      <c r="A1292" s="286"/>
      <c r="B1292" s="286"/>
      <c r="C1292" s="286"/>
      <c r="D1292" s="286"/>
      <c r="E1292" s="286"/>
      <c r="F1292" s="286"/>
      <c r="G1292" s="286"/>
      <c r="H1292" s="286"/>
      <c r="I1292" s="286"/>
      <c r="J1292" s="286"/>
      <c r="K1292" s="286"/>
      <c r="L1292" s="286"/>
    </row>
    <row r="1293" spans="1:16" ht="27" customHeight="1">
      <c r="A1293" s="848" t="s">
        <v>10</v>
      </c>
      <c r="B1293" s="849"/>
      <c r="C1293" s="681" t="s">
        <v>125</v>
      </c>
      <c r="D1293" s="682"/>
      <c r="E1293" s="682"/>
      <c r="F1293" s="682"/>
      <c r="G1293" s="682"/>
      <c r="H1293" s="682"/>
      <c r="I1293" s="682"/>
      <c r="J1293" s="682"/>
      <c r="K1293" s="682"/>
      <c r="L1293" s="683"/>
      <c r="M1293" s="8"/>
    </row>
    <row r="1294" spans="1:16">
      <c r="A1294" s="850"/>
      <c r="B1294" s="851"/>
      <c r="C1294" s="728" t="s">
        <v>101</v>
      </c>
      <c r="D1294" s="691"/>
      <c r="E1294" s="730" t="s">
        <v>102</v>
      </c>
      <c r="F1294" s="691"/>
      <c r="G1294" s="730" t="s">
        <v>103</v>
      </c>
      <c r="H1294" s="691"/>
      <c r="I1294" s="730" t="s">
        <v>104</v>
      </c>
      <c r="J1294" s="691"/>
      <c r="K1294" s="731" t="s">
        <v>3</v>
      </c>
      <c r="L1294" s="694"/>
      <c r="M1294" s="8"/>
    </row>
    <row r="1295" spans="1:16" ht="15.75" thickBot="1">
      <c r="A1295" s="852"/>
      <c r="B1295" s="853"/>
      <c r="C1295" s="55" t="s">
        <v>11</v>
      </c>
      <c r="D1295" s="56" t="s">
        <v>12</v>
      </c>
      <c r="E1295" s="55" t="s">
        <v>11</v>
      </c>
      <c r="F1295" s="56" t="s">
        <v>12</v>
      </c>
      <c r="G1295" s="55" t="s">
        <v>11</v>
      </c>
      <c r="H1295" s="56" t="s">
        <v>12</v>
      </c>
      <c r="I1295" s="55" t="s">
        <v>11</v>
      </c>
      <c r="J1295" s="56" t="s">
        <v>12</v>
      </c>
      <c r="K1295" s="55" t="s">
        <v>11</v>
      </c>
      <c r="L1295" s="169" t="s">
        <v>13</v>
      </c>
      <c r="M1295" s="8"/>
    </row>
    <row r="1296" spans="1:16" ht="15.75" customHeight="1">
      <c r="A1296" s="735" t="s">
        <v>4</v>
      </c>
      <c r="B1296" s="736"/>
      <c r="C1296" s="31">
        <v>475.86723979999999</v>
      </c>
      <c r="D1296" s="23">
        <v>2.7741271284098161E-3</v>
      </c>
      <c r="E1296" s="32">
        <v>1482.2345360000004</v>
      </c>
      <c r="F1296" s="23">
        <v>8.6408701694021053E-3</v>
      </c>
      <c r="G1296" s="32">
        <v>20108.069290099913</v>
      </c>
      <c r="H1296" s="23">
        <v>0.11722248529034061</v>
      </c>
      <c r="I1296" s="32">
        <v>149471.47583089946</v>
      </c>
      <c r="J1296" s="23">
        <v>0.87136251741183723</v>
      </c>
      <c r="K1296" s="32">
        <v>171537.64689680113</v>
      </c>
      <c r="L1296" s="165">
        <v>1</v>
      </c>
      <c r="M1296" s="8"/>
    </row>
    <row r="1297" spans="1:16">
      <c r="A1297" s="962" t="s">
        <v>5</v>
      </c>
      <c r="B1297" s="963"/>
      <c r="C1297" s="27">
        <v>27.502639300000002</v>
      </c>
      <c r="D1297" s="24">
        <v>3.1076900987016048E-3</v>
      </c>
      <c r="E1297" s="28">
        <v>95.492438000000007</v>
      </c>
      <c r="F1297" s="24">
        <v>1.0790270011412211E-2</v>
      </c>
      <c r="G1297" s="28">
        <v>1225.5229055999982</v>
      </c>
      <c r="H1297" s="24">
        <v>0.13847926949560568</v>
      </c>
      <c r="I1297" s="28">
        <v>7501.3474883999706</v>
      </c>
      <c r="J1297" s="24">
        <v>0.84762277039428513</v>
      </c>
      <c r="K1297" s="28">
        <v>8849.8654712999287</v>
      </c>
      <c r="L1297" s="166">
        <v>5.1591389012256308E-2</v>
      </c>
      <c r="M1297" s="8"/>
    </row>
    <row r="1298" spans="1:16">
      <c r="A1298" s="962" t="s">
        <v>6</v>
      </c>
      <c r="B1298" s="963"/>
      <c r="C1298" s="27">
        <v>46.087366500000002</v>
      </c>
      <c r="D1298" s="24">
        <v>1.4355744149143757E-3</v>
      </c>
      <c r="E1298" s="28">
        <v>114.20377500000001</v>
      </c>
      <c r="F1298" s="24">
        <v>3.5573309982170061E-3</v>
      </c>
      <c r="G1298" s="28">
        <v>4237.1406285000066</v>
      </c>
      <c r="H1298" s="24">
        <v>0.1319826047918973</v>
      </c>
      <c r="I1298" s="28">
        <v>27706.349142499424</v>
      </c>
      <c r="J1298" s="24">
        <v>0.86302448979498581</v>
      </c>
      <c r="K1298" s="28">
        <v>32103.780912498965</v>
      </c>
      <c r="L1298" s="166">
        <v>0.18715297483247476</v>
      </c>
      <c r="M1298" s="8"/>
    </row>
    <row r="1299" spans="1:16" ht="15.75" thickBot="1">
      <c r="A1299" s="962" t="s">
        <v>7</v>
      </c>
      <c r="B1299" s="963"/>
      <c r="C1299" s="27">
        <v>402.27723399999996</v>
      </c>
      <c r="D1299" s="24">
        <v>3.0806012407312076E-3</v>
      </c>
      <c r="E1299" s="28">
        <v>1272.5383230000002</v>
      </c>
      <c r="F1299" s="24">
        <v>9.7449788488697103E-3</v>
      </c>
      <c r="G1299" s="28">
        <v>14645.405755999953</v>
      </c>
      <c r="H1299" s="24">
        <v>0.1121531404955057</v>
      </c>
      <c r="I1299" s="28">
        <v>114263.7792000028</v>
      </c>
      <c r="J1299" s="24">
        <v>0.87502127941489571</v>
      </c>
      <c r="K1299" s="28">
        <v>130584.00051300244</v>
      </c>
      <c r="L1299" s="166">
        <v>0.76125563615527003</v>
      </c>
      <c r="M1299" s="8"/>
    </row>
    <row r="1300" spans="1:16" ht="15" customHeight="1">
      <c r="A1300" s="733" t="s">
        <v>8</v>
      </c>
      <c r="B1300" s="734"/>
      <c r="C1300" s="31">
        <v>692.34435770900029</v>
      </c>
      <c r="D1300" s="23">
        <v>4.6301058492457248E-3</v>
      </c>
      <c r="E1300" s="32">
        <v>1362.5788640160006</v>
      </c>
      <c r="F1300" s="23">
        <v>9.112350376069318E-3</v>
      </c>
      <c r="G1300" s="32">
        <v>18019.99528572608</v>
      </c>
      <c r="H1300" s="23">
        <v>0.12051009681354133</v>
      </c>
      <c r="I1300" s="32">
        <v>129456.08148508306</v>
      </c>
      <c r="J1300" s="23">
        <v>0.8657474469611357</v>
      </c>
      <c r="K1300" s="32">
        <v>149530.99999253533</v>
      </c>
      <c r="L1300" s="165">
        <v>1</v>
      </c>
      <c r="M1300" s="8"/>
      <c r="N1300" s="474"/>
      <c r="O1300" s="475"/>
      <c r="P1300" s="476"/>
    </row>
    <row r="1301" spans="1:16">
      <c r="A1301" s="962" t="s">
        <v>5</v>
      </c>
      <c r="B1301" s="963"/>
      <c r="C1301" s="27">
        <v>33.292926159000004</v>
      </c>
      <c r="D1301" s="24">
        <v>3.7734247036112678E-3</v>
      </c>
      <c r="E1301" s="28">
        <v>100.490402096</v>
      </c>
      <c r="F1301" s="24">
        <v>1.1389595613612637E-2</v>
      </c>
      <c r="G1301" s="28">
        <v>1317.4670167460029</v>
      </c>
      <c r="H1301" s="24">
        <v>0.14932188788213527</v>
      </c>
      <c r="I1301" s="28">
        <v>7371.7496547439823</v>
      </c>
      <c r="J1301" s="24">
        <v>0.83551509180063877</v>
      </c>
      <c r="K1301" s="28">
        <v>8822.9999997450032</v>
      </c>
      <c r="L1301" s="166">
        <f>+K1301/$K$1300</f>
        <v>5.9004487365064445E-2</v>
      </c>
      <c r="M1301" s="8"/>
    </row>
    <row r="1302" spans="1:16">
      <c r="A1302" s="962" t="s">
        <v>6</v>
      </c>
      <c r="B1302" s="963"/>
      <c r="C1302" s="27">
        <v>47.571214589999997</v>
      </c>
      <c r="D1302" s="24">
        <v>2.0649917350436513E-3</v>
      </c>
      <c r="E1302" s="28">
        <v>110.50090525000002</v>
      </c>
      <c r="F1302" s="24">
        <v>4.7966708023481578E-3</v>
      </c>
      <c r="G1302" s="28">
        <v>2778.78904642</v>
      </c>
      <c r="H1302" s="24">
        <v>0.12062286960176456</v>
      </c>
      <c r="I1302" s="28">
        <v>20100.138828800016</v>
      </c>
      <c r="J1302" s="24">
        <v>0.87251546786083467</v>
      </c>
      <c r="K1302" s="28">
        <v>23036.999995060221</v>
      </c>
      <c r="L1302" s="166">
        <f t="shared" ref="L1302:L1303" si="80">+K1302/$K$1300</f>
        <v>0.15406169955534466</v>
      </c>
      <c r="M1302" s="8"/>
    </row>
    <row r="1303" spans="1:16">
      <c r="A1303" s="962" t="s">
        <v>7</v>
      </c>
      <c r="B1303" s="963"/>
      <c r="C1303" s="27">
        <v>611.48021696000001</v>
      </c>
      <c r="D1303" s="24">
        <v>5.1965243515546813E-3</v>
      </c>
      <c r="E1303" s="28">
        <v>1151.5875566700001</v>
      </c>
      <c r="F1303" s="24">
        <v>9.7865026785886548E-3</v>
      </c>
      <c r="G1303" s="28">
        <v>13923.739222560032</v>
      </c>
      <c r="H1303" s="24">
        <v>0.11832770370633815</v>
      </c>
      <c r="I1303" s="28">
        <v>101984.19300154068</v>
      </c>
      <c r="J1303" s="24">
        <v>0.86668926926351597</v>
      </c>
      <c r="K1303" s="28">
        <v>117670.99999773101</v>
      </c>
      <c r="L1303" s="166">
        <f t="shared" si="80"/>
        <v>0.78693381307959687</v>
      </c>
      <c r="M1303" s="8"/>
    </row>
    <row r="1304" spans="1:16" ht="15" customHeight="1">
      <c r="A1304" s="733" t="s">
        <v>9</v>
      </c>
      <c r="B1304" s="734"/>
      <c r="C1304" s="61">
        <v>164.45071067543773</v>
      </c>
      <c r="D1304" s="53">
        <v>1.1941899997489865E-3</v>
      </c>
      <c r="E1304" s="62">
        <v>975.48836481324315</v>
      </c>
      <c r="F1304" s="53">
        <v>7.083693620701742E-3</v>
      </c>
      <c r="G1304" s="62">
        <v>15963.624507048735</v>
      </c>
      <c r="H1304" s="53">
        <v>0.11592288453948756</v>
      </c>
      <c r="I1304" s="62">
        <v>120605.43641746702</v>
      </c>
      <c r="J1304" s="53">
        <v>0.87579923184006614</v>
      </c>
      <c r="K1304" s="62">
        <v>137709.00000000381</v>
      </c>
      <c r="L1304" s="172">
        <v>1</v>
      </c>
      <c r="M1304" s="487"/>
    </row>
    <row r="1305" spans="1:16">
      <c r="A1305" s="962" t="s">
        <v>5</v>
      </c>
      <c r="B1305" s="963"/>
      <c r="C1305" s="59">
        <v>35.330457121681775</v>
      </c>
      <c r="D1305" s="47">
        <v>3.5967074337454968E-3</v>
      </c>
      <c r="E1305" s="60">
        <v>47.151808998151758</v>
      </c>
      <c r="F1305" s="47">
        <v>4.8001434386798414E-3</v>
      </c>
      <c r="G1305" s="60">
        <v>1221.2288491890874</v>
      </c>
      <c r="H1305" s="47">
        <v>0.12432340926286224</v>
      </c>
      <c r="I1305" s="60">
        <v>8519.2888846910046</v>
      </c>
      <c r="J1305" s="47">
        <v>0.86727973986471174</v>
      </c>
      <c r="K1305" s="60">
        <v>9822.9999999999327</v>
      </c>
      <c r="L1305" s="171">
        <v>7.1331576004470737E-2</v>
      </c>
      <c r="M1305" s="487"/>
    </row>
    <row r="1306" spans="1:16">
      <c r="A1306" s="962" t="s">
        <v>6</v>
      </c>
      <c r="B1306" s="963"/>
      <c r="C1306" s="59">
        <v>77.422935546093086</v>
      </c>
      <c r="D1306" s="47">
        <v>3.6589289010441691E-3</v>
      </c>
      <c r="E1306" s="60">
        <v>126.46710671990043</v>
      </c>
      <c r="F1306" s="47">
        <v>5.9767063667250904E-3</v>
      </c>
      <c r="G1306" s="60">
        <v>2797.6378012545233</v>
      </c>
      <c r="H1306" s="47">
        <v>0.13221350667554721</v>
      </c>
      <c r="I1306" s="60">
        <v>18158.472156479162</v>
      </c>
      <c r="J1306" s="47">
        <v>0.85815085805668812</v>
      </c>
      <c r="K1306" s="60">
        <v>21159.999999999582</v>
      </c>
      <c r="L1306" s="171">
        <v>0.15365734991902488</v>
      </c>
      <c r="M1306" s="487"/>
    </row>
    <row r="1307" spans="1:16">
      <c r="A1307" s="962" t="s">
        <v>7</v>
      </c>
      <c r="B1307" s="963"/>
      <c r="C1307" s="59">
        <v>51.697318007662837</v>
      </c>
      <c r="D1307" s="47">
        <v>4.8439291276412507E-4</v>
      </c>
      <c r="E1307" s="60">
        <v>801.86944909519093</v>
      </c>
      <c r="F1307" s="47">
        <v>7.5133467861178086E-3</v>
      </c>
      <c r="G1307" s="60">
        <v>11944.757856605185</v>
      </c>
      <c r="H1307" s="47">
        <v>0.11191984948939769</v>
      </c>
      <c r="I1307" s="60">
        <v>93927.675376289844</v>
      </c>
      <c r="J1307" s="47">
        <v>0.88008241081172334</v>
      </c>
      <c r="K1307" s="60">
        <v>106725.99999999757</v>
      </c>
      <c r="L1307" s="171">
        <v>0.77501107407645553</v>
      </c>
      <c r="M1307" s="487"/>
    </row>
    <row r="1308" spans="1:16" ht="15.75" customHeight="1" thickBot="1">
      <c r="A1308" s="671" t="s">
        <v>3</v>
      </c>
      <c r="B1308" s="672"/>
      <c r="C1308" s="63">
        <v>1332.6623017741917</v>
      </c>
      <c r="D1308" s="48">
        <v>2.9048108921191566E-3</v>
      </c>
      <c r="E1308" s="63">
        <v>3820.3017439981431</v>
      </c>
      <c r="F1308" s="48">
        <v>8.3271314138425676E-3</v>
      </c>
      <c r="G1308" s="63">
        <v>54091.688938937659</v>
      </c>
      <c r="H1308" s="48">
        <v>0.11790393334737782</v>
      </c>
      <c r="I1308" s="63">
        <v>399532.99253766757</v>
      </c>
      <c r="J1308" s="48">
        <v>0.8708641243466545</v>
      </c>
      <c r="K1308" s="63">
        <v>458777.64552238031</v>
      </c>
      <c r="L1308" s="48">
        <v>1</v>
      </c>
      <c r="M1308" s="487"/>
    </row>
    <row r="1311" spans="1:16" ht="15.75" thickBot="1"/>
    <row r="1312" spans="1:16" ht="27.75" customHeight="1">
      <c r="A1312" s="848" t="s">
        <v>10</v>
      </c>
      <c r="B1312" s="849"/>
      <c r="C1312" s="681" t="s">
        <v>126</v>
      </c>
      <c r="D1312" s="682"/>
      <c r="E1312" s="682"/>
      <c r="F1312" s="682"/>
      <c r="G1312" s="682"/>
      <c r="H1312" s="682"/>
      <c r="I1312" s="682"/>
      <c r="J1312" s="682"/>
      <c r="K1312" s="682"/>
      <c r="L1312" s="683"/>
      <c r="M1312" s="8"/>
    </row>
    <row r="1313" spans="1:16">
      <c r="A1313" s="850"/>
      <c r="B1313" s="851"/>
      <c r="C1313" s="728" t="s">
        <v>101</v>
      </c>
      <c r="D1313" s="691"/>
      <c r="E1313" s="730" t="s">
        <v>102</v>
      </c>
      <c r="F1313" s="691"/>
      <c r="G1313" s="730" t="s">
        <v>103</v>
      </c>
      <c r="H1313" s="691"/>
      <c r="I1313" s="730" t="s">
        <v>104</v>
      </c>
      <c r="J1313" s="691"/>
      <c r="K1313" s="731" t="s">
        <v>3</v>
      </c>
      <c r="L1313" s="694"/>
      <c r="M1313" s="8"/>
    </row>
    <row r="1314" spans="1:16" ht="15.75" thickBot="1">
      <c r="A1314" s="852"/>
      <c r="B1314" s="853"/>
      <c r="C1314" s="55" t="s">
        <v>11</v>
      </c>
      <c r="D1314" s="56" t="s">
        <v>12</v>
      </c>
      <c r="E1314" s="55" t="s">
        <v>11</v>
      </c>
      <c r="F1314" s="56" t="s">
        <v>12</v>
      </c>
      <c r="G1314" s="55" t="s">
        <v>11</v>
      </c>
      <c r="H1314" s="56" t="s">
        <v>12</v>
      </c>
      <c r="I1314" s="55" t="s">
        <v>11</v>
      </c>
      <c r="J1314" s="56" t="s">
        <v>12</v>
      </c>
      <c r="K1314" s="55" t="s">
        <v>11</v>
      </c>
      <c r="L1314" s="169" t="s">
        <v>13</v>
      </c>
      <c r="M1314" s="8"/>
    </row>
    <row r="1315" spans="1:16" ht="15.75" customHeight="1">
      <c r="A1315" s="735" t="s">
        <v>4</v>
      </c>
      <c r="B1315" s="736"/>
      <c r="C1315" s="31">
        <v>439.08173470000003</v>
      </c>
      <c r="D1315" s="23">
        <v>2.5596814614354379E-3</v>
      </c>
      <c r="E1315" s="32">
        <v>4515.4433404999991</v>
      </c>
      <c r="F1315" s="23">
        <v>2.6323337309252806E-2</v>
      </c>
      <c r="G1315" s="32">
        <v>44832.588020600197</v>
      </c>
      <c r="H1315" s="23">
        <v>0.26135713548392064</v>
      </c>
      <c r="I1315" s="32">
        <v>121750.53380099971</v>
      </c>
      <c r="J1315" s="23">
        <v>0.70975984574538387</v>
      </c>
      <c r="K1315" s="32">
        <v>171537.64689680113</v>
      </c>
      <c r="L1315" s="165">
        <v>1</v>
      </c>
      <c r="M1315" s="8"/>
    </row>
    <row r="1316" spans="1:16">
      <c r="A1316" s="737" t="s">
        <v>5</v>
      </c>
      <c r="B1316" s="738"/>
      <c r="C1316" s="27">
        <v>34.754173700000003</v>
      </c>
      <c r="D1316" s="24">
        <v>3.9270849723882948E-3</v>
      </c>
      <c r="E1316" s="28">
        <v>158.09146200000004</v>
      </c>
      <c r="F1316" s="24">
        <v>1.7863713579905807E-2</v>
      </c>
      <c r="G1316" s="28">
        <v>2666.9489701000048</v>
      </c>
      <c r="H1316" s="24">
        <v>0.30135474700139875</v>
      </c>
      <c r="I1316" s="28">
        <v>5990.0708654999789</v>
      </c>
      <c r="J1316" s="24">
        <v>0.67685445444631342</v>
      </c>
      <c r="K1316" s="28">
        <v>8849.8654712999287</v>
      </c>
      <c r="L1316" s="166">
        <v>5.1591389012256308E-2</v>
      </c>
      <c r="M1316" s="8"/>
    </row>
    <row r="1317" spans="1:16">
      <c r="A1317" s="737" t="s">
        <v>6</v>
      </c>
      <c r="B1317" s="738"/>
      <c r="C1317" s="27">
        <v>80.475428999999991</v>
      </c>
      <c r="D1317" s="24">
        <v>2.5067274542939738E-3</v>
      </c>
      <c r="E1317" s="28">
        <v>534.56877549999979</v>
      </c>
      <c r="F1317" s="24">
        <v>1.6651271604332316E-2</v>
      </c>
      <c r="G1317" s="28">
        <v>8355.1996034999174</v>
      </c>
      <c r="H1317" s="24">
        <v>0.26025593765022825</v>
      </c>
      <c r="I1317" s="28">
        <v>23133.537104499861</v>
      </c>
      <c r="J1317" s="24">
        <v>0.72058606329117081</v>
      </c>
      <c r="K1317" s="28">
        <v>32103.780912498965</v>
      </c>
      <c r="L1317" s="166">
        <v>0.18715297483247476</v>
      </c>
      <c r="M1317" s="8"/>
    </row>
    <row r="1318" spans="1:16" ht="15.75" thickBot="1">
      <c r="A1318" s="737" t="s">
        <v>7</v>
      </c>
      <c r="B1318" s="738"/>
      <c r="C1318" s="27">
        <v>323.85213199999998</v>
      </c>
      <c r="D1318" s="24">
        <v>2.480029182194901E-3</v>
      </c>
      <c r="E1318" s="28">
        <v>3822.7831030000016</v>
      </c>
      <c r="F1318" s="24">
        <v>2.9274513630935681E-2</v>
      </c>
      <c r="G1318" s="28">
        <v>33810.439446999968</v>
      </c>
      <c r="H1318" s="24">
        <v>0.25891716683647942</v>
      </c>
      <c r="I1318" s="28">
        <v>92626.925831002285</v>
      </c>
      <c r="J1318" s="24">
        <v>0.70932829035038869</v>
      </c>
      <c r="K1318" s="28">
        <v>130584.00051300244</v>
      </c>
      <c r="L1318" s="166">
        <v>0.76125563615527003</v>
      </c>
      <c r="M1318" s="8"/>
    </row>
    <row r="1319" spans="1:16" ht="15" customHeight="1">
      <c r="A1319" s="733" t="s">
        <v>8</v>
      </c>
      <c r="B1319" s="734"/>
      <c r="C1319" s="31">
        <v>412.08111008200007</v>
      </c>
      <c r="D1319" s="23">
        <v>2.7558239435473003E-3</v>
      </c>
      <c r="E1319" s="32">
        <v>2849.7259114490012</v>
      </c>
      <c r="F1319" s="23">
        <v>1.9057760006896636E-2</v>
      </c>
      <c r="G1319" s="32">
        <v>42030.226898838031</v>
      </c>
      <c r="H1319" s="23">
        <v>0.28108035725659697</v>
      </c>
      <c r="I1319" s="32">
        <v>104238.96607216548</v>
      </c>
      <c r="J1319" s="23">
        <v>0.69710605879295362</v>
      </c>
      <c r="K1319" s="32">
        <v>149530.99999253533</v>
      </c>
      <c r="L1319" s="165">
        <v>1</v>
      </c>
      <c r="M1319" s="8"/>
      <c r="N1319" s="474"/>
      <c r="O1319" s="475"/>
      <c r="P1319" s="476"/>
    </row>
    <row r="1320" spans="1:16">
      <c r="A1320" s="737" t="s">
        <v>5</v>
      </c>
      <c r="B1320" s="738"/>
      <c r="C1320" s="27">
        <v>27.891595781999996</v>
      </c>
      <c r="D1320" s="24">
        <v>3.1612371962831355E-3</v>
      </c>
      <c r="E1320" s="28">
        <v>255.71662060899993</v>
      </c>
      <c r="F1320" s="24">
        <v>2.8982955980549754E-2</v>
      </c>
      <c r="G1320" s="28">
        <v>2398.2096462379936</v>
      </c>
      <c r="H1320" s="24">
        <v>0.27181340205228444</v>
      </c>
      <c r="I1320" s="28">
        <v>6141.1821371159922</v>
      </c>
      <c r="J1320" s="24">
        <v>0.69604240477088064</v>
      </c>
      <c r="K1320" s="28">
        <v>8822.9999997450032</v>
      </c>
      <c r="L1320" s="166">
        <f>+K1320/$K$1319</f>
        <v>5.9004487365064445E-2</v>
      </c>
      <c r="M1320" s="8"/>
    </row>
    <row r="1321" spans="1:16">
      <c r="A1321" s="737" t="s">
        <v>6</v>
      </c>
      <c r="B1321" s="738"/>
      <c r="C1321" s="27">
        <v>48.672349540000006</v>
      </c>
      <c r="D1321" s="24">
        <v>2.1127902743602344E-3</v>
      </c>
      <c r="E1321" s="28">
        <v>363.86919537999984</v>
      </c>
      <c r="F1321" s="24">
        <v>1.5794990470027505E-2</v>
      </c>
      <c r="G1321" s="28">
        <v>5803.4597585599795</v>
      </c>
      <c r="H1321" s="24">
        <v>0.25191907626012083</v>
      </c>
      <c r="I1321" s="28">
        <v>16820.998691579778</v>
      </c>
      <c r="J1321" s="24">
        <v>0.7301731429954712</v>
      </c>
      <c r="K1321" s="28">
        <v>23036.999995060221</v>
      </c>
      <c r="L1321" s="166">
        <f t="shared" ref="L1321:L1322" si="81">+K1321/$K$1319</f>
        <v>0.15406169955534466</v>
      </c>
      <c r="M1321" s="8"/>
    </row>
    <row r="1322" spans="1:16">
      <c r="A1322" s="737" t="s">
        <v>7</v>
      </c>
      <c r="B1322" s="738"/>
      <c r="C1322" s="27">
        <v>335.51716476000001</v>
      </c>
      <c r="D1322" s="24">
        <v>2.8513156577786342E-3</v>
      </c>
      <c r="E1322" s="28">
        <v>2230.1400954599999</v>
      </c>
      <c r="F1322" s="24">
        <v>1.8952334011804118E-2</v>
      </c>
      <c r="G1322" s="28">
        <v>33828.5574940398</v>
      </c>
      <c r="H1322" s="24">
        <v>0.28748423566292547</v>
      </c>
      <c r="I1322" s="28">
        <v>81276.785243470586</v>
      </c>
      <c r="J1322" s="24">
        <v>0.6907121146674865</v>
      </c>
      <c r="K1322" s="28">
        <v>117670.99999773101</v>
      </c>
      <c r="L1322" s="166">
        <f t="shared" si="81"/>
        <v>0.78693381307959687</v>
      </c>
      <c r="M1322" s="8"/>
    </row>
    <row r="1323" spans="1:16" ht="15" customHeight="1">
      <c r="A1323" s="733" t="s">
        <v>9</v>
      </c>
      <c r="B1323" s="734"/>
      <c r="C1323" s="61">
        <v>246.23702250842879</v>
      </c>
      <c r="D1323" s="53">
        <v>1.7880968020130999E-3</v>
      </c>
      <c r="E1323" s="62">
        <v>3044.9001249579505</v>
      </c>
      <c r="F1323" s="53">
        <v>2.2111119280205843E-2</v>
      </c>
      <c r="G1323" s="62">
        <v>37000.368456908996</v>
      </c>
      <c r="H1323" s="53">
        <v>0.26868518729282742</v>
      </c>
      <c r="I1323" s="62">
        <v>97417.494395628426</v>
      </c>
      <c r="J1323" s="53">
        <v>0.70741559662495357</v>
      </c>
      <c r="K1323" s="62">
        <v>137709.00000000381</v>
      </c>
      <c r="L1323" s="172">
        <v>1</v>
      </c>
      <c r="M1323" s="487"/>
    </row>
    <row r="1324" spans="1:16">
      <c r="A1324" s="737" t="s">
        <v>5</v>
      </c>
      <c r="B1324" s="738"/>
      <c r="C1324" s="59">
        <v>12.527559055118111</v>
      </c>
      <c r="D1324" s="47">
        <v>1.2753292329347652E-3</v>
      </c>
      <c r="E1324" s="60">
        <v>132.26217463584857</v>
      </c>
      <c r="F1324" s="47">
        <v>1.3464539818370098E-2</v>
      </c>
      <c r="G1324" s="60">
        <v>2639.0497970370943</v>
      </c>
      <c r="H1324" s="47">
        <v>0.26866026641933344</v>
      </c>
      <c r="I1324" s="60">
        <v>7039.1604692718829</v>
      </c>
      <c r="J1324" s="47">
        <v>0.71659986452936275</v>
      </c>
      <c r="K1324" s="60">
        <v>9822.9999999999327</v>
      </c>
      <c r="L1324" s="171">
        <v>7.1331576004470737E-2</v>
      </c>
      <c r="M1324" s="487"/>
    </row>
    <row r="1325" spans="1:16">
      <c r="A1325" s="737" t="s">
        <v>6</v>
      </c>
      <c r="B1325" s="738"/>
      <c r="C1325" s="59">
        <v>77.422935546093086</v>
      </c>
      <c r="D1325" s="47">
        <v>3.6589289010441691E-3</v>
      </c>
      <c r="E1325" s="60">
        <v>299.35065432726128</v>
      </c>
      <c r="F1325" s="47">
        <v>1.4147006348169528E-2</v>
      </c>
      <c r="G1325" s="60">
        <v>5818.7349958884397</v>
      </c>
      <c r="H1325" s="47">
        <v>0.27498747617620767</v>
      </c>
      <c r="I1325" s="60">
        <v>14964.491414238031</v>
      </c>
      <c r="J1325" s="47">
        <v>0.70720658857459018</v>
      </c>
      <c r="K1325" s="60">
        <v>21159.999999999582</v>
      </c>
      <c r="L1325" s="171">
        <v>0.15365734991902488</v>
      </c>
      <c r="M1325" s="487"/>
    </row>
    <row r="1326" spans="1:16">
      <c r="A1326" s="737" t="s">
        <v>7</v>
      </c>
      <c r="B1326" s="738"/>
      <c r="C1326" s="59">
        <v>156.28652790721756</v>
      </c>
      <c r="D1326" s="47">
        <v>1.4643716424041107E-3</v>
      </c>
      <c r="E1326" s="60">
        <v>2613.28729599484</v>
      </c>
      <c r="F1326" s="47">
        <v>2.4485948091326381E-2</v>
      </c>
      <c r="G1326" s="60">
        <v>28542.583663983707</v>
      </c>
      <c r="H1326" s="47">
        <v>0.26743795948488985</v>
      </c>
      <c r="I1326" s="60">
        <v>75413.842512113624</v>
      </c>
      <c r="J1326" s="47">
        <v>0.70661172078139667</v>
      </c>
      <c r="K1326" s="60">
        <v>106725.99999999757</v>
      </c>
      <c r="L1326" s="171">
        <v>0.77501107407645553</v>
      </c>
      <c r="M1326" s="487"/>
    </row>
    <row r="1327" spans="1:16" ht="15.75" customHeight="1" thickBot="1">
      <c r="A1327" s="671" t="s">
        <v>3</v>
      </c>
      <c r="B1327" s="672"/>
      <c r="C1327" s="63">
        <v>1097.3998625914405</v>
      </c>
      <c r="D1327" s="48">
        <v>2.3920081401130663E-3</v>
      </c>
      <c r="E1327" s="63">
        <v>10410.069334110929</v>
      </c>
      <c r="F1327" s="48">
        <v>2.2690881815432964E-2</v>
      </c>
      <c r="G1327" s="63">
        <v>123863.18301441621</v>
      </c>
      <c r="H1327" s="48">
        <v>0.26998521881636417</v>
      </c>
      <c r="I1327" s="63">
        <v>323406.99331126519</v>
      </c>
      <c r="J1327" s="48">
        <v>0.70493189122809741</v>
      </c>
      <c r="K1327" s="63">
        <v>458777.64552238031</v>
      </c>
      <c r="L1327" s="48">
        <v>1</v>
      </c>
      <c r="M1327" s="487"/>
    </row>
    <row r="1330" spans="1:16" ht="15.75" thickBot="1"/>
    <row r="1331" spans="1:16">
      <c r="A1331" s="848" t="s">
        <v>10</v>
      </c>
      <c r="B1331" s="849"/>
      <c r="C1331" s="681" t="s">
        <v>127</v>
      </c>
      <c r="D1331" s="682"/>
      <c r="E1331" s="682"/>
      <c r="F1331" s="682"/>
      <c r="G1331" s="682"/>
      <c r="H1331" s="682"/>
      <c r="I1331" s="682"/>
      <c r="J1331" s="682"/>
      <c r="K1331" s="682"/>
      <c r="L1331" s="683"/>
      <c r="M1331" s="8"/>
    </row>
    <row r="1332" spans="1:16">
      <c r="A1332" s="850"/>
      <c r="B1332" s="851"/>
      <c r="C1332" s="728" t="s">
        <v>101</v>
      </c>
      <c r="D1332" s="691"/>
      <c r="E1332" s="730" t="s">
        <v>102</v>
      </c>
      <c r="F1332" s="691"/>
      <c r="G1332" s="730" t="s">
        <v>103</v>
      </c>
      <c r="H1332" s="691"/>
      <c r="I1332" s="730" t="s">
        <v>104</v>
      </c>
      <c r="J1332" s="691"/>
      <c r="K1332" s="731" t="s">
        <v>3</v>
      </c>
      <c r="L1332" s="694"/>
      <c r="M1332" s="8"/>
    </row>
    <row r="1333" spans="1:16" ht="15.75" thickBot="1">
      <c r="A1333" s="852"/>
      <c r="B1333" s="853"/>
      <c r="C1333" s="55" t="s">
        <v>11</v>
      </c>
      <c r="D1333" s="56" t="s">
        <v>12</v>
      </c>
      <c r="E1333" s="55" t="s">
        <v>11</v>
      </c>
      <c r="F1333" s="56" t="s">
        <v>12</v>
      </c>
      <c r="G1333" s="55" t="s">
        <v>11</v>
      </c>
      <c r="H1333" s="56" t="s">
        <v>12</v>
      </c>
      <c r="I1333" s="55" t="s">
        <v>11</v>
      </c>
      <c r="J1333" s="56" t="s">
        <v>12</v>
      </c>
      <c r="K1333" s="55" t="s">
        <v>11</v>
      </c>
      <c r="L1333" s="169" t="s">
        <v>13</v>
      </c>
      <c r="M1333" s="8"/>
    </row>
    <row r="1334" spans="1:16" ht="15.75" customHeight="1">
      <c r="A1334" s="735" t="s">
        <v>4</v>
      </c>
      <c r="B1334" s="736"/>
      <c r="C1334" s="31">
        <v>3168.1548458000002</v>
      </c>
      <c r="D1334" s="23">
        <v>1.8469151834092697E-2</v>
      </c>
      <c r="E1334" s="32">
        <v>15810.154295699935</v>
      </c>
      <c r="F1334" s="23">
        <v>9.2167256469429651E-2</v>
      </c>
      <c r="G1334" s="32">
        <v>64767.466812800943</v>
      </c>
      <c r="H1334" s="23">
        <v>0.37756998527422808</v>
      </c>
      <c r="I1334" s="32">
        <v>87791.870942501686</v>
      </c>
      <c r="J1334" s="23">
        <v>0.51179360642225791</v>
      </c>
      <c r="K1334" s="32">
        <v>171537.64689680113</v>
      </c>
      <c r="L1334" s="165">
        <v>1</v>
      </c>
      <c r="M1334" s="8"/>
    </row>
    <row r="1335" spans="1:16">
      <c r="A1335" s="737" t="s">
        <v>5</v>
      </c>
      <c r="B1335" s="738"/>
      <c r="C1335" s="27">
        <v>228.98795080000008</v>
      </c>
      <c r="D1335" s="24">
        <v>2.5874738044618519E-2</v>
      </c>
      <c r="E1335" s="28">
        <v>990.69962970000108</v>
      </c>
      <c r="F1335" s="24">
        <v>0.11194516265957208</v>
      </c>
      <c r="G1335" s="28">
        <v>3528.3209297999933</v>
      </c>
      <c r="H1335" s="24">
        <v>0.39868639147592938</v>
      </c>
      <c r="I1335" s="28">
        <v>4101.8569609999922</v>
      </c>
      <c r="J1335" s="24">
        <v>0.46349370781988664</v>
      </c>
      <c r="K1335" s="28">
        <v>8849.8654712999287</v>
      </c>
      <c r="L1335" s="166">
        <v>5.1591389012256308E-2</v>
      </c>
      <c r="M1335" s="8"/>
    </row>
    <row r="1336" spans="1:16">
      <c r="A1336" s="737" t="s">
        <v>6</v>
      </c>
      <c r="B1336" s="738"/>
      <c r="C1336" s="27">
        <v>601.18491299999971</v>
      </c>
      <c r="D1336" s="24">
        <v>1.872629627764312E-2</v>
      </c>
      <c r="E1336" s="28">
        <v>3735.7426720000071</v>
      </c>
      <c r="F1336" s="24">
        <v>0.11636457033462903</v>
      </c>
      <c r="G1336" s="28">
        <v>12333.095269000069</v>
      </c>
      <c r="H1336" s="24">
        <v>0.38416332651330876</v>
      </c>
      <c r="I1336" s="28">
        <v>15433.758058500242</v>
      </c>
      <c r="J1336" s="24">
        <v>0.48074580687446122</v>
      </c>
      <c r="K1336" s="28">
        <v>32103.780912498965</v>
      </c>
      <c r="L1336" s="166">
        <v>0.18715297483247476</v>
      </c>
      <c r="M1336" s="8"/>
    </row>
    <row r="1337" spans="1:16" ht="15.75" thickBot="1">
      <c r="A1337" s="737" t="s">
        <v>7</v>
      </c>
      <c r="B1337" s="738"/>
      <c r="C1337" s="27">
        <v>2337.9819820000002</v>
      </c>
      <c r="D1337" s="24">
        <v>1.7904046229363327E-2</v>
      </c>
      <c r="E1337" s="28">
        <v>11083.711993999987</v>
      </c>
      <c r="F1337" s="24">
        <v>8.4878024493485832E-2</v>
      </c>
      <c r="G1337" s="28">
        <v>48906.050614000305</v>
      </c>
      <c r="H1337" s="24">
        <v>0.3745179380465577</v>
      </c>
      <c r="I1337" s="28">
        <v>68256.255922999961</v>
      </c>
      <c r="J1337" s="24">
        <v>0.52269999123057642</v>
      </c>
      <c r="K1337" s="28">
        <v>130584.00051300244</v>
      </c>
      <c r="L1337" s="166">
        <v>0.76125563615527003</v>
      </c>
      <c r="M1337" s="8"/>
    </row>
    <row r="1338" spans="1:16" ht="15" customHeight="1">
      <c r="A1338" s="733" t="s">
        <v>8</v>
      </c>
      <c r="B1338" s="734"/>
      <c r="C1338" s="31">
        <v>3652.2635648689979</v>
      </c>
      <c r="D1338" s="23">
        <v>2.4424791949838633E-2</v>
      </c>
      <c r="E1338" s="32">
        <v>12883.47839271697</v>
      </c>
      <c r="F1338" s="23">
        <v>8.6159247201985673E-2</v>
      </c>
      <c r="G1338" s="32">
        <v>55488.596679355433</v>
      </c>
      <c r="H1338" s="23">
        <v>0.37108423458764705</v>
      </c>
      <c r="I1338" s="32">
        <v>77506.661355594973</v>
      </c>
      <c r="J1338" s="23">
        <v>0.51833172626053559</v>
      </c>
      <c r="K1338" s="32">
        <v>149530.99999253533</v>
      </c>
      <c r="L1338" s="165">
        <v>1</v>
      </c>
      <c r="M1338" s="8"/>
      <c r="N1338" s="474"/>
      <c r="O1338" s="475"/>
      <c r="P1338" s="476"/>
    </row>
    <row r="1339" spans="1:16">
      <c r="A1339" s="737" t="s">
        <v>5</v>
      </c>
      <c r="B1339" s="738"/>
      <c r="C1339" s="27">
        <v>156.42213419899997</v>
      </c>
      <c r="D1339" s="24">
        <v>1.7728905610735667E-2</v>
      </c>
      <c r="E1339" s="28">
        <v>871.11628574700183</v>
      </c>
      <c r="F1339" s="24">
        <v>9.8732436333693552E-2</v>
      </c>
      <c r="G1339" s="28">
        <v>3202.7019807650026</v>
      </c>
      <c r="H1339" s="24">
        <v>0.36299467084410802</v>
      </c>
      <c r="I1339" s="28">
        <v>4592.7595990339933</v>
      </c>
      <c r="J1339" s="24">
        <v>0.52054398721146211</v>
      </c>
      <c r="K1339" s="28">
        <v>8822.9999997450032</v>
      </c>
      <c r="L1339" s="166">
        <v>1</v>
      </c>
      <c r="M1339" s="8"/>
    </row>
    <row r="1340" spans="1:16">
      <c r="A1340" s="737" t="s">
        <v>6</v>
      </c>
      <c r="B1340" s="738"/>
      <c r="C1340" s="27">
        <v>372.64153849999997</v>
      </c>
      <c r="D1340" s="24">
        <v>1.6175784111642347E-2</v>
      </c>
      <c r="E1340" s="28">
        <v>2060.757018460004</v>
      </c>
      <c r="F1340" s="24">
        <v>8.945422663115371E-2</v>
      </c>
      <c r="G1340" s="28">
        <v>8520.265245599945</v>
      </c>
      <c r="H1340" s="24">
        <v>0.36985133686794847</v>
      </c>
      <c r="I1340" s="28">
        <v>12083.336192499857</v>
      </c>
      <c r="J1340" s="24">
        <v>0.52451865238923745</v>
      </c>
      <c r="K1340" s="28">
        <v>23036.999995060221</v>
      </c>
      <c r="L1340" s="166">
        <v>1</v>
      </c>
      <c r="M1340" s="8"/>
    </row>
    <row r="1341" spans="1:16">
      <c r="A1341" s="737" t="s">
        <v>7</v>
      </c>
      <c r="B1341" s="738"/>
      <c r="C1341" s="27">
        <v>3123.1998921699992</v>
      </c>
      <c r="D1341" s="24">
        <v>2.6541797828098873E-2</v>
      </c>
      <c r="E1341" s="28">
        <v>9951.6050885100085</v>
      </c>
      <c r="F1341" s="24">
        <v>8.4571432967357293E-2</v>
      </c>
      <c r="G1341" s="28">
        <v>43765.629452990011</v>
      </c>
      <c r="H1341" s="24">
        <v>0.37193216216258823</v>
      </c>
      <c r="I1341" s="28">
        <v>60830.565564060591</v>
      </c>
      <c r="J1341" s="24">
        <v>0.51695460704195217</v>
      </c>
      <c r="K1341" s="28">
        <v>117670.99999773101</v>
      </c>
      <c r="L1341" s="166">
        <v>1</v>
      </c>
      <c r="M1341" s="8"/>
    </row>
    <row r="1342" spans="1:16" ht="15" customHeight="1">
      <c r="A1342" s="733" t="s">
        <v>9</v>
      </c>
      <c r="B1342" s="734"/>
      <c r="C1342" s="61">
        <v>2496.0413098658159</v>
      </c>
      <c r="D1342" s="53">
        <v>1.812547698310021E-2</v>
      </c>
      <c r="E1342" s="62">
        <v>11744.90234142921</v>
      </c>
      <c r="F1342" s="53">
        <v>8.5287834066247556E-2</v>
      </c>
      <c r="G1342" s="62">
        <v>48637.643482040978</v>
      </c>
      <c r="H1342" s="53">
        <v>0.3531914652059025</v>
      </c>
      <c r="I1342" s="62">
        <v>74830.412866664657</v>
      </c>
      <c r="J1342" s="53">
        <v>0.54339522374472682</v>
      </c>
      <c r="K1342" s="62">
        <v>137709.00000000381</v>
      </c>
      <c r="L1342" s="172">
        <v>1</v>
      </c>
      <c r="M1342" s="487"/>
    </row>
    <row r="1343" spans="1:16">
      <c r="A1343" s="737" t="s">
        <v>5</v>
      </c>
      <c r="B1343" s="738"/>
      <c r="C1343" s="59">
        <v>128.50535414292153</v>
      </c>
      <c r="D1343" s="47">
        <v>1.3082088378593345E-2</v>
      </c>
      <c r="E1343" s="60">
        <v>917.39156100993057</v>
      </c>
      <c r="F1343" s="47">
        <v>9.3392198005694468E-2</v>
      </c>
      <c r="G1343" s="60">
        <v>3312.3167850328323</v>
      </c>
      <c r="H1343" s="47">
        <v>0.33720012063858851</v>
      </c>
      <c r="I1343" s="60">
        <v>5464.7862998142964</v>
      </c>
      <c r="J1343" s="47">
        <v>0.55632559297712858</v>
      </c>
      <c r="K1343" s="60">
        <v>9822.9999999999327</v>
      </c>
      <c r="L1343" s="171">
        <v>7.1331576004470737E-2</v>
      </c>
      <c r="M1343" s="487"/>
    </row>
    <row r="1344" spans="1:16">
      <c r="A1344" s="737" t="s">
        <v>6</v>
      </c>
      <c r="B1344" s="738"/>
      <c r="C1344" s="59">
        <v>482.71286084300272</v>
      </c>
      <c r="D1344" s="47">
        <v>2.2812517053072412E-2</v>
      </c>
      <c r="E1344" s="60">
        <v>1756.5161502508668</v>
      </c>
      <c r="F1344" s="47">
        <v>8.3011160219796862E-2</v>
      </c>
      <c r="G1344" s="60">
        <v>7615.2720151036983</v>
      </c>
      <c r="H1344" s="47">
        <v>0.35988998181020082</v>
      </c>
      <c r="I1344" s="60">
        <v>11305.498973802447</v>
      </c>
      <c r="J1344" s="47">
        <v>0.53428634091695038</v>
      </c>
      <c r="K1344" s="60">
        <v>21159.999999999582</v>
      </c>
      <c r="L1344" s="171">
        <v>0.15365734991902488</v>
      </c>
      <c r="M1344" s="487"/>
    </row>
    <row r="1345" spans="1:16">
      <c r="A1345" s="737" t="s">
        <v>7</v>
      </c>
      <c r="B1345" s="738"/>
      <c r="C1345" s="59">
        <v>1884.8230948798914</v>
      </c>
      <c r="D1345" s="47">
        <v>1.7660392920937115E-2</v>
      </c>
      <c r="E1345" s="60">
        <v>9070.9946301684558</v>
      </c>
      <c r="F1345" s="47">
        <v>8.4993297136299134E-2</v>
      </c>
      <c r="G1345" s="60">
        <v>37710.054681905145</v>
      </c>
      <c r="H1345" s="47">
        <v>0.35333521992678452</v>
      </c>
      <c r="I1345" s="60">
        <v>58060.127593046869</v>
      </c>
      <c r="J1345" s="47">
        <v>0.54401109001600534</v>
      </c>
      <c r="K1345" s="60">
        <v>106725.99999999757</v>
      </c>
      <c r="L1345" s="171">
        <v>0.77501107407645553</v>
      </c>
      <c r="M1345" s="487"/>
    </row>
    <row r="1346" spans="1:16" ht="15.75" customHeight="1" thickBot="1">
      <c r="A1346" s="671" t="s">
        <v>3</v>
      </c>
      <c r="B1346" s="672"/>
      <c r="C1346" s="63">
        <v>9316.4596955535599</v>
      </c>
      <c r="D1346" s="48">
        <v>2.0307135246194291E-2</v>
      </c>
      <c r="E1346" s="63">
        <v>40438.534910895578</v>
      </c>
      <c r="F1346" s="48">
        <v>8.814408309901596E-2</v>
      </c>
      <c r="G1346" s="63">
        <v>168893.70643612513</v>
      </c>
      <c r="H1346" s="48">
        <v>0.36813848295467155</v>
      </c>
      <c r="I1346" s="63">
        <v>240128.94447979849</v>
      </c>
      <c r="J1346" s="48">
        <v>0.52341029870010181</v>
      </c>
      <c r="K1346" s="63">
        <v>458777.64552238031</v>
      </c>
      <c r="L1346" s="48">
        <v>1</v>
      </c>
      <c r="M1346" s="487"/>
    </row>
    <row r="1349" spans="1:16" ht="15.75" thickBot="1"/>
    <row r="1350" spans="1:16">
      <c r="A1350" s="848" t="s">
        <v>10</v>
      </c>
      <c r="B1350" s="849"/>
      <c r="C1350" s="681" t="s">
        <v>128</v>
      </c>
      <c r="D1350" s="682"/>
      <c r="E1350" s="682"/>
      <c r="F1350" s="682"/>
      <c r="G1350" s="682"/>
      <c r="H1350" s="682"/>
      <c r="I1350" s="682"/>
      <c r="J1350" s="682"/>
      <c r="K1350" s="682"/>
      <c r="L1350" s="683"/>
      <c r="M1350" s="8"/>
    </row>
    <row r="1351" spans="1:16">
      <c r="A1351" s="850"/>
      <c r="B1351" s="851"/>
      <c r="C1351" s="728" t="s">
        <v>101</v>
      </c>
      <c r="D1351" s="691"/>
      <c r="E1351" s="730" t="s">
        <v>102</v>
      </c>
      <c r="F1351" s="691"/>
      <c r="G1351" s="730" t="s">
        <v>103</v>
      </c>
      <c r="H1351" s="691"/>
      <c r="I1351" s="730" t="s">
        <v>104</v>
      </c>
      <c r="J1351" s="691"/>
      <c r="K1351" s="731" t="s">
        <v>3</v>
      </c>
      <c r="L1351" s="694"/>
      <c r="M1351" s="8"/>
    </row>
    <row r="1352" spans="1:16" ht="15.75" thickBot="1">
      <c r="A1352" s="852"/>
      <c r="B1352" s="853"/>
      <c r="C1352" s="55" t="s">
        <v>11</v>
      </c>
      <c r="D1352" s="56" t="s">
        <v>12</v>
      </c>
      <c r="E1352" s="55" t="s">
        <v>11</v>
      </c>
      <c r="F1352" s="56" t="s">
        <v>12</v>
      </c>
      <c r="G1352" s="55" t="s">
        <v>11</v>
      </c>
      <c r="H1352" s="56" t="s">
        <v>12</v>
      </c>
      <c r="I1352" s="55" t="s">
        <v>11</v>
      </c>
      <c r="J1352" s="56" t="s">
        <v>12</v>
      </c>
      <c r="K1352" s="55" t="s">
        <v>11</v>
      </c>
      <c r="L1352" s="169" t="s">
        <v>13</v>
      </c>
      <c r="M1352" s="8"/>
    </row>
    <row r="1353" spans="1:16" ht="15.75" customHeight="1">
      <c r="A1353" s="735" t="s">
        <v>4</v>
      </c>
      <c r="B1353" s="736"/>
      <c r="C1353" s="31">
        <v>689.8977192000001</v>
      </c>
      <c r="D1353" s="23">
        <v>4.0218443687469367E-3</v>
      </c>
      <c r="E1353" s="32">
        <v>6399.7156817999949</v>
      </c>
      <c r="F1353" s="23">
        <v>3.7307936756589249E-2</v>
      </c>
      <c r="G1353" s="32">
        <v>63762.697858900836</v>
      </c>
      <c r="H1353" s="23">
        <v>0.37171255996802349</v>
      </c>
      <c r="I1353" s="32">
        <v>100685.33563690129</v>
      </c>
      <c r="J1353" s="23">
        <v>0.58695765890664608</v>
      </c>
      <c r="K1353" s="32">
        <v>171537.64689680113</v>
      </c>
      <c r="L1353" s="165">
        <v>1</v>
      </c>
      <c r="M1353" s="8"/>
    </row>
    <row r="1354" spans="1:16">
      <c r="A1354" s="737" t="s">
        <v>5</v>
      </c>
      <c r="B1354" s="738"/>
      <c r="C1354" s="27">
        <v>29.170840200000001</v>
      </c>
      <c r="D1354" s="24">
        <v>3.2961902409252312E-3</v>
      </c>
      <c r="E1354" s="28">
        <v>408.4880892999999</v>
      </c>
      <c r="F1354" s="24">
        <v>4.6157547888691058E-2</v>
      </c>
      <c r="G1354" s="28">
        <v>3129.3314973999986</v>
      </c>
      <c r="H1354" s="24">
        <v>0.35360215446759113</v>
      </c>
      <c r="I1354" s="28">
        <v>5282.8750443999979</v>
      </c>
      <c r="J1354" s="24">
        <v>0.59694410740280024</v>
      </c>
      <c r="K1354" s="28">
        <v>8849.8654712999287</v>
      </c>
      <c r="L1354" s="166">
        <v>5.1591389012256308E-2</v>
      </c>
      <c r="M1354" s="8"/>
    </row>
    <row r="1355" spans="1:16">
      <c r="A1355" s="737" t="s">
        <v>6</v>
      </c>
      <c r="B1355" s="738"/>
      <c r="C1355" s="27">
        <v>129.99458300000003</v>
      </c>
      <c r="D1355" s="24">
        <v>4.0491985462493994E-3</v>
      </c>
      <c r="E1355" s="28">
        <v>1333.7420714999998</v>
      </c>
      <c r="F1355" s="24">
        <v>4.1544703881926069E-2</v>
      </c>
      <c r="G1355" s="28">
        <v>11499.609785500033</v>
      </c>
      <c r="H1355" s="24">
        <v>0.35820110462512189</v>
      </c>
      <c r="I1355" s="28">
        <v>19140.43447250015</v>
      </c>
      <c r="J1355" s="24">
        <v>0.59620499294674056</v>
      </c>
      <c r="K1355" s="28">
        <v>32103.780912498965</v>
      </c>
      <c r="L1355" s="166">
        <v>0.18715297483247476</v>
      </c>
      <c r="M1355" s="8"/>
    </row>
    <row r="1356" spans="1:16" ht="15.75" thickBot="1">
      <c r="A1356" s="737" t="s">
        <v>7</v>
      </c>
      <c r="B1356" s="738"/>
      <c r="C1356" s="27">
        <v>530.73229599999991</v>
      </c>
      <c r="D1356" s="24">
        <v>4.0642980297356888E-3</v>
      </c>
      <c r="E1356" s="28">
        <v>4657.4855209999978</v>
      </c>
      <c r="F1356" s="24">
        <v>3.5666586279352389E-2</v>
      </c>
      <c r="G1356" s="28">
        <v>49133.756576000254</v>
      </c>
      <c r="H1356" s="24">
        <v>0.37626168889739242</v>
      </c>
      <c r="I1356" s="28">
        <v>76262.026120000606</v>
      </c>
      <c r="J1356" s="24">
        <v>0.58400742679350737</v>
      </c>
      <c r="K1356" s="28">
        <v>130584.00051300244</v>
      </c>
      <c r="L1356" s="166">
        <v>0.76125563615527003</v>
      </c>
      <c r="M1356" s="8"/>
    </row>
    <row r="1357" spans="1:16" ht="15" customHeight="1">
      <c r="A1357" s="733" t="s">
        <v>8</v>
      </c>
      <c r="B1357" s="734"/>
      <c r="C1357" s="31">
        <v>523.09399433200008</v>
      </c>
      <c r="D1357" s="23">
        <v>3.4982310982880687E-3</v>
      </c>
      <c r="E1357" s="32">
        <v>6221.9351768159904</v>
      </c>
      <c r="F1357" s="23">
        <v>4.1609667407605064E-2</v>
      </c>
      <c r="G1357" s="32">
        <v>57909.27060808253</v>
      </c>
      <c r="H1357" s="23">
        <v>0.38727267664212361</v>
      </c>
      <c r="I1357" s="32">
        <v>84876.70021330523</v>
      </c>
      <c r="J1357" s="23">
        <v>0.56761942485198602</v>
      </c>
      <c r="K1357" s="32">
        <v>149530.99999253533</v>
      </c>
      <c r="L1357" s="165">
        <v>1</v>
      </c>
      <c r="M1357" s="8"/>
      <c r="N1357" s="474"/>
      <c r="O1357" s="475"/>
      <c r="P1357" s="476"/>
    </row>
    <row r="1358" spans="1:16">
      <c r="A1358" s="737" t="s">
        <v>5</v>
      </c>
      <c r="B1358" s="738"/>
      <c r="C1358" s="27">
        <v>27.891595782000003</v>
      </c>
      <c r="D1358" s="24">
        <v>3.1612371962831359E-3</v>
      </c>
      <c r="E1358" s="28">
        <v>410.64093509600019</v>
      </c>
      <c r="F1358" s="24">
        <v>4.6542098504802024E-2</v>
      </c>
      <c r="G1358" s="28">
        <v>3061.7334259219974</v>
      </c>
      <c r="H1358" s="24">
        <v>0.34701727598441406</v>
      </c>
      <c r="I1358" s="28">
        <v>5322.7340429449996</v>
      </c>
      <c r="J1358" s="24">
        <v>0.60327938831450001</v>
      </c>
      <c r="K1358" s="28">
        <v>8822.9999997450032</v>
      </c>
      <c r="L1358" s="166">
        <f>+K1358/$K$1357</f>
        <v>5.9004487365064445E-2</v>
      </c>
      <c r="M1358" s="8"/>
    </row>
    <row r="1359" spans="1:16">
      <c r="A1359" s="737" t="s">
        <v>6</v>
      </c>
      <c r="B1359" s="738"/>
      <c r="C1359" s="27">
        <v>50.498932629999999</v>
      </c>
      <c r="D1359" s="24">
        <v>2.1920793784272422E-3</v>
      </c>
      <c r="E1359" s="28">
        <v>767.68474304999916</v>
      </c>
      <c r="F1359" s="24">
        <v>3.332398937425065E-2</v>
      </c>
      <c r="G1359" s="28">
        <v>8148.9444831499541</v>
      </c>
      <c r="H1359" s="24">
        <v>0.35373288557092136</v>
      </c>
      <c r="I1359" s="28">
        <v>14069.871836229799</v>
      </c>
      <c r="J1359" s="24">
        <v>0.61075104567638039</v>
      </c>
      <c r="K1359" s="28">
        <v>23036.999995060221</v>
      </c>
      <c r="L1359" s="166">
        <f t="shared" ref="L1359:L1360" si="82">+K1359/$K$1357</f>
        <v>0.15406169955534466</v>
      </c>
      <c r="M1359" s="8"/>
    </row>
    <row r="1360" spans="1:16">
      <c r="A1360" s="737" t="s">
        <v>7</v>
      </c>
      <c r="B1360" s="738"/>
      <c r="C1360" s="27">
        <v>444.70346592000004</v>
      </c>
      <c r="D1360" s="24">
        <v>3.7792103910783037E-3</v>
      </c>
      <c r="E1360" s="28">
        <v>5043.6094986700018</v>
      </c>
      <c r="F1360" s="24">
        <v>4.2861958331001315E-2</v>
      </c>
      <c r="G1360" s="28">
        <v>46698.592699010143</v>
      </c>
      <c r="H1360" s="24">
        <v>0.39685727749327027</v>
      </c>
      <c r="I1360" s="28">
        <v>65484.094334130765</v>
      </c>
      <c r="J1360" s="24">
        <v>0.55650155378464927</v>
      </c>
      <c r="K1360" s="28">
        <v>117670.99999773101</v>
      </c>
      <c r="L1360" s="166">
        <f t="shared" si="82"/>
        <v>0.78693381307959687</v>
      </c>
      <c r="M1360" s="8"/>
    </row>
    <row r="1361" spans="1:16" ht="15" customHeight="1">
      <c r="A1361" s="733" t="s">
        <v>9</v>
      </c>
      <c r="B1361" s="734"/>
      <c r="C1361" s="61">
        <v>532.99337415768036</v>
      </c>
      <c r="D1361" s="53">
        <v>3.8704323911847856E-3</v>
      </c>
      <c r="E1361" s="62">
        <v>6697.4140375383995</v>
      </c>
      <c r="F1361" s="53">
        <v>4.8634541224888819E-2</v>
      </c>
      <c r="G1361" s="62">
        <v>51155.162861195007</v>
      </c>
      <c r="H1361" s="53">
        <v>0.37147290925933374</v>
      </c>
      <c r="I1361" s="62">
        <v>79323.429727110619</v>
      </c>
      <c r="J1361" s="53">
        <v>0.5760221171245774</v>
      </c>
      <c r="K1361" s="62">
        <v>137709.00000000381</v>
      </c>
      <c r="L1361" s="172">
        <v>1</v>
      </c>
      <c r="M1361" s="487"/>
    </row>
    <row r="1362" spans="1:16">
      <c r="A1362" s="737" t="s">
        <v>5</v>
      </c>
      <c r="B1362" s="738"/>
      <c r="C1362" s="59">
        <v>34.624249943033647</v>
      </c>
      <c r="D1362" s="47">
        <v>3.5248142057450762E-3</v>
      </c>
      <c r="E1362" s="60">
        <v>445.93707963986731</v>
      </c>
      <c r="F1362" s="47">
        <v>4.5397239095985989E-2</v>
      </c>
      <c r="G1362" s="60">
        <v>3557.4699509328907</v>
      </c>
      <c r="H1362" s="47">
        <v>0.36215717712846535</v>
      </c>
      <c r="I1362" s="60">
        <v>5784.9687194841899</v>
      </c>
      <c r="J1362" s="47">
        <v>0.58892076956980854</v>
      </c>
      <c r="K1362" s="60">
        <v>9822.9999999999327</v>
      </c>
      <c r="L1362" s="171">
        <v>7.1331576004470737E-2</v>
      </c>
      <c r="M1362" s="487"/>
    </row>
    <row r="1363" spans="1:16">
      <c r="A1363" s="737" t="s">
        <v>6</v>
      </c>
      <c r="B1363" s="738"/>
      <c r="C1363" s="59">
        <v>128.85203608640424</v>
      </c>
      <c r="D1363" s="47">
        <v>6.0894156940645931E-3</v>
      </c>
      <c r="E1363" s="60">
        <v>818.49723525721947</v>
      </c>
      <c r="F1363" s="47">
        <v>3.8681343821230424E-2</v>
      </c>
      <c r="G1363" s="60">
        <v>7965.0891263094991</v>
      </c>
      <c r="H1363" s="47">
        <v>0.37642198139459621</v>
      </c>
      <c r="I1363" s="60">
        <v>12247.561602346872</v>
      </c>
      <c r="J1363" s="47">
        <v>0.5788072590901282</v>
      </c>
      <c r="K1363" s="60">
        <v>21159.999999999582</v>
      </c>
      <c r="L1363" s="171">
        <v>0.15365734991902488</v>
      </c>
      <c r="M1363" s="487"/>
    </row>
    <row r="1364" spans="1:16">
      <c r="A1364" s="854" t="s">
        <v>7</v>
      </c>
      <c r="B1364" s="855"/>
      <c r="C1364" s="59">
        <v>369.51708812824239</v>
      </c>
      <c r="D1364" s="47">
        <v>3.4622967986081255E-3</v>
      </c>
      <c r="E1364" s="60">
        <v>5432.9797226413129</v>
      </c>
      <c r="F1364" s="47">
        <v>5.0905868510404559E-2</v>
      </c>
      <c r="G1364" s="60">
        <v>39632.603783953367</v>
      </c>
      <c r="H1364" s="47">
        <v>0.3713490975390652</v>
      </c>
      <c r="I1364" s="60">
        <v>61290.899405277429</v>
      </c>
      <c r="J1364" s="47">
        <v>0.57428273715194822</v>
      </c>
      <c r="K1364" s="60">
        <v>106725.99999999757</v>
      </c>
      <c r="L1364" s="171">
        <v>0.77501107407645553</v>
      </c>
      <c r="M1364" s="487"/>
    </row>
    <row r="1365" spans="1:16" ht="15.75" customHeight="1" thickBot="1">
      <c r="A1365" s="952" t="s">
        <v>3</v>
      </c>
      <c r="B1365" s="953"/>
      <c r="C1365" s="63">
        <v>1745.9850827348278</v>
      </c>
      <c r="D1365" s="48">
        <v>3.8057326894094588E-3</v>
      </c>
      <c r="E1365" s="63">
        <v>19319.064833306511</v>
      </c>
      <c r="F1365" s="48">
        <v>4.2109865251409861E-2</v>
      </c>
      <c r="G1365" s="63">
        <v>172827.13075523134</v>
      </c>
      <c r="H1365" s="48">
        <v>0.37671218822888441</v>
      </c>
      <c r="I1365" s="63">
        <v>264885.4648511007</v>
      </c>
      <c r="J1365" s="48">
        <v>0.57737221383028114</v>
      </c>
      <c r="K1365" s="63">
        <v>458777.64552238031</v>
      </c>
      <c r="L1365" s="48">
        <v>1</v>
      </c>
      <c r="M1365" s="487"/>
    </row>
    <row r="1368" spans="1:16" ht="15.75" thickBot="1"/>
    <row r="1369" spans="1:16">
      <c r="A1369" s="848" t="s">
        <v>10</v>
      </c>
      <c r="B1369" s="849"/>
      <c r="C1369" s="681" t="s">
        <v>129</v>
      </c>
      <c r="D1369" s="682"/>
      <c r="E1369" s="682"/>
      <c r="F1369" s="682"/>
      <c r="G1369" s="682"/>
      <c r="H1369" s="682"/>
      <c r="I1369" s="682"/>
      <c r="J1369" s="682"/>
      <c r="K1369" s="682"/>
      <c r="L1369" s="683"/>
      <c r="M1369" s="8"/>
    </row>
    <row r="1370" spans="1:16">
      <c r="A1370" s="850"/>
      <c r="B1370" s="851"/>
      <c r="C1370" s="728" t="s">
        <v>101</v>
      </c>
      <c r="D1370" s="691"/>
      <c r="E1370" s="730" t="s">
        <v>102</v>
      </c>
      <c r="F1370" s="691"/>
      <c r="G1370" s="730" t="s">
        <v>103</v>
      </c>
      <c r="H1370" s="691"/>
      <c r="I1370" s="730" t="s">
        <v>104</v>
      </c>
      <c r="J1370" s="691"/>
      <c r="K1370" s="731" t="s">
        <v>3</v>
      </c>
      <c r="L1370" s="694"/>
      <c r="M1370" s="8"/>
    </row>
    <row r="1371" spans="1:16" ht="15.75" thickBot="1">
      <c r="A1371" s="852"/>
      <c r="B1371" s="853"/>
      <c r="C1371" s="55" t="s">
        <v>11</v>
      </c>
      <c r="D1371" s="56" t="s">
        <v>12</v>
      </c>
      <c r="E1371" s="55" t="s">
        <v>11</v>
      </c>
      <c r="F1371" s="56" t="s">
        <v>12</v>
      </c>
      <c r="G1371" s="55" t="s">
        <v>11</v>
      </c>
      <c r="H1371" s="56" t="s">
        <v>12</v>
      </c>
      <c r="I1371" s="55" t="s">
        <v>11</v>
      </c>
      <c r="J1371" s="56" t="s">
        <v>12</v>
      </c>
      <c r="K1371" s="55" t="s">
        <v>11</v>
      </c>
      <c r="L1371" s="169" t="s">
        <v>13</v>
      </c>
      <c r="M1371" s="8"/>
    </row>
    <row r="1372" spans="1:16" ht="15.75" customHeight="1">
      <c r="A1372" s="735" t="s">
        <v>4</v>
      </c>
      <c r="B1372" s="736"/>
      <c r="C1372" s="31">
        <v>579.68449200000009</v>
      </c>
      <c r="D1372" s="23">
        <v>3.3793426835844638E-3</v>
      </c>
      <c r="E1372" s="32">
        <v>6107.7093827999943</v>
      </c>
      <c r="F1372" s="23">
        <v>3.5605649799279673E-2</v>
      </c>
      <c r="G1372" s="32">
        <v>70966.715726600669</v>
      </c>
      <c r="H1372" s="23">
        <v>0.41370927612930936</v>
      </c>
      <c r="I1372" s="32">
        <v>93883.537295401577</v>
      </c>
      <c r="J1372" s="23">
        <v>0.54730573138783289</v>
      </c>
      <c r="K1372" s="32">
        <v>171537.64689680113</v>
      </c>
      <c r="L1372" s="165">
        <v>1</v>
      </c>
      <c r="M1372" s="8"/>
    </row>
    <row r="1373" spans="1:16">
      <c r="A1373" s="737" t="s">
        <v>5</v>
      </c>
      <c r="B1373" s="738"/>
      <c r="C1373" s="27">
        <v>5.5963060000000002</v>
      </c>
      <c r="D1373" s="24">
        <v>6.3236057295433393E-4</v>
      </c>
      <c r="E1373" s="28">
        <v>278.98315480000014</v>
      </c>
      <c r="F1373" s="24">
        <v>3.152399951216673E-2</v>
      </c>
      <c r="G1373" s="28">
        <v>3684.8886970999952</v>
      </c>
      <c r="H1373" s="24">
        <v>0.41637793354600378</v>
      </c>
      <c r="I1373" s="28">
        <v>4880.3973134000007</v>
      </c>
      <c r="J1373" s="24">
        <v>0.55146570636888281</v>
      </c>
      <c r="K1373" s="28">
        <v>8849.8654712999287</v>
      </c>
      <c r="L1373" s="166">
        <v>5.1591389012256308E-2</v>
      </c>
      <c r="M1373" s="8"/>
    </row>
    <row r="1374" spans="1:16">
      <c r="A1374" s="737" t="s">
        <v>6</v>
      </c>
      <c r="B1374" s="738"/>
      <c r="C1374" s="27">
        <v>65.309961999999999</v>
      </c>
      <c r="D1374" s="24">
        <v>2.0343386399878176E-3</v>
      </c>
      <c r="E1374" s="28">
        <v>967.14804299999969</v>
      </c>
      <c r="F1374" s="24">
        <v>3.0125674157695861E-2</v>
      </c>
      <c r="G1374" s="28">
        <v>13557.584148500157</v>
      </c>
      <c r="H1374" s="24">
        <v>0.42230490500331636</v>
      </c>
      <c r="I1374" s="28">
        <v>17513.738759000236</v>
      </c>
      <c r="J1374" s="24">
        <v>0.54553508219904445</v>
      </c>
      <c r="K1374" s="28">
        <v>32103.780912498965</v>
      </c>
      <c r="L1374" s="166">
        <v>0.18715297483247476</v>
      </c>
      <c r="M1374" s="8"/>
    </row>
    <row r="1375" spans="1:16" ht="15.75" thickBot="1">
      <c r="A1375" s="737" t="s">
        <v>7</v>
      </c>
      <c r="B1375" s="738"/>
      <c r="C1375" s="27">
        <v>508.77822400000002</v>
      </c>
      <c r="D1375" s="24">
        <v>3.8961758102160475E-3</v>
      </c>
      <c r="E1375" s="28">
        <v>4861.5781849999967</v>
      </c>
      <c r="F1375" s="24">
        <v>3.7229508713940207E-2</v>
      </c>
      <c r="G1375" s="28">
        <v>53724.242881000115</v>
      </c>
      <c r="H1375" s="24">
        <v>0.41141520147907179</v>
      </c>
      <c r="I1375" s="28">
        <v>71489.401223000197</v>
      </c>
      <c r="J1375" s="24">
        <v>0.54745911399675562</v>
      </c>
      <c r="K1375" s="28">
        <v>130584.00051300244</v>
      </c>
      <c r="L1375" s="166">
        <v>0.76125563615527003</v>
      </c>
      <c r="M1375" s="8"/>
    </row>
    <row r="1376" spans="1:16" ht="15" customHeight="1">
      <c r="A1376" s="733" t="s">
        <v>8</v>
      </c>
      <c r="B1376" s="734"/>
      <c r="C1376" s="31">
        <v>714.29131959300003</v>
      </c>
      <c r="D1376" s="23">
        <v>4.7768778355568933E-3</v>
      </c>
      <c r="E1376" s="32">
        <v>5972.6135972719903</v>
      </c>
      <c r="F1376" s="23">
        <v>3.9942310273924114E-2</v>
      </c>
      <c r="G1376" s="32">
        <v>62956.688373368517</v>
      </c>
      <c r="H1376" s="23">
        <v>0.42102766902188404</v>
      </c>
      <c r="I1376" s="32">
        <v>79887.406702302687</v>
      </c>
      <c r="J1376" s="23">
        <v>0.53425314286864067</v>
      </c>
      <c r="K1376" s="32">
        <v>149530.99999253533</v>
      </c>
      <c r="L1376" s="165">
        <v>1</v>
      </c>
      <c r="M1376" s="8"/>
      <c r="N1376" s="474"/>
      <c r="O1376" s="475"/>
      <c r="P1376" s="476"/>
    </row>
    <row r="1377" spans="1:57">
      <c r="A1377" s="737" t="s">
        <v>5</v>
      </c>
      <c r="B1377" s="738"/>
      <c r="C1377" s="27">
        <v>5.6752767530000003</v>
      </c>
      <c r="D1377" s="24">
        <v>6.4323662622282939E-4</v>
      </c>
      <c r="E1377" s="28">
        <v>344.22559911199983</v>
      </c>
      <c r="F1377" s="24">
        <v>3.9014575441680653E-2</v>
      </c>
      <c r="G1377" s="28">
        <v>3610.6005453879934</v>
      </c>
      <c r="H1377" s="24">
        <v>0.40922594871272183</v>
      </c>
      <c r="I1377" s="28">
        <v>4862.4985784920045</v>
      </c>
      <c r="J1377" s="24">
        <v>0.55111623921937403</v>
      </c>
      <c r="K1377" s="28">
        <v>8822.9999997450032</v>
      </c>
      <c r="L1377" s="166">
        <f>+K1377/$K$1376</f>
        <v>5.9004487365064445E-2</v>
      </c>
      <c r="M1377" s="8"/>
    </row>
    <row r="1378" spans="1:57">
      <c r="A1378" s="737" t="s">
        <v>6</v>
      </c>
      <c r="B1378" s="738"/>
      <c r="C1378" s="27">
        <v>98.612016360000013</v>
      </c>
      <c r="D1378" s="24">
        <v>4.2805928020638621E-3</v>
      </c>
      <c r="E1378" s="28">
        <v>636.9527127799995</v>
      </c>
      <c r="F1378" s="24">
        <v>2.7649117199139647E-2</v>
      </c>
      <c r="G1378" s="28">
        <v>9152.8908857699353</v>
      </c>
      <c r="H1378" s="24">
        <v>0.3973126226389101</v>
      </c>
      <c r="I1378" s="28">
        <v>13148.544380149824</v>
      </c>
      <c r="J1378" s="24">
        <v>0.57075766735986633</v>
      </c>
      <c r="K1378" s="28">
        <v>23036.999995060221</v>
      </c>
      <c r="L1378" s="166">
        <f t="shared" ref="L1378:L1379" si="83">+K1378/$K$1376</f>
        <v>0.15406169955534466</v>
      </c>
      <c r="M1378" s="8"/>
    </row>
    <row r="1379" spans="1:57">
      <c r="A1379" s="737" t="s">
        <v>7</v>
      </c>
      <c r="B1379" s="738"/>
      <c r="C1379" s="27">
        <v>610.00402648000011</v>
      </c>
      <c r="D1379" s="24">
        <v>5.1839792853954035E-3</v>
      </c>
      <c r="E1379" s="28">
        <v>4991.4352853799983</v>
      </c>
      <c r="F1379" s="24">
        <v>4.2418567748011365E-2</v>
      </c>
      <c r="G1379" s="28">
        <v>50193.196942210248</v>
      </c>
      <c r="H1379" s="24">
        <v>0.426555369999219</v>
      </c>
      <c r="I1379" s="28">
        <v>61876.363743660571</v>
      </c>
      <c r="J1379" s="24">
        <v>0.52584208296737256</v>
      </c>
      <c r="K1379" s="28">
        <v>117670.99999773101</v>
      </c>
      <c r="L1379" s="166">
        <f t="shared" si="83"/>
        <v>0.78693381307959687</v>
      </c>
      <c r="M1379" s="8"/>
    </row>
    <row r="1380" spans="1:57" ht="15" customHeight="1">
      <c r="A1380" s="733" t="s">
        <v>9</v>
      </c>
      <c r="B1380" s="734"/>
      <c r="C1380" s="61">
        <v>382.67432294636961</v>
      </c>
      <c r="D1380" s="53">
        <v>2.7788621146501609E-3</v>
      </c>
      <c r="E1380" s="62">
        <v>4950.0458908774226</v>
      </c>
      <c r="F1380" s="53">
        <v>3.5945696293468735E-2</v>
      </c>
      <c r="G1380" s="62">
        <v>57599.5471160499</v>
      </c>
      <c r="H1380" s="53">
        <v>0.41827002676693831</v>
      </c>
      <c r="I1380" s="62">
        <v>74776.73267012721</v>
      </c>
      <c r="J1380" s="53">
        <v>0.54300541482492171</v>
      </c>
      <c r="K1380" s="62">
        <v>137709.00000000381</v>
      </c>
      <c r="L1380" s="172">
        <v>1</v>
      </c>
      <c r="M1380" s="487"/>
    </row>
    <row r="1381" spans="1:57">
      <c r="A1381" s="737" t="s">
        <v>5</v>
      </c>
      <c r="B1381" s="738"/>
      <c r="C1381" s="59">
        <v>0</v>
      </c>
      <c r="D1381" s="47">
        <v>0</v>
      </c>
      <c r="E1381" s="60">
        <v>401.50724319659304</v>
      </c>
      <c r="F1381" s="47">
        <v>4.0874197617489137E-2</v>
      </c>
      <c r="G1381" s="60">
        <v>4081.7817920743</v>
      </c>
      <c r="H1381" s="47">
        <v>0.41553311534911208</v>
      </c>
      <c r="I1381" s="60">
        <v>5339.7109647290936</v>
      </c>
      <c r="J1381" s="47">
        <v>0.54359268703340424</v>
      </c>
      <c r="K1381" s="60">
        <v>9822.9999999999327</v>
      </c>
      <c r="L1381" s="171">
        <v>7.1331576004470737E-2</v>
      </c>
      <c r="M1381" s="487"/>
    </row>
    <row r="1382" spans="1:57">
      <c r="A1382" s="737" t="s">
        <v>6</v>
      </c>
      <c r="B1382" s="738"/>
      <c r="C1382" s="59">
        <v>65.027586708883788</v>
      </c>
      <c r="D1382" s="47">
        <v>3.0731373680947579E-3</v>
      </c>
      <c r="E1382" s="60">
        <v>561.76861418472572</v>
      </c>
      <c r="F1382" s="47">
        <v>2.6548611256367524E-2</v>
      </c>
      <c r="G1382" s="60">
        <v>9304.3674727435082</v>
      </c>
      <c r="H1382" s="47">
        <v>0.43971490891983422</v>
      </c>
      <c r="I1382" s="60">
        <v>11228.836326362887</v>
      </c>
      <c r="J1382" s="47">
        <v>0.53066334245572344</v>
      </c>
      <c r="K1382" s="60">
        <v>21159.999999999582</v>
      </c>
      <c r="L1382" s="171">
        <v>0.15365734991902488</v>
      </c>
      <c r="M1382" s="487"/>
    </row>
    <row r="1383" spans="1:57">
      <c r="A1383" s="737" t="s">
        <v>7</v>
      </c>
      <c r="B1383" s="738"/>
      <c r="C1383" s="59">
        <v>317.64673623748575</v>
      </c>
      <c r="D1383" s="47">
        <v>2.9762825950330096E-3</v>
      </c>
      <c r="E1383" s="60">
        <v>3986.7700334961069</v>
      </c>
      <c r="F1383" s="47">
        <v>3.735519023945616E-2</v>
      </c>
      <c r="G1383" s="60">
        <v>44213.397851232905</v>
      </c>
      <c r="H1383" s="47">
        <v>0.41427016707488251</v>
      </c>
      <c r="I1383" s="60">
        <v>58208.185379033901</v>
      </c>
      <c r="J1383" s="47">
        <v>0.54539836009065479</v>
      </c>
      <c r="K1383" s="60">
        <v>106725.99999999757</v>
      </c>
      <c r="L1383" s="171">
        <v>0.77501107407645553</v>
      </c>
      <c r="M1383" s="487"/>
    </row>
    <row r="1384" spans="1:57" ht="15.75" customHeight="1" thickBot="1">
      <c r="A1384" s="671" t="s">
        <v>3</v>
      </c>
      <c r="B1384" s="672"/>
      <c r="C1384" s="63">
        <v>1676.6501167606625</v>
      </c>
      <c r="D1384" s="48">
        <v>3.654602906494212E-3</v>
      </c>
      <c r="E1384" s="63">
        <v>17030.368819757325</v>
      </c>
      <c r="F1384" s="48">
        <v>3.7121182747180168E-2</v>
      </c>
      <c r="G1384" s="63">
        <v>191522.95068048578</v>
      </c>
      <c r="H1384" s="48">
        <v>0.41746356333995094</v>
      </c>
      <c r="I1384" s="63">
        <v>248547.67590536739</v>
      </c>
      <c r="J1384" s="48">
        <v>0.54176065100635473</v>
      </c>
      <c r="K1384" s="63">
        <v>458777.64552238031</v>
      </c>
      <c r="L1384" s="48">
        <v>1</v>
      </c>
      <c r="M1384" s="487"/>
    </row>
    <row r="1387" spans="1:57" ht="15.75" thickBot="1"/>
    <row r="1388" spans="1:57" ht="15" customHeight="1">
      <c r="A1388" s="957" t="s">
        <v>10</v>
      </c>
      <c r="B1388" s="958"/>
      <c r="C1388" s="875" t="s">
        <v>130</v>
      </c>
      <c r="D1388" s="873"/>
      <c r="E1388" s="873"/>
      <c r="F1388" s="873"/>
      <c r="G1388" s="873"/>
      <c r="H1388" s="873"/>
      <c r="I1388" s="873"/>
      <c r="J1388" s="873"/>
      <c r="K1388" s="873"/>
      <c r="L1388" s="873"/>
      <c r="M1388" s="873"/>
      <c r="N1388" s="873"/>
      <c r="O1388" s="873"/>
      <c r="P1388" s="873"/>
      <c r="Q1388" s="873"/>
      <c r="R1388" s="873"/>
      <c r="S1388" s="873"/>
      <c r="T1388" s="873"/>
      <c r="U1388" s="873"/>
      <c r="V1388" s="873"/>
      <c r="W1388" s="873"/>
      <c r="X1388" s="873"/>
      <c r="Y1388" s="873"/>
      <c r="Z1388" s="873"/>
      <c r="AA1388" s="873"/>
      <c r="AB1388" s="873"/>
      <c r="AC1388" s="873"/>
      <c r="AD1388" s="873"/>
      <c r="AE1388" s="873"/>
      <c r="AF1388" s="873"/>
      <c r="AG1388" s="873"/>
      <c r="AH1388" s="873"/>
      <c r="AI1388" s="873"/>
      <c r="AJ1388" s="873"/>
      <c r="AK1388" s="873"/>
      <c r="AL1388" s="873"/>
      <c r="AM1388" s="873"/>
      <c r="AN1388" s="873"/>
      <c r="AO1388" s="873"/>
      <c r="AP1388" s="873"/>
      <c r="AQ1388" s="873"/>
      <c r="AR1388" s="873"/>
      <c r="AS1388" s="873"/>
      <c r="AT1388" s="873"/>
      <c r="AU1388" s="873"/>
      <c r="AV1388" s="873"/>
      <c r="AW1388" s="873"/>
      <c r="AX1388" s="873"/>
      <c r="AY1388" s="873"/>
      <c r="AZ1388" s="873"/>
      <c r="BA1388" s="873"/>
      <c r="BB1388" s="873"/>
      <c r="BC1388" s="873"/>
      <c r="BD1388" s="874"/>
      <c r="BE1388" s="66"/>
    </row>
    <row r="1389" spans="1:57" s="132" customFormat="1" ht="51.75" customHeight="1">
      <c r="A1389" s="959"/>
      <c r="B1389" s="851"/>
      <c r="C1389" s="961" t="s">
        <v>131</v>
      </c>
      <c r="D1389" s="951"/>
      <c r="E1389" s="950" t="s">
        <v>132</v>
      </c>
      <c r="F1389" s="951"/>
      <c r="G1389" s="950" t="s">
        <v>133</v>
      </c>
      <c r="H1389" s="951"/>
      <c r="I1389" s="950" t="s">
        <v>134</v>
      </c>
      <c r="J1389" s="951"/>
      <c r="K1389" s="950" t="s">
        <v>135</v>
      </c>
      <c r="L1389" s="951"/>
      <c r="M1389" s="950" t="s">
        <v>136</v>
      </c>
      <c r="N1389" s="951"/>
      <c r="O1389" s="950" t="s">
        <v>137</v>
      </c>
      <c r="P1389" s="951"/>
      <c r="Q1389" s="950" t="s">
        <v>138</v>
      </c>
      <c r="R1389" s="951"/>
      <c r="S1389" s="950" t="s">
        <v>139</v>
      </c>
      <c r="T1389" s="951"/>
      <c r="U1389" s="950" t="s">
        <v>140</v>
      </c>
      <c r="V1389" s="951"/>
      <c r="W1389" s="950" t="s">
        <v>141</v>
      </c>
      <c r="X1389" s="951"/>
      <c r="Y1389" s="950" t="s">
        <v>142</v>
      </c>
      <c r="Z1389" s="951"/>
      <c r="AA1389" s="950" t="s">
        <v>143</v>
      </c>
      <c r="AB1389" s="951"/>
      <c r="AC1389" s="950" t="s">
        <v>144</v>
      </c>
      <c r="AD1389" s="951"/>
      <c r="AE1389" s="950" t="s">
        <v>145</v>
      </c>
      <c r="AF1389" s="951"/>
      <c r="AG1389" s="950" t="s">
        <v>146</v>
      </c>
      <c r="AH1389" s="951"/>
      <c r="AI1389" s="950" t="s">
        <v>147</v>
      </c>
      <c r="AJ1389" s="951"/>
      <c r="AK1389" s="950" t="s">
        <v>148</v>
      </c>
      <c r="AL1389" s="951"/>
      <c r="AM1389" s="950" t="s">
        <v>149</v>
      </c>
      <c r="AN1389" s="951"/>
      <c r="AO1389" s="950" t="s">
        <v>150</v>
      </c>
      <c r="AP1389" s="951"/>
      <c r="AQ1389" s="950" t="s">
        <v>151</v>
      </c>
      <c r="AR1389" s="951"/>
      <c r="AS1389" s="950" t="s">
        <v>152</v>
      </c>
      <c r="AT1389" s="951"/>
      <c r="AU1389" s="950" t="s">
        <v>153</v>
      </c>
      <c r="AV1389" s="951"/>
      <c r="AW1389" s="954" t="s">
        <v>154</v>
      </c>
      <c r="AX1389" s="951"/>
      <c r="AY1389" s="954" t="s">
        <v>155</v>
      </c>
      <c r="AZ1389" s="951"/>
      <c r="BA1389" s="954" t="s">
        <v>156</v>
      </c>
      <c r="BB1389" s="951"/>
      <c r="BC1389" s="955" t="s">
        <v>3</v>
      </c>
      <c r="BD1389" s="956"/>
      <c r="BE1389" s="131"/>
    </row>
    <row r="1390" spans="1:57" ht="15.75" thickBot="1">
      <c r="A1390" s="960"/>
      <c r="B1390" s="853"/>
      <c r="C1390" s="133" t="s">
        <v>11</v>
      </c>
      <c r="D1390" s="134" t="s">
        <v>12</v>
      </c>
      <c r="E1390" s="133" t="s">
        <v>11</v>
      </c>
      <c r="F1390" s="134" t="s">
        <v>12</v>
      </c>
      <c r="G1390" s="133" t="s">
        <v>11</v>
      </c>
      <c r="H1390" s="134" t="s">
        <v>12</v>
      </c>
      <c r="I1390" s="133" t="s">
        <v>11</v>
      </c>
      <c r="J1390" s="134" t="s">
        <v>12</v>
      </c>
      <c r="K1390" s="133" t="s">
        <v>11</v>
      </c>
      <c r="L1390" s="134" t="s">
        <v>12</v>
      </c>
      <c r="M1390" s="133" t="s">
        <v>11</v>
      </c>
      <c r="N1390" s="134" t="s">
        <v>12</v>
      </c>
      <c r="O1390" s="133" t="s">
        <v>11</v>
      </c>
      <c r="P1390" s="134" t="s">
        <v>12</v>
      </c>
      <c r="Q1390" s="133" t="s">
        <v>11</v>
      </c>
      <c r="R1390" s="134" t="s">
        <v>12</v>
      </c>
      <c r="S1390" s="133" t="s">
        <v>11</v>
      </c>
      <c r="T1390" s="134" t="s">
        <v>12</v>
      </c>
      <c r="U1390" s="133" t="s">
        <v>11</v>
      </c>
      <c r="V1390" s="134" t="s">
        <v>12</v>
      </c>
      <c r="W1390" s="133" t="s">
        <v>11</v>
      </c>
      <c r="X1390" s="134" t="s">
        <v>12</v>
      </c>
      <c r="Y1390" s="133" t="s">
        <v>11</v>
      </c>
      <c r="Z1390" s="134" t="s">
        <v>12</v>
      </c>
      <c r="AA1390" s="133" t="s">
        <v>11</v>
      </c>
      <c r="AB1390" s="134" t="s">
        <v>12</v>
      </c>
      <c r="AC1390" s="133" t="s">
        <v>11</v>
      </c>
      <c r="AD1390" s="134" t="s">
        <v>12</v>
      </c>
      <c r="AE1390" s="133" t="s">
        <v>11</v>
      </c>
      <c r="AF1390" s="134" t="s">
        <v>12</v>
      </c>
      <c r="AG1390" s="133" t="s">
        <v>11</v>
      </c>
      <c r="AH1390" s="134" t="s">
        <v>12</v>
      </c>
      <c r="AI1390" s="133" t="s">
        <v>11</v>
      </c>
      <c r="AJ1390" s="134" t="s">
        <v>12</v>
      </c>
      <c r="AK1390" s="133" t="s">
        <v>11</v>
      </c>
      <c r="AL1390" s="134" t="s">
        <v>12</v>
      </c>
      <c r="AM1390" s="133" t="s">
        <v>11</v>
      </c>
      <c r="AN1390" s="134" t="s">
        <v>12</v>
      </c>
      <c r="AO1390" s="133" t="s">
        <v>11</v>
      </c>
      <c r="AP1390" s="134" t="s">
        <v>12</v>
      </c>
      <c r="AQ1390" s="133" t="s">
        <v>11</v>
      </c>
      <c r="AR1390" s="134" t="s">
        <v>12</v>
      </c>
      <c r="AS1390" s="133" t="s">
        <v>11</v>
      </c>
      <c r="AT1390" s="134" t="s">
        <v>12</v>
      </c>
      <c r="AU1390" s="133" t="s">
        <v>11</v>
      </c>
      <c r="AV1390" s="134" t="s">
        <v>12</v>
      </c>
      <c r="AW1390" s="133" t="s">
        <v>11</v>
      </c>
      <c r="AX1390" s="134" t="s">
        <v>12</v>
      </c>
      <c r="AY1390" s="133" t="s">
        <v>11</v>
      </c>
      <c r="AZ1390" s="134" t="s">
        <v>12</v>
      </c>
      <c r="BA1390" s="133" t="s">
        <v>11</v>
      </c>
      <c r="BB1390" s="134" t="s">
        <v>12</v>
      </c>
      <c r="BC1390" s="133" t="s">
        <v>11</v>
      </c>
      <c r="BD1390" s="287" t="s">
        <v>13</v>
      </c>
      <c r="BE1390" s="66"/>
    </row>
    <row r="1391" spans="1:57" ht="15.75" customHeight="1">
      <c r="A1391" s="942" t="s">
        <v>4</v>
      </c>
      <c r="B1391" s="943"/>
      <c r="C1391" s="288">
        <v>4708.327376899997</v>
      </c>
      <c r="D1391" s="23">
        <v>2.7447778735897998E-2</v>
      </c>
      <c r="E1391" s="289">
        <v>7220.485548899991</v>
      </c>
      <c r="F1391" s="23">
        <v>4.2092716552442344E-2</v>
      </c>
      <c r="G1391" s="289">
        <v>2496.5222755000009</v>
      </c>
      <c r="H1391" s="23">
        <v>1.4553786417519969E-2</v>
      </c>
      <c r="I1391" s="289">
        <v>1162.0640957000003</v>
      </c>
      <c r="J1391" s="23">
        <v>6.7743968552810476E-3</v>
      </c>
      <c r="K1391" s="289">
        <v>5720.5826153999933</v>
      </c>
      <c r="L1391" s="23">
        <v>3.3348846267207785E-2</v>
      </c>
      <c r="M1391" s="289">
        <v>3167.4161181000027</v>
      </c>
      <c r="N1391" s="23">
        <v>1.8464845329291206E-2</v>
      </c>
      <c r="O1391" s="289">
        <v>4340.2369189999981</v>
      </c>
      <c r="P1391" s="23">
        <v>2.5301949732417225E-2</v>
      </c>
      <c r="Q1391" s="289">
        <v>8509.080988999991</v>
      </c>
      <c r="R1391" s="23">
        <v>4.9604743582142896E-2</v>
      </c>
      <c r="S1391" s="289">
        <v>3714.7084104000005</v>
      </c>
      <c r="T1391" s="23">
        <v>2.1655353664929357E-2</v>
      </c>
      <c r="U1391" s="289">
        <v>4989.8705039999995</v>
      </c>
      <c r="V1391" s="23">
        <v>2.9089069334161725E-2</v>
      </c>
      <c r="W1391" s="289">
        <v>2741.5220813000005</v>
      </c>
      <c r="X1391" s="23">
        <v>1.5982043189325838E-2</v>
      </c>
      <c r="Y1391" s="289">
        <v>10223.803270399974</v>
      </c>
      <c r="Z1391" s="23">
        <v>5.9600929914531954E-2</v>
      </c>
      <c r="AA1391" s="289">
        <v>5483.9212434999954</v>
      </c>
      <c r="AB1391" s="23">
        <v>3.1969199430601843E-2</v>
      </c>
      <c r="AC1391" s="289">
        <v>2256.7099580999989</v>
      </c>
      <c r="AD1391" s="23">
        <v>1.3155770753096896E-2</v>
      </c>
      <c r="AE1391" s="289">
        <v>2001.0966140999999</v>
      </c>
      <c r="AF1391" s="23">
        <v>1.1665641043239219E-2</v>
      </c>
      <c r="AG1391" s="289">
        <v>7829.3231033999928</v>
      </c>
      <c r="AH1391" s="23">
        <v>4.564201063169647E-2</v>
      </c>
      <c r="AI1391" s="289">
        <v>2851.9849175000013</v>
      </c>
      <c r="AJ1391" s="23">
        <v>1.6626000001129695E-2</v>
      </c>
      <c r="AK1391" s="289">
        <v>6994.7948317999881</v>
      </c>
      <c r="AL1391" s="23">
        <v>4.0777024509425219E-2</v>
      </c>
      <c r="AM1391" s="289">
        <v>12515.16410859996</v>
      </c>
      <c r="AN1391" s="23">
        <v>7.2958702273263759E-2</v>
      </c>
      <c r="AO1391" s="289">
        <v>32882.151632799993</v>
      </c>
      <c r="AP1391" s="23">
        <v>0.1916905835404297</v>
      </c>
      <c r="AQ1391" s="289">
        <v>4947.4631967999967</v>
      </c>
      <c r="AR1391" s="23">
        <v>2.8841850674193072E-2</v>
      </c>
      <c r="AS1391" s="289">
        <v>16839.545520299944</v>
      </c>
      <c r="AT1391" s="23">
        <v>9.8168220358244712E-2</v>
      </c>
      <c r="AU1391" s="289">
        <v>4304.6565741999993</v>
      </c>
      <c r="AV1391" s="23">
        <v>2.509452969696924E-2</v>
      </c>
      <c r="AW1391" s="289">
        <v>6896.4113172999932</v>
      </c>
      <c r="AX1391" s="23">
        <v>4.020348560248671E-2</v>
      </c>
      <c r="AY1391" s="289">
        <v>3215.4743505000006</v>
      </c>
      <c r="AZ1391" s="23">
        <v>1.8745006758979645E-2</v>
      </c>
      <c r="BA1391" s="289">
        <v>3524.3293233000009</v>
      </c>
      <c r="BB1391" s="23">
        <v>2.0545515151086775E-2</v>
      </c>
      <c r="BC1391" s="289">
        <v>171537.64689680113</v>
      </c>
      <c r="BD1391" s="165">
        <v>1</v>
      </c>
      <c r="BE1391" s="66"/>
    </row>
    <row r="1392" spans="1:57">
      <c r="A1392" s="946" t="s">
        <v>5</v>
      </c>
      <c r="B1392" s="947"/>
      <c r="C1392" s="290">
        <v>160.62739440000007</v>
      </c>
      <c r="D1392" s="24">
        <v>1.8150263969651737E-2</v>
      </c>
      <c r="E1392" s="291">
        <v>264.54752190000011</v>
      </c>
      <c r="F1392" s="24">
        <v>2.9892829756330924E-2</v>
      </c>
      <c r="G1392" s="291">
        <v>121.79842900000004</v>
      </c>
      <c r="H1392" s="24">
        <v>1.3762743557514152E-2</v>
      </c>
      <c r="I1392" s="291">
        <v>43.834781699999994</v>
      </c>
      <c r="J1392" s="24">
        <v>4.9531579708365038E-3</v>
      </c>
      <c r="K1392" s="291">
        <v>133.95324740000004</v>
      </c>
      <c r="L1392" s="24">
        <v>1.5136190243163556E-2</v>
      </c>
      <c r="M1392" s="291">
        <v>211.21712010000005</v>
      </c>
      <c r="N1392" s="24">
        <v>2.3866704051601254E-2</v>
      </c>
      <c r="O1392" s="291">
        <v>185.28932500000005</v>
      </c>
      <c r="P1392" s="24">
        <v>2.0936965155107998E-2</v>
      </c>
      <c r="Q1392" s="291">
        <v>706.15996699999971</v>
      </c>
      <c r="R1392" s="24">
        <v>7.9793299603262119E-2</v>
      </c>
      <c r="S1392" s="291">
        <v>77.075100899999995</v>
      </c>
      <c r="T1392" s="24">
        <v>8.7091833373009082E-3</v>
      </c>
      <c r="U1392" s="291">
        <v>213.53358900000006</v>
      </c>
      <c r="V1392" s="24">
        <v>2.4128455928792189E-2</v>
      </c>
      <c r="W1392" s="291">
        <v>208.13046030000007</v>
      </c>
      <c r="X1392" s="24">
        <v>2.3517923631151925E-2</v>
      </c>
      <c r="Y1392" s="291">
        <v>275.68880990000008</v>
      </c>
      <c r="Z1392" s="24">
        <v>3.1151751492048952E-2</v>
      </c>
      <c r="AA1392" s="291">
        <v>128.82668949999999</v>
      </c>
      <c r="AB1392" s="24">
        <v>1.4556909358428592E-2</v>
      </c>
      <c r="AC1392" s="291">
        <v>78.175974100000005</v>
      </c>
      <c r="AD1392" s="24">
        <v>8.8335776801946094E-3</v>
      </c>
      <c r="AE1392" s="291">
        <v>56.040511599999995</v>
      </c>
      <c r="AF1392" s="24">
        <v>6.3323574557985207E-3</v>
      </c>
      <c r="AG1392" s="291">
        <v>445.60599089999948</v>
      </c>
      <c r="AH1392" s="24">
        <v>5.0351724819444721E-2</v>
      </c>
      <c r="AI1392" s="291">
        <v>96.702380500000004</v>
      </c>
      <c r="AJ1392" s="24">
        <v>1.0926988756338202E-2</v>
      </c>
      <c r="AK1392" s="291">
        <v>698.56179830000008</v>
      </c>
      <c r="AL1392" s="24">
        <v>7.8934736416664486E-2</v>
      </c>
      <c r="AM1392" s="291">
        <v>582.10517759999925</v>
      </c>
      <c r="AN1392" s="24">
        <v>6.5775596192706384E-2</v>
      </c>
      <c r="AO1392" s="291">
        <v>2083.8533262999881</v>
      </c>
      <c r="AP1392" s="24">
        <v>0.23546723202266912</v>
      </c>
      <c r="AQ1392" s="291">
        <v>300.23727530000019</v>
      </c>
      <c r="AR1392" s="24">
        <v>3.3925631556057913E-2</v>
      </c>
      <c r="AS1392" s="291">
        <v>667.53444229999957</v>
      </c>
      <c r="AT1392" s="24">
        <v>7.5428767190282228E-2</v>
      </c>
      <c r="AU1392" s="291">
        <v>194.62438870000005</v>
      </c>
      <c r="AV1392" s="24">
        <v>2.1991790647119553E-2</v>
      </c>
      <c r="AW1392" s="291">
        <v>411.30807029999971</v>
      </c>
      <c r="AX1392" s="24">
        <v>4.6476194653339062E-2</v>
      </c>
      <c r="AY1392" s="291">
        <v>270.7645485000001</v>
      </c>
      <c r="AZ1392" s="24">
        <v>3.0595329316370767E-2</v>
      </c>
      <c r="BA1392" s="291">
        <v>233.6691508000001</v>
      </c>
      <c r="BB1392" s="24">
        <v>2.6403695237830229E-2</v>
      </c>
      <c r="BC1392" s="291">
        <v>8849.8654712999287</v>
      </c>
      <c r="BD1392" s="166">
        <v>5.1591389012256308E-2</v>
      </c>
      <c r="BE1392" s="66"/>
    </row>
    <row r="1393" spans="1:57">
      <c r="A1393" s="946" t="s">
        <v>6</v>
      </c>
      <c r="B1393" s="947"/>
      <c r="C1393" s="290">
        <v>580.0611624999998</v>
      </c>
      <c r="D1393" s="24">
        <v>1.806831301524876E-2</v>
      </c>
      <c r="E1393" s="291">
        <v>900.47769299999948</v>
      </c>
      <c r="F1393" s="24">
        <v>2.8048960820356725E-2</v>
      </c>
      <c r="G1393" s="291">
        <v>372.04553249999992</v>
      </c>
      <c r="H1393" s="24">
        <v>1.1588838508275251E-2</v>
      </c>
      <c r="I1393" s="291">
        <v>113.34508300000002</v>
      </c>
      <c r="J1393" s="24">
        <v>3.5305836190737076E-3</v>
      </c>
      <c r="K1393" s="291">
        <v>387.24495999999994</v>
      </c>
      <c r="L1393" s="24">
        <v>1.2062285157485418E-2</v>
      </c>
      <c r="M1393" s="291">
        <v>1214.1366939999998</v>
      </c>
      <c r="N1393" s="24">
        <v>3.7819118480443531E-2</v>
      </c>
      <c r="O1393" s="291">
        <v>692.15990099999965</v>
      </c>
      <c r="P1393" s="24">
        <v>2.1560074275566748E-2</v>
      </c>
      <c r="Q1393" s="291">
        <v>1673.1618410000012</v>
      </c>
      <c r="R1393" s="24">
        <v>5.2117283181078181E-2</v>
      </c>
      <c r="S1393" s="291">
        <v>597.68059649999964</v>
      </c>
      <c r="T1393" s="24">
        <v>1.861714039629845E-2</v>
      </c>
      <c r="U1393" s="291">
        <v>1230.8199499999996</v>
      </c>
      <c r="V1393" s="24">
        <v>3.8338784872557007E-2</v>
      </c>
      <c r="W1393" s="291">
        <v>879.9370269999996</v>
      </c>
      <c r="X1393" s="24">
        <v>2.7409140044854147E-2</v>
      </c>
      <c r="Y1393" s="291">
        <v>1281.3519785000001</v>
      </c>
      <c r="Z1393" s="24">
        <v>3.9912805971122588E-2</v>
      </c>
      <c r="AA1393" s="291">
        <v>418.09920199999982</v>
      </c>
      <c r="AB1393" s="24">
        <v>1.3023363296041597E-2</v>
      </c>
      <c r="AC1393" s="291">
        <v>239.94603200000009</v>
      </c>
      <c r="AD1393" s="24">
        <v>7.4740739308553497E-3</v>
      </c>
      <c r="AE1393" s="291">
        <v>285.66368950000003</v>
      </c>
      <c r="AF1393" s="24">
        <v>8.898132287863408E-3</v>
      </c>
      <c r="AG1393" s="291">
        <v>1594.8290105000021</v>
      </c>
      <c r="AH1393" s="24">
        <v>4.9677295482635421E-2</v>
      </c>
      <c r="AI1393" s="291">
        <v>343.42480899999998</v>
      </c>
      <c r="AJ1393" s="24">
        <v>1.0697332190748112E-2</v>
      </c>
      <c r="AK1393" s="291">
        <v>2207.7720095000018</v>
      </c>
      <c r="AL1393" s="24">
        <v>6.8769844135101538E-2</v>
      </c>
      <c r="AM1393" s="291">
        <v>1938.9564410000035</v>
      </c>
      <c r="AN1393" s="24">
        <v>6.0396513615787531E-2</v>
      </c>
      <c r="AO1393" s="291">
        <v>7993.7935504999232</v>
      </c>
      <c r="AP1393" s="24">
        <v>0.24899850806631002</v>
      </c>
      <c r="AQ1393" s="291">
        <v>1150.2204374999997</v>
      </c>
      <c r="AR1393" s="24">
        <v>3.5828192343917487E-2</v>
      </c>
      <c r="AS1393" s="291">
        <v>2812.6111860000078</v>
      </c>
      <c r="AT1393" s="24">
        <v>8.7609966990055493E-2</v>
      </c>
      <c r="AU1393" s="291">
        <v>650.7211024999998</v>
      </c>
      <c r="AV1393" s="24">
        <v>2.026929800803165E-2</v>
      </c>
      <c r="AW1393" s="291">
        <v>1158.8935649999989</v>
      </c>
      <c r="AX1393" s="24">
        <v>3.6098351410964395E-2</v>
      </c>
      <c r="AY1393" s="291">
        <v>698.81596999999965</v>
      </c>
      <c r="AZ1393" s="24">
        <v>2.176740402959608E-2</v>
      </c>
      <c r="BA1393" s="291">
        <v>687.61148849999972</v>
      </c>
      <c r="BB1393" s="24">
        <v>2.141839586976162E-2</v>
      </c>
      <c r="BC1393" s="291">
        <v>32103.780912498965</v>
      </c>
      <c r="BD1393" s="166">
        <v>0.18715297483247476</v>
      </c>
      <c r="BE1393" s="66"/>
    </row>
    <row r="1394" spans="1:57" ht="15.75" thickBot="1">
      <c r="A1394" s="946" t="s">
        <v>7</v>
      </c>
      <c r="B1394" s="947"/>
      <c r="C1394" s="290">
        <v>3967.6388199999997</v>
      </c>
      <c r="D1394" s="24">
        <v>3.0383805094138898E-2</v>
      </c>
      <c r="E1394" s="291">
        <v>6055.4603339999912</v>
      </c>
      <c r="F1394" s="24">
        <v>4.6372145976620163E-2</v>
      </c>
      <c r="G1394" s="291">
        <v>2002.6783140000002</v>
      </c>
      <c r="H1394" s="24">
        <v>1.5336322261015358E-2</v>
      </c>
      <c r="I1394" s="291">
        <v>1004.8842310000002</v>
      </c>
      <c r="J1394" s="24">
        <v>7.6953089739346938E-3</v>
      </c>
      <c r="K1394" s="291">
        <v>5199.3844079999935</v>
      </c>
      <c r="L1394" s="24">
        <v>3.9816397013218194E-2</v>
      </c>
      <c r="M1394" s="291">
        <v>1742.062304</v>
      </c>
      <c r="N1394" s="24">
        <v>1.3340549356400982E-2</v>
      </c>
      <c r="O1394" s="291">
        <v>3462.7876930000002</v>
      </c>
      <c r="P1394" s="24">
        <v>2.6517702623570685E-2</v>
      </c>
      <c r="Q1394" s="291">
        <v>6129.7591809999922</v>
      </c>
      <c r="R1394" s="24">
        <v>4.694111956226707E-2</v>
      </c>
      <c r="S1394" s="291">
        <v>3039.952713000001</v>
      </c>
      <c r="T1394" s="24">
        <v>2.3279672096562155E-2</v>
      </c>
      <c r="U1394" s="291">
        <v>3545.5169650000021</v>
      </c>
      <c r="V1394" s="24">
        <v>2.7151235611340994E-2</v>
      </c>
      <c r="W1394" s="291">
        <v>1653.4545940000005</v>
      </c>
      <c r="X1394" s="24">
        <v>1.2661999843046343E-2</v>
      </c>
      <c r="Y1394" s="291">
        <v>8666.7624819999928</v>
      </c>
      <c r="Z1394" s="24">
        <v>6.6369252342954765E-2</v>
      </c>
      <c r="AA1394" s="291">
        <v>4936.9953519999945</v>
      </c>
      <c r="AB1394" s="24">
        <v>3.7807046289016169E-2</v>
      </c>
      <c r="AC1394" s="291">
        <v>1938.5879519999996</v>
      </c>
      <c r="AD1394" s="24">
        <v>1.4845524293820142E-2</v>
      </c>
      <c r="AE1394" s="291">
        <v>1659.3924130000003</v>
      </c>
      <c r="AF1394" s="24">
        <v>1.2707471102746407E-2</v>
      </c>
      <c r="AG1394" s="291">
        <v>5788.8881019999908</v>
      </c>
      <c r="AH1394" s="24">
        <v>4.4330760883861745E-2</v>
      </c>
      <c r="AI1394" s="291">
        <v>2411.8577280000009</v>
      </c>
      <c r="AJ1394" s="24">
        <v>1.8469779747327074E-2</v>
      </c>
      <c r="AK1394" s="291">
        <v>4088.461024000002</v>
      </c>
      <c r="AL1394" s="24">
        <v>3.1309050174128397E-2</v>
      </c>
      <c r="AM1394" s="291">
        <v>9994.1024899999902</v>
      </c>
      <c r="AN1394" s="24">
        <v>7.6533897343762744E-2</v>
      </c>
      <c r="AO1394" s="291">
        <v>22804.504755999911</v>
      </c>
      <c r="AP1394" s="24">
        <v>0.1746347536176856</v>
      </c>
      <c r="AQ1394" s="291">
        <v>3497.0054840000021</v>
      </c>
      <c r="AR1394" s="24">
        <v>2.6779739250305787E-2</v>
      </c>
      <c r="AS1394" s="291">
        <v>13359.399891999956</v>
      </c>
      <c r="AT1394" s="24">
        <v>0.10230502848371337</v>
      </c>
      <c r="AU1394" s="291">
        <v>3459.3110830000023</v>
      </c>
      <c r="AV1394" s="24">
        <v>2.6491079071019531E-2</v>
      </c>
      <c r="AW1394" s="291">
        <v>5326.2096819999915</v>
      </c>
      <c r="AX1394" s="24">
        <v>4.0787613038931622E-2</v>
      </c>
      <c r="AY1394" s="291">
        <v>2245.8938319999997</v>
      </c>
      <c r="AZ1394" s="24">
        <v>1.7198843833677563E-2</v>
      </c>
      <c r="BA1394" s="291">
        <v>2603.0486840000008</v>
      </c>
      <c r="BB1394" s="24">
        <v>1.9933902114913468E-2</v>
      </c>
      <c r="BC1394" s="291">
        <v>130584.00051300244</v>
      </c>
      <c r="BD1394" s="166">
        <v>0.76125563615527003</v>
      </c>
      <c r="BE1394" s="66"/>
    </row>
    <row r="1395" spans="1:57" ht="15" customHeight="1">
      <c r="A1395" s="940" t="s">
        <v>8</v>
      </c>
      <c r="B1395" s="941"/>
      <c r="C1395" s="288">
        <v>4963.8877702599993</v>
      </c>
      <c r="D1395" s="23">
        <v>3.3196379148857424E-2</v>
      </c>
      <c r="E1395" s="289">
        <v>7265.9319177439893</v>
      </c>
      <c r="F1395" s="23">
        <v>4.8591475467339267E-2</v>
      </c>
      <c r="G1395" s="289">
        <v>2270.7372884710003</v>
      </c>
      <c r="H1395" s="23">
        <v>1.5185729304186801E-2</v>
      </c>
      <c r="I1395" s="289">
        <v>564.35996368200006</v>
      </c>
      <c r="J1395" s="23">
        <v>3.7742004247291409E-3</v>
      </c>
      <c r="K1395" s="289">
        <v>3389.9902205409999</v>
      </c>
      <c r="L1395" s="23">
        <v>2.2670818898490815E-2</v>
      </c>
      <c r="M1395" s="289">
        <v>2057.7725115100002</v>
      </c>
      <c r="N1395" s="23">
        <v>1.3761511068692949E-2</v>
      </c>
      <c r="O1395" s="289">
        <v>3123.8654754979975</v>
      </c>
      <c r="P1395" s="23">
        <v>2.0891089310269728E-2</v>
      </c>
      <c r="Q1395" s="289">
        <v>7733.6231651769822</v>
      </c>
      <c r="R1395" s="23">
        <v>5.1719196458012373E-2</v>
      </c>
      <c r="S1395" s="289">
        <v>2224.2151842429989</v>
      </c>
      <c r="T1395" s="23">
        <v>1.4874609173710021E-2</v>
      </c>
      <c r="U1395" s="289">
        <v>3927.6076348279967</v>
      </c>
      <c r="V1395" s="23">
        <v>2.6266176478616909E-2</v>
      </c>
      <c r="W1395" s="289">
        <v>3196.4072752669945</v>
      </c>
      <c r="X1395" s="23">
        <v>2.1376218144910156E-2</v>
      </c>
      <c r="Y1395" s="289">
        <v>6850.757926837</v>
      </c>
      <c r="Z1395" s="23">
        <v>4.5814967646701982E-2</v>
      </c>
      <c r="AA1395" s="289">
        <v>5452.0513356409956</v>
      </c>
      <c r="AB1395" s="23">
        <v>3.6461010331724962E-2</v>
      </c>
      <c r="AC1395" s="289">
        <v>2197.2501983179995</v>
      </c>
      <c r="AD1395" s="23">
        <v>1.4694278767798568E-2</v>
      </c>
      <c r="AE1395" s="289">
        <v>1207.5142624520006</v>
      </c>
      <c r="AF1395" s="23">
        <v>8.0753439922977861E-3</v>
      </c>
      <c r="AG1395" s="289">
        <v>6876.4671052409958</v>
      </c>
      <c r="AH1395" s="23">
        <v>4.5986899743760648E-2</v>
      </c>
      <c r="AI1395" s="289">
        <v>1507.6234541990004</v>
      </c>
      <c r="AJ1395" s="23">
        <v>1.0082347167304852E-2</v>
      </c>
      <c r="AK1395" s="289">
        <v>6201.9174192239743</v>
      </c>
      <c r="AL1395" s="23">
        <v>4.1475797122560387E-2</v>
      </c>
      <c r="AM1395" s="289">
        <v>9664.7241238730003</v>
      </c>
      <c r="AN1395" s="23">
        <v>6.4633581828219364E-2</v>
      </c>
      <c r="AO1395" s="289">
        <v>31524.529965177426</v>
      </c>
      <c r="AP1395" s="23">
        <v>0.21082270543734175</v>
      </c>
      <c r="AQ1395" s="289">
        <v>5147.3355948179933</v>
      </c>
      <c r="AR1395" s="23">
        <v>3.4423200507419538E-2</v>
      </c>
      <c r="AS1395" s="289">
        <v>13238.516715513964</v>
      </c>
      <c r="AT1395" s="23">
        <v>8.8533593142390801E-2</v>
      </c>
      <c r="AU1395" s="289">
        <v>4972.5734794910022</v>
      </c>
      <c r="AV1395" s="23">
        <v>3.3254465493705226E-2</v>
      </c>
      <c r="AW1395" s="289">
        <v>6286.5150623789923</v>
      </c>
      <c r="AX1395" s="23">
        <v>4.2041550331990141E-2</v>
      </c>
      <c r="AY1395" s="289">
        <v>2873.9517043739975</v>
      </c>
      <c r="AZ1395" s="23">
        <v>1.9219771850101094E-2</v>
      </c>
      <c r="BA1395" s="289">
        <v>4810.8732377759979</v>
      </c>
      <c r="BB1395" s="23">
        <v>3.2173082758867121E-2</v>
      </c>
      <c r="BC1395" s="289">
        <v>149530.99999253533</v>
      </c>
      <c r="BD1395" s="165">
        <v>1</v>
      </c>
      <c r="BE1395" s="66"/>
    </row>
    <row r="1396" spans="1:57">
      <c r="A1396" s="946" t="s">
        <v>5</v>
      </c>
      <c r="B1396" s="947"/>
      <c r="C1396" s="290">
        <v>164.94446387999997</v>
      </c>
      <c r="D1396" s="24">
        <v>1.8694827596596065E-2</v>
      </c>
      <c r="E1396" s="291">
        <v>303.68092627400006</v>
      </c>
      <c r="F1396" s="24">
        <v>3.4419236799589352E-2</v>
      </c>
      <c r="G1396" s="291">
        <v>112.02343702100002</v>
      </c>
      <c r="H1396" s="24">
        <v>1.269675133449367E-2</v>
      </c>
      <c r="I1396" s="291">
        <v>44.158691681999997</v>
      </c>
      <c r="J1396" s="24">
        <v>5.0049520212259143E-3</v>
      </c>
      <c r="K1396" s="291">
        <v>132.83027882100001</v>
      </c>
      <c r="L1396" s="24">
        <v>1.5055001566909098E-2</v>
      </c>
      <c r="M1396" s="291">
        <v>199.18255620999994</v>
      </c>
      <c r="N1396" s="24">
        <v>2.2575377560439373E-2</v>
      </c>
      <c r="O1396" s="291">
        <v>131.62650182799996</v>
      </c>
      <c r="P1396" s="24">
        <v>1.4918565321523762E-2</v>
      </c>
      <c r="Q1396" s="291">
        <v>700.30122451700083</v>
      </c>
      <c r="R1396" s="24">
        <v>7.937223444828749E-2</v>
      </c>
      <c r="S1396" s="291">
        <v>87.663331242999988</v>
      </c>
      <c r="T1396" s="24">
        <v>9.9357736875817278E-3</v>
      </c>
      <c r="U1396" s="291">
        <v>177.15555148799996</v>
      </c>
      <c r="V1396" s="24">
        <v>2.0078833899254224E-2</v>
      </c>
      <c r="W1396" s="291">
        <v>218.00455565699991</v>
      </c>
      <c r="X1396" s="24">
        <v>2.4708665495103768E-2</v>
      </c>
      <c r="Y1396" s="291">
        <v>306.78720942700011</v>
      </c>
      <c r="Z1396" s="24">
        <v>3.4771303347599078E-2</v>
      </c>
      <c r="AA1396" s="291">
        <v>126.66052044099997</v>
      </c>
      <c r="AB1396" s="24">
        <v>1.4355720326947824E-2</v>
      </c>
      <c r="AC1396" s="291">
        <v>60.558830007999994</v>
      </c>
      <c r="AD1396" s="24">
        <v>6.8637458925252439E-3</v>
      </c>
      <c r="AE1396" s="291">
        <v>46.190112271999993</v>
      </c>
      <c r="AF1396" s="24">
        <v>5.2351935025881169E-3</v>
      </c>
      <c r="AG1396" s="291">
        <v>488.82642763100063</v>
      </c>
      <c r="AH1396" s="24">
        <v>5.5403652685609019E-2</v>
      </c>
      <c r="AI1396" s="291">
        <v>70.855175478999996</v>
      </c>
      <c r="AJ1396" s="24">
        <v>8.0307350652893354E-3</v>
      </c>
      <c r="AK1396" s="291">
        <v>700.97120172400116</v>
      </c>
      <c r="AL1396" s="24">
        <v>7.9448169754534753E-2</v>
      </c>
      <c r="AM1396" s="291">
        <v>506.52574347300072</v>
      </c>
      <c r="AN1396" s="24">
        <v>5.7409695510329817E-2</v>
      </c>
      <c r="AO1396" s="291">
        <v>2066.4119194869963</v>
      </c>
      <c r="AP1396" s="24">
        <v>0.234207403326161</v>
      </c>
      <c r="AQ1396" s="291">
        <v>270.66176888799998</v>
      </c>
      <c r="AR1396" s="24">
        <v>3.0676841085325E-2</v>
      </c>
      <c r="AS1396" s="291">
        <v>646.72710394400133</v>
      </c>
      <c r="AT1396" s="24">
        <v>7.3300136457292608E-2</v>
      </c>
      <c r="AU1396" s="291">
        <v>278.51246954100003</v>
      </c>
      <c r="AV1396" s="24">
        <v>3.1566640547325109E-2</v>
      </c>
      <c r="AW1396" s="291">
        <v>488.01627546900039</v>
      </c>
      <c r="AX1396" s="24">
        <v>5.5311829931214411E-2</v>
      </c>
      <c r="AY1396" s="291">
        <v>218.18497980400002</v>
      </c>
      <c r="AZ1396" s="24">
        <v>2.4729114792055518E-2</v>
      </c>
      <c r="BA1396" s="291">
        <v>275.53874353599997</v>
      </c>
      <c r="BB1396" s="24">
        <v>3.1229598044198507E-2</v>
      </c>
      <c r="BC1396" s="291">
        <v>8822.9999997450032</v>
      </c>
      <c r="BD1396" s="166">
        <f>+BC1396/$BC$1395</f>
        <v>5.9004487365064445E-2</v>
      </c>
      <c r="BE1396" s="66"/>
    </row>
    <row r="1397" spans="1:57">
      <c r="A1397" s="946" t="s">
        <v>6</v>
      </c>
      <c r="B1397" s="947"/>
      <c r="C1397" s="290">
        <v>231.14701352999998</v>
      </c>
      <c r="D1397" s="24">
        <v>1.0033728939513147E-2</v>
      </c>
      <c r="E1397" s="291">
        <v>766.5544002599994</v>
      </c>
      <c r="F1397" s="24">
        <v>3.3274922968458139E-2</v>
      </c>
      <c r="G1397" s="291">
        <v>257.14997046000002</v>
      </c>
      <c r="H1397" s="24">
        <v>1.1162476473288196E-2</v>
      </c>
      <c r="I1397" s="291">
        <v>61.255434800000003</v>
      </c>
      <c r="J1397" s="24">
        <v>2.6590022491268343E-3</v>
      </c>
      <c r="K1397" s="291">
        <v>263.92976895000004</v>
      </c>
      <c r="L1397" s="24">
        <v>1.1456776880956461E-2</v>
      </c>
      <c r="M1397" s="291">
        <v>470.97432052000005</v>
      </c>
      <c r="N1397" s="24">
        <v>2.044425578942528E-2</v>
      </c>
      <c r="O1397" s="291">
        <v>406.53580230999989</v>
      </c>
      <c r="P1397" s="24">
        <v>1.7647080887145571E-2</v>
      </c>
      <c r="Q1397" s="291">
        <v>1355.1242230200007</v>
      </c>
      <c r="R1397" s="24">
        <v>5.8823814876528074E-2</v>
      </c>
      <c r="S1397" s="291">
        <v>223.50458932000001</v>
      </c>
      <c r="T1397" s="24">
        <v>9.701983303725556E-3</v>
      </c>
      <c r="U1397" s="291">
        <v>580.88584185999969</v>
      </c>
      <c r="V1397" s="24">
        <v>2.521534236161644E-2</v>
      </c>
      <c r="W1397" s="291">
        <v>472.56063351</v>
      </c>
      <c r="X1397" s="24">
        <v>2.0513115145693029E-2</v>
      </c>
      <c r="Y1397" s="291">
        <v>952.07075539999892</v>
      </c>
      <c r="Z1397" s="24">
        <v>4.1327896670753546E-2</v>
      </c>
      <c r="AA1397" s="291">
        <v>482.98438783999995</v>
      </c>
      <c r="AB1397" s="24">
        <v>2.0965593955096815E-2</v>
      </c>
      <c r="AC1397" s="291">
        <v>185.18133643000002</v>
      </c>
      <c r="AD1397" s="24">
        <v>8.0384310660983668E-3</v>
      </c>
      <c r="AE1397" s="291">
        <v>174.20436873000003</v>
      </c>
      <c r="AF1397" s="24">
        <v>7.5619381328885845E-3</v>
      </c>
      <c r="AG1397" s="291">
        <v>1141.4481211699997</v>
      </c>
      <c r="AH1397" s="24">
        <v>4.9548470782426454E-2</v>
      </c>
      <c r="AI1397" s="291">
        <v>224.94130674000002</v>
      </c>
      <c r="AJ1397" s="24">
        <v>9.7643489511756616E-3</v>
      </c>
      <c r="AK1397" s="291">
        <v>1499.7861549000011</v>
      </c>
      <c r="AL1397" s="24">
        <v>6.5103362209558424E-2</v>
      </c>
      <c r="AM1397" s="291">
        <v>1433.6188144700011</v>
      </c>
      <c r="AN1397" s="24">
        <v>6.2231141849086652E-2</v>
      </c>
      <c r="AO1397" s="291">
        <v>5952.02793104998</v>
      </c>
      <c r="AP1397" s="24">
        <v>0.25836818736494604</v>
      </c>
      <c r="AQ1397" s="291">
        <v>859.77823767999939</v>
      </c>
      <c r="AR1397" s="24">
        <v>3.7321623382574116E-2</v>
      </c>
      <c r="AS1397" s="291">
        <v>1868.8678681900033</v>
      </c>
      <c r="AT1397" s="24">
        <v>8.1124619898022346E-2</v>
      </c>
      <c r="AU1397" s="291">
        <v>706.21650219999935</v>
      </c>
      <c r="AV1397" s="24">
        <v>3.0655749548614487E-2</v>
      </c>
      <c r="AW1397" s="291">
        <v>1137.8211611199999</v>
      </c>
      <c r="AX1397" s="24">
        <v>4.9391030141250195E-2</v>
      </c>
      <c r="AY1397" s="291">
        <v>518.54454108999983</v>
      </c>
      <c r="AZ1397" s="24">
        <v>2.2509204375621407E-2</v>
      </c>
      <c r="BA1397" s="291">
        <v>809.88650950999931</v>
      </c>
      <c r="BB1397" s="24">
        <v>3.5155901796399783E-2</v>
      </c>
      <c r="BC1397" s="291">
        <v>23036.999995060221</v>
      </c>
      <c r="BD1397" s="166">
        <f t="shared" ref="BD1397:BD1398" si="84">+BC1397/$BC$1395</f>
        <v>0.15406169955534466</v>
      </c>
      <c r="BE1397" s="66"/>
    </row>
    <row r="1398" spans="1:57">
      <c r="A1398" s="946" t="s">
        <v>7</v>
      </c>
      <c r="B1398" s="947"/>
      <c r="C1398" s="290">
        <v>4567.7962928500019</v>
      </c>
      <c r="D1398" s="24">
        <v>3.8818368951891974E-2</v>
      </c>
      <c r="E1398" s="291">
        <v>6195.6965912100022</v>
      </c>
      <c r="F1398" s="24">
        <v>5.2652706200588685E-2</v>
      </c>
      <c r="G1398" s="291">
        <v>1901.5638809899999</v>
      </c>
      <c r="H1398" s="24">
        <v>1.6160004427825603E-2</v>
      </c>
      <c r="I1398" s="291">
        <v>458.94583719999997</v>
      </c>
      <c r="J1398" s="24">
        <v>3.9002459162312685E-3</v>
      </c>
      <c r="K1398" s="291">
        <v>2993.2301727699996</v>
      </c>
      <c r="L1398" s="24">
        <v>2.5437279982559138E-2</v>
      </c>
      <c r="M1398" s="291">
        <v>1387.6156347799999</v>
      </c>
      <c r="N1398" s="24">
        <v>1.1792333156060174E-2</v>
      </c>
      <c r="O1398" s="291">
        <v>2585.7031713600004</v>
      </c>
      <c r="P1398" s="24">
        <v>2.1974005246916058E-2</v>
      </c>
      <c r="Q1398" s="291">
        <v>5678.197717639996</v>
      </c>
      <c r="R1398" s="24">
        <v>4.825486073671071E-2</v>
      </c>
      <c r="S1398" s="291">
        <v>1913.04726368</v>
      </c>
      <c r="T1398" s="24">
        <v>1.6257593321352657E-2</v>
      </c>
      <c r="U1398" s="291">
        <v>3169.566241479999</v>
      </c>
      <c r="V1398" s="24">
        <v>2.6935831611366576E-2</v>
      </c>
      <c r="W1398" s="291">
        <v>2505.8420860999991</v>
      </c>
      <c r="X1398" s="24">
        <v>2.1295324133799472E-2</v>
      </c>
      <c r="Y1398" s="291">
        <v>5591.8999620100021</v>
      </c>
      <c r="Z1398" s="24">
        <v>4.7521479057013434E-2</v>
      </c>
      <c r="AA1398" s="291">
        <v>4842.4064273599979</v>
      </c>
      <c r="AB1398" s="24">
        <v>4.1152080185036001E-2</v>
      </c>
      <c r="AC1398" s="291">
        <v>1951.5100318799998</v>
      </c>
      <c r="AD1398" s="24">
        <v>1.6584460333621962E-2</v>
      </c>
      <c r="AE1398" s="291">
        <v>987.11978145</v>
      </c>
      <c r="AF1398" s="24">
        <v>8.3888110194443328E-3</v>
      </c>
      <c r="AG1398" s="291">
        <v>5246.1925564400008</v>
      </c>
      <c r="AH1398" s="24">
        <v>4.4583563975330885E-2</v>
      </c>
      <c r="AI1398" s="291">
        <v>1211.8269719800001</v>
      </c>
      <c r="AJ1398" s="24">
        <v>1.0298433530805102E-2</v>
      </c>
      <c r="AK1398" s="291">
        <v>4001.1600625999986</v>
      </c>
      <c r="AL1398" s="24">
        <v>3.4002940934275659E-2</v>
      </c>
      <c r="AM1398" s="291">
        <v>7724.5795659300138</v>
      </c>
      <c r="AN1398" s="24">
        <v>6.5645567438697414E-2</v>
      </c>
      <c r="AO1398" s="291">
        <v>23506.090114639886</v>
      </c>
      <c r="AP1398" s="24">
        <v>0.19976111459147233</v>
      </c>
      <c r="AQ1398" s="291">
        <v>4016.8955882499999</v>
      </c>
      <c r="AR1398" s="24">
        <v>3.4136665689315594E-2</v>
      </c>
      <c r="AS1398" s="291">
        <v>10722.921743380006</v>
      </c>
      <c r="AT1398" s="24">
        <v>9.1126290620346315E-2</v>
      </c>
      <c r="AU1398" s="291">
        <v>3987.84450775</v>
      </c>
      <c r="AV1398" s="24">
        <v>3.3889781745943315E-2</v>
      </c>
      <c r="AW1398" s="291">
        <v>4660.6776257899992</v>
      </c>
      <c r="AX1398" s="24">
        <v>3.960769965309948E-2</v>
      </c>
      <c r="AY1398" s="291">
        <v>2137.2221834799993</v>
      </c>
      <c r="AZ1398" s="24">
        <v>1.8162692452016304E-2</v>
      </c>
      <c r="BA1398" s="291">
        <v>3725.447984729999</v>
      </c>
      <c r="BB1398" s="24">
        <v>3.1659865088270137E-2</v>
      </c>
      <c r="BC1398" s="291">
        <v>117670.99999773101</v>
      </c>
      <c r="BD1398" s="166">
        <f t="shared" si="84"/>
        <v>0.78693381307959687</v>
      </c>
      <c r="BE1398" s="66"/>
    </row>
    <row r="1399" spans="1:57" ht="15" customHeight="1">
      <c r="A1399" s="940" t="s">
        <v>9</v>
      </c>
      <c r="B1399" s="941"/>
      <c r="C1399" s="33">
        <v>3790.6957529674401</v>
      </c>
      <c r="D1399" s="25">
        <v>2.7526855564758548E-2</v>
      </c>
      <c r="E1399" s="34">
        <v>5368.8497766849378</v>
      </c>
      <c r="F1399" s="25">
        <v>3.8986920075556347E-2</v>
      </c>
      <c r="G1399" s="34">
        <v>2016.0653370248017</v>
      </c>
      <c r="H1399" s="25">
        <v>1.4640040498622064E-2</v>
      </c>
      <c r="I1399" s="34">
        <v>389.62579712510853</v>
      </c>
      <c r="J1399" s="25">
        <v>2.8293415617359628E-3</v>
      </c>
      <c r="K1399" s="34">
        <v>3798.1612456688677</v>
      </c>
      <c r="L1399" s="25">
        <v>2.7581067654755775E-2</v>
      </c>
      <c r="M1399" s="34">
        <v>1704.5076244128475</v>
      </c>
      <c r="N1399" s="25">
        <v>1.237760512684574E-2</v>
      </c>
      <c r="O1399" s="34">
        <v>3716.8461229596937</v>
      </c>
      <c r="P1399" s="25">
        <v>2.6990582481606799E-2</v>
      </c>
      <c r="Q1399" s="34">
        <v>7222.1386017785389</v>
      </c>
      <c r="R1399" s="25">
        <v>5.2444928085879201E-2</v>
      </c>
      <c r="S1399" s="34">
        <v>1539.4813709573848</v>
      </c>
      <c r="T1399" s="25">
        <v>1.1179235714131555E-2</v>
      </c>
      <c r="U1399" s="34">
        <v>4660.796990738444</v>
      </c>
      <c r="V1399" s="25">
        <v>3.3845260591089291E-2</v>
      </c>
      <c r="W1399" s="34">
        <v>2693.0461722359933</v>
      </c>
      <c r="X1399" s="25">
        <v>1.9556065124544646E-2</v>
      </c>
      <c r="Y1399" s="34">
        <v>5811.8623899782724</v>
      </c>
      <c r="Z1399" s="25">
        <v>4.22039401199494E-2</v>
      </c>
      <c r="AA1399" s="34">
        <v>5050.8314743189321</v>
      </c>
      <c r="AB1399" s="25">
        <v>3.6677569906968986E-2</v>
      </c>
      <c r="AC1399" s="34">
        <v>1552.6401522467665</v>
      </c>
      <c r="AD1399" s="25">
        <v>1.1274790698115036E-2</v>
      </c>
      <c r="AE1399" s="34">
        <v>1485.158283779248</v>
      </c>
      <c r="AF1399" s="25">
        <v>1.0784758322108264E-2</v>
      </c>
      <c r="AG1399" s="34">
        <v>9552.9348800269345</v>
      </c>
      <c r="AH1399" s="25">
        <v>6.9370446957182683E-2</v>
      </c>
      <c r="AI1399" s="34">
        <v>1078.29889881593</v>
      </c>
      <c r="AJ1399" s="25">
        <v>7.8302717964395946E-3</v>
      </c>
      <c r="AK1399" s="34">
        <v>6888.2584460862026</v>
      </c>
      <c r="AL1399" s="25">
        <v>5.0020394063467248E-2</v>
      </c>
      <c r="AM1399" s="34">
        <v>7673.1015932965583</v>
      </c>
      <c r="AN1399" s="25">
        <v>5.5719681308384679E-2</v>
      </c>
      <c r="AO1399" s="34">
        <v>29599.093462034481</v>
      </c>
      <c r="AP1399" s="25">
        <v>0.21493942634129695</v>
      </c>
      <c r="AQ1399" s="34">
        <v>3019.7094976441499</v>
      </c>
      <c r="AR1399" s="25">
        <v>2.1928192766224913E-2</v>
      </c>
      <c r="AS1399" s="34">
        <v>13112.686528072794</v>
      </c>
      <c r="AT1399" s="25">
        <v>9.5220258139064484E-2</v>
      </c>
      <c r="AU1399" s="34">
        <v>4447.6211905173077</v>
      </c>
      <c r="AV1399" s="25">
        <v>3.2297244119971709E-2</v>
      </c>
      <c r="AW1399" s="34">
        <v>5576.2289103310868</v>
      </c>
      <c r="AX1399" s="25">
        <v>4.0492842953844213E-2</v>
      </c>
      <c r="AY1399" s="34">
        <v>2672.1074645064105</v>
      </c>
      <c r="AZ1399" s="25">
        <v>1.9404014730383175E-2</v>
      </c>
      <c r="BA1399" s="34">
        <v>3288.2520357909239</v>
      </c>
      <c r="BB1399" s="25">
        <v>2.3878265297045457E-2</v>
      </c>
      <c r="BC1399" s="34">
        <v>137709.00000000381</v>
      </c>
      <c r="BD1399" s="167">
        <v>1</v>
      </c>
      <c r="BE1399" s="487"/>
    </row>
    <row r="1400" spans="1:57">
      <c r="A1400" s="946" t="s">
        <v>5</v>
      </c>
      <c r="B1400" s="947"/>
      <c r="C1400" s="27">
        <v>249.36334572289837</v>
      </c>
      <c r="D1400" s="24">
        <v>2.5385660767881513E-2</v>
      </c>
      <c r="E1400" s="28">
        <v>269.11563047518308</v>
      </c>
      <c r="F1400" s="24">
        <v>2.7396480756915902E-2</v>
      </c>
      <c r="G1400" s="28">
        <v>139.37869919748289</v>
      </c>
      <c r="H1400" s="24">
        <v>1.4189015493992043E-2</v>
      </c>
      <c r="I1400" s="28">
        <v>47.858016176799879</v>
      </c>
      <c r="J1400" s="24">
        <v>4.8720366666802611E-3</v>
      </c>
      <c r="K1400" s="28">
        <v>96.269774366117119</v>
      </c>
      <c r="L1400" s="24">
        <v>9.8004453187537192E-3</v>
      </c>
      <c r="M1400" s="28">
        <v>150.78641721475356</v>
      </c>
      <c r="N1400" s="24">
        <v>1.535034278883789E-2</v>
      </c>
      <c r="O1400" s="28">
        <v>288.77156871334273</v>
      </c>
      <c r="P1400" s="24">
        <v>2.9397492488378772E-2</v>
      </c>
      <c r="Q1400" s="28">
        <v>726.68070668490316</v>
      </c>
      <c r="R1400" s="24">
        <v>7.3977471921501392E-2</v>
      </c>
      <c r="S1400" s="28">
        <v>100.4315297361921</v>
      </c>
      <c r="T1400" s="24">
        <v>1.0224119895774488E-2</v>
      </c>
      <c r="U1400" s="28">
        <v>246.0203400443356</v>
      </c>
      <c r="V1400" s="24">
        <v>2.5045336459771684E-2</v>
      </c>
      <c r="W1400" s="28">
        <v>300.74606910251396</v>
      </c>
      <c r="X1400" s="24">
        <v>3.0616519301895146E-2</v>
      </c>
      <c r="Y1400" s="28">
        <v>307.68119616442277</v>
      </c>
      <c r="Z1400" s="24">
        <v>3.132252836856611E-2</v>
      </c>
      <c r="AA1400" s="28">
        <v>244.92738130037174</v>
      </c>
      <c r="AB1400" s="24">
        <v>2.4934071190102148E-2</v>
      </c>
      <c r="AC1400" s="28">
        <v>77.536445577670221</v>
      </c>
      <c r="AD1400" s="24">
        <v>7.8933569762466398E-3</v>
      </c>
      <c r="AE1400" s="28">
        <v>80.634980953308911</v>
      </c>
      <c r="AF1400" s="24">
        <v>8.2087937446105527E-3</v>
      </c>
      <c r="AG1400" s="28">
        <v>620.9162056353108</v>
      </c>
      <c r="AH1400" s="24">
        <v>6.3210445447960409E-2</v>
      </c>
      <c r="AI1400" s="28">
        <v>106.38029119861918</v>
      </c>
      <c r="AJ1400" s="24">
        <v>1.0829715076719933E-2</v>
      </c>
      <c r="AK1400" s="28">
        <v>821.32616568695278</v>
      </c>
      <c r="AL1400" s="24">
        <v>8.3612558860527167E-2</v>
      </c>
      <c r="AM1400" s="28">
        <v>525.90724499956877</v>
      </c>
      <c r="AN1400" s="24">
        <v>5.3538353354328862E-2</v>
      </c>
      <c r="AO1400" s="28">
        <v>2288.5945871303798</v>
      </c>
      <c r="AP1400" s="24">
        <v>0.232983262458556</v>
      </c>
      <c r="AQ1400" s="28">
        <v>336.06411132558048</v>
      </c>
      <c r="AR1400" s="24">
        <v>3.4211962875453812E-2</v>
      </c>
      <c r="AS1400" s="28">
        <v>513.68158346924474</v>
      </c>
      <c r="AT1400" s="24">
        <v>5.2293757861065694E-2</v>
      </c>
      <c r="AU1400" s="28">
        <v>198.94048378659863</v>
      </c>
      <c r="AV1400" s="24">
        <v>2.0252517946309681E-2</v>
      </c>
      <c r="AW1400" s="28">
        <v>587.75900377989171</v>
      </c>
      <c r="AX1400" s="24">
        <v>5.9834979515412376E-2</v>
      </c>
      <c r="AY1400" s="28">
        <v>267.13643374598632</v>
      </c>
      <c r="AZ1400" s="24">
        <v>2.7194994782244547E-2</v>
      </c>
      <c r="BA1400" s="28">
        <v>230.09178781157667</v>
      </c>
      <c r="BB1400" s="24">
        <v>2.3423779681520741E-2</v>
      </c>
      <c r="BC1400" s="28">
        <v>9822.9999999999327</v>
      </c>
      <c r="BD1400" s="166">
        <v>7.1331576004470737E-2</v>
      </c>
      <c r="BE1400" s="487"/>
    </row>
    <row r="1401" spans="1:57">
      <c r="A1401" s="946" t="s">
        <v>6</v>
      </c>
      <c r="B1401" s="947"/>
      <c r="C1401" s="27">
        <v>400.9202156147233</v>
      </c>
      <c r="D1401" s="24">
        <v>1.8947080133021325E-2</v>
      </c>
      <c r="E1401" s="28">
        <v>709.86146411766833</v>
      </c>
      <c r="F1401" s="24">
        <v>3.3547328171913152E-2</v>
      </c>
      <c r="G1401" s="28">
        <v>328.1700933637315</v>
      </c>
      <c r="H1401" s="24">
        <v>1.5508983618324101E-2</v>
      </c>
      <c r="I1401" s="28">
        <v>26.316118935837245</v>
      </c>
      <c r="J1401" s="24">
        <v>1.2436729175726731E-3</v>
      </c>
      <c r="K1401" s="28">
        <v>260.32520112164769</v>
      </c>
      <c r="L1401" s="24">
        <v>1.2302703266618755E-2</v>
      </c>
      <c r="M1401" s="28">
        <v>437.81084701704305</v>
      </c>
      <c r="N1401" s="24">
        <v>2.0690493715361611E-2</v>
      </c>
      <c r="O1401" s="28">
        <v>278.07265881797372</v>
      </c>
      <c r="P1401" s="24">
        <v>1.3141430000849679E-2</v>
      </c>
      <c r="Q1401" s="28">
        <v>1303.589721707282</v>
      </c>
      <c r="R1401" s="24">
        <v>6.1606319551385055E-2</v>
      </c>
      <c r="S1401" s="28">
        <v>211.50951291861031</v>
      </c>
      <c r="T1401" s="24">
        <v>9.9957236729023864E-3</v>
      </c>
      <c r="U1401" s="28">
        <v>724.34639511809098</v>
      </c>
      <c r="V1401" s="24">
        <v>3.4231871224863201E-2</v>
      </c>
      <c r="W1401" s="28">
        <v>604.28520103056644</v>
      </c>
      <c r="X1401" s="24">
        <v>2.8557901750027335E-2</v>
      </c>
      <c r="Y1401" s="28">
        <v>821.33907593908782</v>
      </c>
      <c r="Z1401" s="24">
        <v>3.8815646310921742E-2</v>
      </c>
      <c r="AA1401" s="28">
        <v>547.85984618158056</v>
      </c>
      <c r="AB1401" s="24">
        <v>2.5891297078525114E-2</v>
      </c>
      <c r="AC1401" s="28">
        <v>182.66447621173148</v>
      </c>
      <c r="AD1401" s="24">
        <v>8.632536682974248E-3</v>
      </c>
      <c r="AE1401" s="28">
        <v>97.760038965974474</v>
      </c>
      <c r="AF1401" s="24">
        <v>4.6200396486756334E-3</v>
      </c>
      <c r="AG1401" s="28">
        <v>1448.8286996732159</v>
      </c>
      <c r="AH1401" s="24">
        <v>6.8470165390985091E-2</v>
      </c>
      <c r="AI1401" s="28">
        <v>174.09245642677874</v>
      </c>
      <c r="AJ1401" s="24">
        <v>8.2274317782033164E-3</v>
      </c>
      <c r="AK1401" s="28">
        <v>1619.6946585167125</v>
      </c>
      <c r="AL1401" s="24">
        <v>7.654511618699171E-2</v>
      </c>
      <c r="AM1401" s="28">
        <v>1098.2973359912332</v>
      </c>
      <c r="AN1401" s="24">
        <v>5.1904410963669899E-2</v>
      </c>
      <c r="AO1401" s="28">
        <v>5484.9670213423433</v>
      </c>
      <c r="AP1401" s="24">
        <v>0.2592139424074883</v>
      </c>
      <c r="AQ1401" s="28">
        <v>555.69230526733327</v>
      </c>
      <c r="AR1401" s="24">
        <v>2.6261451099590941E-2</v>
      </c>
      <c r="AS1401" s="28">
        <v>1205.2749082050991</v>
      </c>
      <c r="AT1401" s="24">
        <v>5.6960061824438704E-2</v>
      </c>
      <c r="AU1401" s="28">
        <v>708.04668199481227</v>
      </c>
      <c r="AV1401" s="24">
        <v>3.3461563421305594E-2</v>
      </c>
      <c r="AW1401" s="28">
        <v>786.97286197009339</v>
      </c>
      <c r="AX1401" s="24">
        <v>3.7191534119570366E-2</v>
      </c>
      <c r="AY1401" s="28">
        <v>487.04636051510255</v>
      </c>
      <c r="AZ1401" s="24">
        <v>2.3017313823965605E-2</v>
      </c>
      <c r="BA1401" s="28">
        <v>656.25584303573862</v>
      </c>
      <c r="BB1401" s="24">
        <v>3.1013981239874838E-2</v>
      </c>
      <c r="BC1401" s="28">
        <v>21159.999999999582</v>
      </c>
      <c r="BD1401" s="166">
        <v>0.15365734991902488</v>
      </c>
      <c r="BE1401" s="487"/>
    </row>
    <row r="1402" spans="1:57">
      <c r="A1402" s="946" t="s">
        <v>7</v>
      </c>
      <c r="B1402" s="947"/>
      <c r="C1402" s="27">
        <v>3140.4121916298195</v>
      </c>
      <c r="D1402" s="24">
        <v>2.9424996642148035E-2</v>
      </c>
      <c r="E1402" s="28">
        <v>4389.8726820920874</v>
      </c>
      <c r="F1402" s="24">
        <v>4.1132176621368623E-2</v>
      </c>
      <c r="G1402" s="28">
        <v>1548.516544463587</v>
      </c>
      <c r="H1402" s="24">
        <v>1.4509271821895528E-2</v>
      </c>
      <c r="I1402" s="28">
        <v>315.45166201247139</v>
      </c>
      <c r="J1402" s="24">
        <v>2.9557152147787658E-3</v>
      </c>
      <c r="K1402" s="28">
        <v>3441.5662701811025</v>
      </c>
      <c r="L1402" s="24">
        <v>3.2246746530191148E-2</v>
      </c>
      <c r="M1402" s="28">
        <v>1115.9103601810525</v>
      </c>
      <c r="N1402" s="24">
        <v>1.0455843563715287E-2</v>
      </c>
      <c r="O1402" s="28">
        <v>3150.0018954283773</v>
      </c>
      <c r="P1402" s="24">
        <v>2.951485013425453E-2</v>
      </c>
      <c r="Q1402" s="28">
        <v>5191.8681733863596</v>
      </c>
      <c r="R1402" s="24">
        <v>4.8646704396177853E-2</v>
      </c>
      <c r="S1402" s="28">
        <v>1227.5403283025826</v>
      </c>
      <c r="T1402" s="24">
        <v>1.1501792705644458E-2</v>
      </c>
      <c r="U1402" s="28">
        <v>3690.4302555760191</v>
      </c>
      <c r="V1402" s="24">
        <v>3.4578549327962289E-2</v>
      </c>
      <c r="W1402" s="28">
        <v>1788.0149021029167</v>
      </c>
      <c r="X1402" s="24">
        <v>1.6753320672591096E-2</v>
      </c>
      <c r="Y1402" s="28">
        <v>4682.8421178747622</v>
      </c>
      <c r="Z1402" s="24">
        <v>4.3877238141360762E-2</v>
      </c>
      <c r="AA1402" s="28">
        <v>4258.0442468369802</v>
      </c>
      <c r="AB1402" s="24">
        <v>3.9896972123353983E-2</v>
      </c>
      <c r="AC1402" s="28">
        <v>1292.4392304573651</v>
      </c>
      <c r="AD1402" s="24">
        <v>1.2109881663862549E-2</v>
      </c>
      <c r="AE1402" s="28">
        <v>1306.7632638599646</v>
      </c>
      <c r="AF1402" s="24">
        <v>1.2244094820943296E-2</v>
      </c>
      <c r="AG1402" s="28">
        <v>7483.1899747184298</v>
      </c>
      <c r="AH1402" s="24">
        <v>7.0115904041363863E-2</v>
      </c>
      <c r="AI1402" s="28">
        <v>797.82615119053173</v>
      </c>
      <c r="AJ1402" s="24">
        <v>7.4754619417063302E-3</v>
      </c>
      <c r="AK1402" s="28">
        <v>4447.2376218825211</v>
      </c>
      <c r="AL1402" s="24">
        <v>4.1669673949015447E-2</v>
      </c>
      <c r="AM1402" s="28">
        <v>6048.8970123057561</v>
      </c>
      <c r="AN1402" s="24">
        <v>5.6676882974213347E-2</v>
      </c>
      <c r="AO1402" s="28">
        <v>21825.531853561748</v>
      </c>
      <c r="AP1402" s="24">
        <v>0.20450060766413286</v>
      </c>
      <c r="AQ1402" s="28">
        <v>2127.9530810512333</v>
      </c>
      <c r="AR1402" s="24">
        <v>1.993846936127356E-2</v>
      </c>
      <c r="AS1402" s="28">
        <v>11393.730036398476</v>
      </c>
      <c r="AT1402" s="24">
        <v>0.10675683560143484</v>
      </c>
      <c r="AU1402" s="28">
        <v>3540.6340247358953</v>
      </c>
      <c r="AV1402" s="24">
        <v>3.3174990393493392E-2</v>
      </c>
      <c r="AW1402" s="28">
        <v>4201.4970445811105</v>
      </c>
      <c r="AX1402" s="24">
        <v>3.9367136823090967E-2</v>
      </c>
      <c r="AY1402" s="28">
        <v>1917.9246702453224</v>
      </c>
      <c r="AZ1402" s="24">
        <v>1.7970547666410864E-2</v>
      </c>
      <c r="BA1402" s="28">
        <v>2401.9044049436088</v>
      </c>
      <c r="BB1402" s="24">
        <v>2.2505335203639822E-2</v>
      </c>
      <c r="BC1402" s="28">
        <v>106725.99999999757</v>
      </c>
      <c r="BD1402" s="166">
        <v>0.77501107407645553</v>
      </c>
      <c r="BE1402" s="487"/>
    </row>
    <row r="1403" spans="1:57" ht="15.75" customHeight="1" thickBot="1">
      <c r="A1403" s="868" t="s">
        <v>3</v>
      </c>
      <c r="B1403" s="869"/>
      <c r="C1403" s="69">
        <v>13462.910787164099</v>
      </c>
      <c r="D1403" s="26">
        <v>2.9345176075078281E-2</v>
      </c>
      <c r="E1403" s="69">
        <v>19855.267163822904</v>
      </c>
      <c r="F1403" s="26">
        <v>4.3278628236593786E-2</v>
      </c>
      <c r="G1403" s="69">
        <v>6783.3248881342633</v>
      </c>
      <c r="H1403" s="26">
        <v>1.478564824232125E-2</v>
      </c>
      <c r="I1403" s="69">
        <v>2116.0498452830384</v>
      </c>
      <c r="J1403" s="26">
        <v>4.6123647608715323E-3</v>
      </c>
      <c r="K1403" s="69">
        <v>12908.734018753275</v>
      </c>
      <c r="L1403" s="26">
        <v>2.8137234114916258E-2</v>
      </c>
      <c r="M1403" s="69">
        <v>6929.6962016316638</v>
      </c>
      <c r="N1403" s="26">
        <v>1.51046945492326E-2</v>
      </c>
      <c r="O1403" s="69">
        <v>11180.948494683225</v>
      </c>
      <c r="P1403" s="26">
        <v>2.4371171097389031E-2</v>
      </c>
      <c r="Q1403" s="69">
        <v>23464.842806474757</v>
      </c>
      <c r="R1403" s="26">
        <v>5.1146438880553709E-2</v>
      </c>
      <c r="S1403" s="69">
        <v>7478.404940607893</v>
      </c>
      <c r="T1403" s="26">
        <v>1.6300717817435761E-2</v>
      </c>
      <c r="U1403" s="69">
        <v>13578.275074646655</v>
      </c>
      <c r="V1403" s="26">
        <v>2.9596636207472479E-2</v>
      </c>
      <c r="W1403" s="69">
        <v>8630.9754928753391</v>
      </c>
      <c r="X1403" s="26">
        <v>1.8812981794367526E-2</v>
      </c>
      <c r="Y1403" s="69">
        <v>22886.423414347693</v>
      </c>
      <c r="Z1403" s="26">
        <v>4.9885655148450864E-2</v>
      </c>
      <c r="AA1403" s="69">
        <v>15986.803975909092</v>
      </c>
      <c r="AB1403" s="26">
        <v>3.4846519075065127E-2</v>
      </c>
      <c r="AC1403" s="69">
        <v>6006.6002755242189</v>
      </c>
      <c r="AD1403" s="26">
        <v>1.3092617598411739E-2</v>
      </c>
      <c r="AE1403" s="69">
        <v>4693.7691540013238</v>
      </c>
      <c r="AF1403" s="26">
        <v>1.0231032832161719E-2</v>
      </c>
      <c r="AG1403" s="69">
        <v>24258.725050618395</v>
      </c>
      <c r="AH1403" s="26">
        <v>5.2876868102404079E-2</v>
      </c>
      <c r="AI1403" s="69">
        <v>5437.9072684294024</v>
      </c>
      <c r="AJ1403" s="26">
        <v>1.1853034517925586E-2</v>
      </c>
      <c r="AK1403" s="69">
        <v>20084.970593392933</v>
      </c>
      <c r="AL1403" s="26">
        <v>4.3779313986677532E-2</v>
      </c>
      <c r="AM1403" s="69">
        <v>29852.989714316122</v>
      </c>
      <c r="AN1403" s="26">
        <v>6.5070715641178334E-2</v>
      </c>
      <c r="AO1403" s="69">
        <v>94005.7749036366</v>
      </c>
      <c r="AP1403" s="26">
        <v>0.20490487237362739</v>
      </c>
      <c r="AQ1403" s="69">
        <v>13114.508257806874</v>
      </c>
      <c r="AR1403" s="26">
        <v>2.8585761285021279E-2</v>
      </c>
      <c r="AS1403" s="69">
        <v>43190.748619149286</v>
      </c>
      <c r="AT1403" s="26">
        <v>9.414309751289382E-2</v>
      </c>
      <c r="AU1403" s="69">
        <v>13724.851236449158</v>
      </c>
      <c r="AV1403" s="26">
        <v>2.9916129023290928E-2</v>
      </c>
      <c r="AW1403" s="69">
        <v>18759.155287405258</v>
      </c>
      <c r="AX1403" s="26">
        <v>4.0889427526586274E-2</v>
      </c>
      <c r="AY1403" s="69">
        <v>8761.5334858926672</v>
      </c>
      <c r="AZ1403" s="26">
        <v>1.9097559725074393E-2</v>
      </c>
      <c r="BA1403" s="69">
        <v>11623.454571426493</v>
      </c>
      <c r="BB1403" s="26">
        <v>2.5335703875003807E-2</v>
      </c>
      <c r="BC1403" s="69">
        <v>458777.64552238031</v>
      </c>
      <c r="BD1403" s="26">
        <v>1</v>
      </c>
      <c r="BE1403" s="487"/>
    </row>
    <row r="1406" spans="1:57" ht="15.75" thickBot="1"/>
    <row r="1407" spans="1:57" ht="15" customHeight="1">
      <c r="A1407" s="848" t="s">
        <v>10</v>
      </c>
      <c r="B1407" s="849"/>
      <c r="C1407" s="681" t="s">
        <v>157</v>
      </c>
      <c r="D1407" s="682"/>
      <c r="E1407" s="682"/>
      <c r="F1407" s="682"/>
      <c r="G1407" s="682"/>
      <c r="H1407" s="682"/>
      <c r="I1407" s="682"/>
      <c r="J1407" s="682"/>
      <c r="K1407" s="682"/>
      <c r="L1407" s="682"/>
      <c r="M1407" s="682"/>
      <c r="N1407" s="682"/>
      <c r="O1407" s="682"/>
      <c r="P1407" s="682"/>
      <c r="Q1407" s="682"/>
      <c r="R1407" s="682"/>
      <c r="S1407" s="682"/>
      <c r="T1407" s="682"/>
      <c r="U1407" s="682"/>
      <c r="V1407" s="682"/>
      <c r="W1407" s="682"/>
      <c r="X1407" s="682"/>
      <c r="Y1407" s="682"/>
      <c r="Z1407" s="682"/>
      <c r="AA1407" s="682"/>
      <c r="AB1407" s="682"/>
      <c r="AC1407" s="682"/>
      <c r="AD1407" s="682"/>
      <c r="AE1407" s="682"/>
      <c r="AF1407" s="682"/>
      <c r="AG1407" s="682"/>
      <c r="AH1407" s="682"/>
      <c r="AI1407" s="682"/>
      <c r="AJ1407" s="682"/>
      <c r="AK1407" s="682"/>
      <c r="AL1407" s="682"/>
      <c r="AM1407" s="682"/>
      <c r="AN1407" s="682"/>
      <c r="AO1407" s="682"/>
      <c r="AP1407" s="682"/>
      <c r="AQ1407" s="682"/>
      <c r="AR1407" s="682"/>
      <c r="AS1407" s="682"/>
      <c r="AT1407" s="682"/>
      <c r="AU1407" s="682"/>
      <c r="AV1407" s="682"/>
      <c r="AW1407" s="682"/>
      <c r="AX1407" s="682"/>
      <c r="AY1407" s="682"/>
      <c r="AZ1407" s="682"/>
      <c r="BA1407" s="682"/>
      <c r="BB1407" s="682"/>
      <c r="BC1407" s="682"/>
      <c r="BD1407" s="683"/>
      <c r="BE1407" s="8"/>
    </row>
    <row r="1408" spans="1:57" ht="62.25" customHeight="1">
      <c r="A1408" s="850"/>
      <c r="B1408" s="851"/>
      <c r="C1408" s="961" t="s">
        <v>131</v>
      </c>
      <c r="D1408" s="951"/>
      <c r="E1408" s="950" t="s">
        <v>132</v>
      </c>
      <c r="F1408" s="951"/>
      <c r="G1408" s="950" t="s">
        <v>133</v>
      </c>
      <c r="H1408" s="951"/>
      <c r="I1408" s="950" t="s">
        <v>134</v>
      </c>
      <c r="J1408" s="951"/>
      <c r="K1408" s="950" t="s">
        <v>135</v>
      </c>
      <c r="L1408" s="951"/>
      <c r="M1408" s="950" t="s">
        <v>136</v>
      </c>
      <c r="N1408" s="951"/>
      <c r="O1408" s="950" t="s">
        <v>137</v>
      </c>
      <c r="P1408" s="951"/>
      <c r="Q1408" s="950" t="s">
        <v>138</v>
      </c>
      <c r="R1408" s="951"/>
      <c r="S1408" s="950" t="s">
        <v>139</v>
      </c>
      <c r="T1408" s="951"/>
      <c r="U1408" s="950" t="s">
        <v>140</v>
      </c>
      <c r="V1408" s="951"/>
      <c r="W1408" s="950" t="s">
        <v>141</v>
      </c>
      <c r="X1408" s="951"/>
      <c r="Y1408" s="950" t="s">
        <v>142</v>
      </c>
      <c r="Z1408" s="951"/>
      <c r="AA1408" s="950" t="s">
        <v>143</v>
      </c>
      <c r="AB1408" s="951"/>
      <c r="AC1408" s="950" t="s">
        <v>144</v>
      </c>
      <c r="AD1408" s="951"/>
      <c r="AE1408" s="950" t="s">
        <v>145</v>
      </c>
      <c r="AF1408" s="951"/>
      <c r="AG1408" s="950" t="s">
        <v>146</v>
      </c>
      <c r="AH1408" s="951"/>
      <c r="AI1408" s="950" t="s">
        <v>147</v>
      </c>
      <c r="AJ1408" s="951"/>
      <c r="AK1408" s="950" t="s">
        <v>148</v>
      </c>
      <c r="AL1408" s="951"/>
      <c r="AM1408" s="950" t="s">
        <v>149</v>
      </c>
      <c r="AN1408" s="951"/>
      <c r="AO1408" s="950" t="s">
        <v>150</v>
      </c>
      <c r="AP1408" s="951"/>
      <c r="AQ1408" s="950" t="s">
        <v>151</v>
      </c>
      <c r="AR1408" s="951"/>
      <c r="AS1408" s="950" t="s">
        <v>152</v>
      </c>
      <c r="AT1408" s="951"/>
      <c r="AU1408" s="950" t="s">
        <v>153</v>
      </c>
      <c r="AV1408" s="951"/>
      <c r="AW1408" s="954" t="s">
        <v>154</v>
      </c>
      <c r="AX1408" s="951"/>
      <c r="AY1408" s="954" t="s">
        <v>155</v>
      </c>
      <c r="AZ1408" s="951"/>
      <c r="BA1408" s="954" t="s">
        <v>156</v>
      </c>
      <c r="BB1408" s="951"/>
      <c r="BC1408" s="955" t="s">
        <v>3</v>
      </c>
      <c r="BD1408" s="956"/>
      <c r="BE1408" s="8"/>
    </row>
    <row r="1409" spans="1:57" ht="15.75" thickBot="1">
      <c r="A1409" s="852"/>
      <c r="B1409" s="853"/>
      <c r="C1409" s="133" t="s">
        <v>11</v>
      </c>
      <c r="D1409" s="134" t="s">
        <v>12</v>
      </c>
      <c r="E1409" s="133" t="s">
        <v>11</v>
      </c>
      <c r="F1409" s="134" t="s">
        <v>12</v>
      </c>
      <c r="G1409" s="133" t="s">
        <v>11</v>
      </c>
      <c r="H1409" s="134" t="s">
        <v>12</v>
      </c>
      <c r="I1409" s="133" t="s">
        <v>11</v>
      </c>
      <c r="J1409" s="134" t="s">
        <v>12</v>
      </c>
      <c r="K1409" s="133" t="s">
        <v>11</v>
      </c>
      <c r="L1409" s="134" t="s">
        <v>12</v>
      </c>
      <c r="M1409" s="133" t="s">
        <v>11</v>
      </c>
      <c r="N1409" s="134" t="s">
        <v>12</v>
      </c>
      <c r="O1409" s="133" t="s">
        <v>11</v>
      </c>
      <c r="P1409" s="134" t="s">
        <v>12</v>
      </c>
      <c r="Q1409" s="133" t="s">
        <v>11</v>
      </c>
      <c r="R1409" s="134" t="s">
        <v>12</v>
      </c>
      <c r="S1409" s="133" t="s">
        <v>11</v>
      </c>
      <c r="T1409" s="134" t="s">
        <v>12</v>
      </c>
      <c r="U1409" s="133" t="s">
        <v>11</v>
      </c>
      <c r="V1409" s="134" t="s">
        <v>12</v>
      </c>
      <c r="W1409" s="133" t="s">
        <v>11</v>
      </c>
      <c r="X1409" s="134" t="s">
        <v>12</v>
      </c>
      <c r="Y1409" s="133" t="s">
        <v>11</v>
      </c>
      <c r="Z1409" s="134" t="s">
        <v>12</v>
      </c>
      <c r="AA1409" s="133" t="s">
        <v>11</v>
      </c>
      <c r="AB1409" s="134" t="s">
        <v>12</v>
      </c>
      <c r="AC1409" s="133" t="s">
        <v>11</v>
      </c>
      <c r="AD1409" s="134" t="s">
        <v>12</v>
      </c>
      <c r="AE1409" s="133" t="s">
        <v>11</v>
      </c>
      <c r="AF1409" s="134" t="s">
        <v>12</v>
      </c>
      <c r="AG1409" s="133" t="s">
        <v>11</v>
      </c>
      <c r="AH1409" s="134" t="s">
        <v>12</v>
      </c>
      <c r="AI1409" s="133" t="s">
        <v>11</v>
      </c>
      <c r="AJ1409" s="134" t="s">
        <v>12</v>
      </c>
      <c r="AK1409" s="133" t="s">
        <v>11</v>
      </c>
      <c r="AL1409" s="134" t="s">
        <v>12</v>
      </c>
      <c r="AM1409" s="133" t="s">
        <v>11</v>
      </c>
      <c r="AN1409" s="134" t="s">
        <v>12</v>
      </c>
      <c r="AO1409" s="133" t="s">
        <v>11</v>
      </c>
      <c r="AP1409" s="134" t="s">
        <v>12</v>
      </c>
      <c r="AQ1409" s="133" t="s">
        <v>11</v>
      </c>
      <c r="AR1409" s="134" t="s">
        <v>12</v>
      </c>
      <c r="AS1409" s="133" t="s">
        <v>11</v>
      </c>
      <c r="AT1409" s="134" t="s">
        <v>12</v>
      </c>
      <c r="AU1409" s="133" t="s">
        <v>11</v>
      </c>
      <c r="AV1409" s="134" t="s">
        <v>12</v>
      </c>
      <c r="AW1409" s="133" t="s">
        <v>11</v>
      </c>
      <c r="AX1409" s="134" t="s">
        <v>12</v>
      </c>
      <c r="AY1409" s="133" t="s">
        <v>11</v>
      </c>
      <c r="AZ1409" s="134" t="s">
        <v>12</v>
      </c>
      <c r="BA1409" s="133" t="s">
        <v>11</v>
      </c>
      <c r="BB1409" s="134" t="s">
        <v>12</v>
      </c>
      <c r="BC1409" s="133" t="s">
        <v>11</v>
      </c>
      <c r="BD1409" s="287" t="s">
        <v>13</v>
      </c>
      <c r="BE1409" s="8"/>
    </row>
    <row r="1410" spans="1:57" ht="15.75" customHeight="1">
      <c r="A1410" s="735" t="s">
        <v>4</v>
      </c>
      <c r="B1410" s="736"/>
      <c r="C1410" s="31">
        <v>4286.4624777999998</v>
      </c>
      <c r="D1410" s="23">
        <v>2.4988464954161235E-2</v>
      </c>
      <c r="E1410" s="32">
        <v>3953.3082472000015</v>
      </c>
      <c r="F1410" s="23">
        <v>2.3046301023228757E-2</v>
      </c>
      <c r="G1410" s="32">
        <v>5469.1931129999994</v>
      </c>
      <c r="H1410" s="23">
        <v>3.1883339966126058E-2</v>
      </c>
      <c r="I1410" s="32">
        <v>15893.193880699953</v>
      </c>
      <c r="J1410" s="23">
        <v>9.2651346035202808E-2</v>
      </c>
      <c r="K1410" s="32">
        <v>3666.1757187000007</v>
      </c>
      <c r="L1410" s="23">
        <v>2.1372426315872287E-2</v>
      </c>
      <c r="M1410" s="32">
        <v>2391.599549</v>
      </c>
      <c r="N1410" s="23">
        <v>1.394212636272673E-2</v>
      </c>
      <c r="O1410" s="32">
        <v>2006.7740919</v>
      </c>
      <c r="P1410" s="23">
        <v>1.1698738604635849E-2</v>
      </c>
      <c r="Q1410" s="32">
        <v>2832.0636663999999</v>
      </c>
      <c r="R1410" s="23">
        <v>1.6509866595662229E-2</v>
      </c>
      <c r="S1410" s="32">
        <v>1341.4135292000001</v>
      </c>
      <c r="T1410" s="23">
        <v>7.8199366347085821E-3</v>
      </c>
      <c r="U1410" s="32">
        <v>13381.170301599957</v>
      </c>
      <c r="V1410" s="23">
        <v>7.8007192844671655E-2</v>
      </c>
      <c r="W1410" s="32">
        <v>7799.4921311999906</v>
      </c>
      <c r="X1410" s="23">
        <v>4.5468107277303667E-2</v>
      </c>
      <c r="Y1410" s="32">
        <v>986.47439600000007</v>
      </c>
      <c r="Z1410" s="23">
        <v>5.7507749106146568E-3</v>
      </c>
      <c r="AA1410" s="32">
        <v>3696.6365401000016</v>
      </c>
      <c r="AB1410" s="23">
        <v>2.1550001454339277E-2</v>
      </c>
      <c r="AC1410" s="32">
        <v>1923.9029843000005</v>
      </c>
      <c r="AD1410" s="23">
        <v>1.1215631198773765E-2</v>
      </c>
      <c r="AE1410" s="32">
        <v>916.61121090000017</v>
      </c>
      <c r="AF1410" s="23">
        <v>5.3434988032186491E-3</v>
      </c>
      <c r="AG1410" s="32">
        <v>843.15464919999999</v>
      </c>
      <c r="AH1410" s="23">
        <v>4.9152746610034289E-3</v>
      </c>
      <c r="AI1410" s="32">
        <v>3586.0930937000003</v>
      </c>
      <c r="AJ1410" s="23">
        <v>2.0905574715370974E-2</v>
      </c>
      <c r="AK1410" s="32">
        <v>36845.7065068999</v>
      </c>
      <c r="AL1410" s="23">
        <v>0.21479661854675355</v>
      </c>
      <c r="AM1410" s="32">
        <v>15172.001658999945</v>
      </c>
      <c r="AN1410" s="23">
        <v>8.8447066480558528E-2</v>
      </c>
      <c r="AO1410" s="32">
        <v>3748.9191340000011</v>
      </c>
      <c r="AP1410" s="23">
        <v>2.1854789323625213E-2</v>
      </c>
      <c r="AQ1410" s="32">
        <v>3857.1915973999999</v>
      </c>
      <c r="AR1410" s="23">
        <v>2.2485977085371395E-2</v>
      </c>
      <c r="AS1410" s="32">
        <v>972.39564540000038</v>
      </c>
      <c r="AT1410" s="23">
        <v>5.6687010868524037E-3</v>
      </c>
      <c r="AU1410" s="32">
        <v>3143.0620749000018</v>
      </c>
      <c r="AV1410" s="23">
        <v>1.8322870412177807E-2</v>
      </c>
      <c r="AW1410" s="32">
        <v>24521.592571799898</v>
      </c>
      <c r="AX1410" s="23">
        <v>0.1429516669687812</v>
      </c>
      <c r="AY1410" s="32">
        <v>5210.814585199998</v>
      </c>
      <c r="AZ1410" s="23">
        <v>3.0377090274153518E-2</v>
      </c>
      <c r="BA1410" s="32">
        <v>3092.2435413000021</v>
      </c>
      <c r="BB1410" s="23">
        <v>1.8026617464097131E-2</v>
      </c>
      <c r="BC1410" s="32">
        <v>171537.64689680113</v>
      </c>
      <c r="BD1410" s="165">
        <v>1</v>
      </c>
      <c r="BE1410" s="8"/>
    </row>
    <row r="1411" spans="1:57">
      <c r="A1411" s="737" t="s">
        <v>5</v>
      </c>
      <c r="B1411" s="738"/>
      <c r="C1411" s="27">
        <v>230.37314930000011</v>
      </c>
      <c r="D1411" s="24">
        <v>2.6031260028426324E-2</v>
      </c>
      <c r="E1411" s="28">
        <v>227.94193320000011</v>
      </c>
      <c r="F1411" s="24">
        <v>2.5756542168828975E-2</v>
      </c>
      <c r="G1411" s="28">
        <v>388.29557449999976</v>
      </c>
      <c r="H1411" s="24">
        <v>4.3875873114595974E-2</v>
      </c>
      <c r="I1411" s="28">
        <v>780.20914170000015</v>
      </c>
      <c r="J1411" s="24">
        <v>8.8160565178105207E-2</v>
      </c>
      <c r="K1411" s="28">
        <v>152.07198520000006</v>
      </c>
      <c r="L1411" s="24">
        <v>1.7183536370487074E-2</v>
      </c>
      <c r="M1411" s="28">
        <v>123.13793400000003</v>
      </c>
      <c r="N1411" s="24">
        <v>1.3914102355491816E-2</v>
      </c>
      <c r="O1411" s="28">
        <v>122.65521340000005</v>
      </c>
      <c r="P1411" s="24">
        <v>1.3859556825781175E-2</v>
      </c>
      <c r="Q1411" s="28">
        <v>124.91155690000004</v>
      </c>
      <c r="R1411" s="24">
        <v>1.4114514769189162E-2</v>
      </c>
      <c r="S1411" s="28">
        <v>106.57814520000002</v>
      </c>
      <c r="T1411" s="24">
        <v>1.204291133527763E-2</v>
      </c>
      <c r="U1411" s="28">
        <v>431.05226159999961</v>
      </c>
      <c r="V1411" s="24">
        <v>4.8707210634771798E-2</v>
      </c>
      <c r="W1411" s="28">
        <v>319.91730920000009</v>
      </c>
      <c r="X1411" s="24">
        <v>3.6149398003561789E-2</v>
      </c>
      <c r="Y1411" s="28">
        <v>95.623805000000004</v>
      </c>
      <c r="Z1411" s="24">
        <v>1.0805113965868468E-2</v>
      </c>
      <c r="AA1411" s="28">
        <v>285.19641860000013</v>
      </c>
      <c r="AB1411" s="24">
        <v>3.2226073890602148E-2</v>
      </c>
      <c r="AC1411" s="28">
        <v>126.32381930000004</v>
      </c>
      <c r="AD1411" s="24">
        <v>1.4274094867279914E-2</v>
      </c>
      <c r="AE1411" s="28">
        <v>95.733056900000008</v>
      </c>
      <c r="AF1411" s="24">
        <v>1.0817459000982767E-2</v>
      </c>
      <c r="AG1411" s="28">
        <v>49.549482199999993</v>
      </c>
      <c r="AH1411" s="24">
        <v>5.5988966567558258E-3</v>
      </c>
      <c r="AI1411" s="28">
        <v>197.99430870000006</v>
      </c>
      <c r="AJ1411" s="24">
        <v>2.2372578356371027E-2</v>
      </c>
      <c r="AK1411" s="28">
        <v>1571.713057899992</v>
      </c>
      <c r="AL1411" s="24">
        <v>0.17759739546290845</v>
      </c>
      <c r="AM1411" s="28">
        <v>756.85863899999993</v>
      </c>
      <c r="AN1411" s="24">
        <v>8.5522050188727605E-2</v>
      </c>
      <c r="AO1411" s="28">
        <v>252.24259050000009</v>
      </c>
      <c r="AP1411" s="24">
        <v>2.8502420891935772E-2</v>
      </c>
      <c r="AQ1411" s="28">
        <v>290.48576040000012</v>
      </c>
      <c r="AR1411" s="24">
        <v>3.2823748715960034E-2</v>
      </c>
      <c r="AS1411" s="28">
        <v>38.8227884</v>
      </c>
      <c r="AT1411" s="24">
        <v>4.3868224354259525E-3</v>
      </c>
      <c r="AU1411" s="28">
        <v>196.47279440000005</v>
      </c>
      <c r="AV1411" s="24">
        <v>2.2200653223165979E-2</v>
      </c>
      <c r="AW1411" s="28">
        <v>1457.2117377999932</v>
      </c>
      <c r="AX1411" s="24">
        <v>0.16465919651837918</v>
      </c>
      <c r="AY1411" s="28">
        <v>251.98290870000008</v>
      </c>
      <c r="AZ1411" s="24">
        <v>2.8473077869621798E-2</v>
      </c>
      <c r="BA1411" s="28">
        <v>176.51009930000006</v>
      </c>
      <c r="BB1411" s="24">
        <v>1.9944947171504638E-2</v>
      </c>
      <c r="BC1411" s="28">
        <v>8849.8654712999287</v>
      </c>
      <c r="BD1411" s="166">
        <v>5.1591389012256308E-2</v>
      </c>
      <c r="BE1411" s="8"/>
    </row>
    <row r="1412" spans="1:57">
      <c r="A1412" s="737" t="s">
        <v>6</v>
      </c>
      <c r="B1412" s="738"/>
      <c r="C1412" s="27">
        <v>983.99840949999964</v>
      </c>
      <c r="D1412" s="24">
        <v>3.0650545871277721E-2</v>
      </c>
      <c r="E1412" s="28">
        <v>950.71506199999931</v>
      </c>
      <c r="F1412" s="24">
        <v>2.961380357632136E-2</v>
      </c>
      <c r="G1412" s="28">
        <v>1121.4468544999991</v>
      </c>
      <c r="H1412" s="24">
        <v>3.4931924609022801E-2</v>
      </c>
      <c r="I1412" s="28">
        <v>3602.2585690000087</v>
      </c>
      <c r="J1412" s="24">
        <v>0.11220667680290397</v>
      </c>
      <c r="K1412" s="28">
        <v>555.23305749999975</v>
      </c>
      <c r="L1412" s="24">
        <v>1.7294942892032719E-2</v>
      </c>
      <c r="M1412" s="28">
        <v>277.26034800000008</v>
      </c>
      <c r="N1412" s="24">
        <v>8.6363767792862773E-3</v>
      </c>
      <c r="O1412" s="28">
        <v>325.49444449999999</v>
      </c>
      <c r="P1412" s="24">
        <v>1.0138819642058896E-2</v>
      </c>
      <c r="Q1412" s="28">
        <v>698.17762649999963</v>
      </c>
      <c r="R1412" s="24">
        <v>2.1747520281269365E-2</v>
      </c>
      <c r="S1412" s="28">
        <v>308.44017199999996</v>
      </c>
      <c r="T1412" s="24">
        <v>9.6075964647489524E-3</v>
      </c>
      <c r="U1412" s="28">
        <v>2054.0675060000044</v>
      </c>
      <c r="V1412" s="24">
        <v>6.3982105771233144E-2</v>
      </c>
      <c r="W1412" s="28">
        <v>919.69019699999922</v>
      </c>
      <c r="X1412" s="24">
        <v>2.8647410705507782E-2</v>
      </c>
      <c r="Y1412" s="28">
        <v>244.35132800000005</v>
      </c>
      <c r="Z1412" s="24">
        <v>7.6112944037961192E-3</v>
      </c>
      <c r="AA1412" s="28">
        <v>961.22898049999935</v>
      </c>
      <c r="AB1412" s="24">
        <v>2.9941301403716095E-2</v>
      </c>
      <c r="AC1412" s="28">
        <v>409.24869099999978</v>
      </c>
      <c r="AD1412" s="24">
        <v>1.2747678914064199E-2</v>
      </c>
      <c r="AE1412" s="28">
        <v>130.42392900000002</v>
      </c>
      <c r="AF1412" s="24">
        <v>4.062572235821048E-3</v>
      </c>
      <c r="AG1412" s="28">
        <v>65.309961999999999</v>
      </c>
      <c r="AH1412" s="24">
        <v>2.0343386399878176E-3</v>
      </c>
      <c r="AI1412" s="28">
        <v>470.69252899999969</v>
      </c>
      <c r="AJ1412" s="24">
        <v>1.4661591738459222E-2</v>
      </c>
      <c r="AK1412" s="28">
        <v>5431.8022299999884</v>
      </c>
      <c r="AL1412" s="24">
        <v>0.16919509402349628</v>
      </c>
      <c r="AM1412" s="28">
        <v>3346.8641490000068</v>
      </c>
      <c r="AN1412" s="24">
        <v>0.1042514013574324</v>
      </c>
      <c r="AO1412" s="28">
        <v>744.68568949999974</v>
      </c>
      <c r="AP1412" s="24">
        <v>2.3196198962660852E-2</v>
      </c>
      <c r="AQ1412" s="28">
        <v>771.94015099999956</v>
      </c>
      <c r="AR1412" s="24">
        <v>2.4045147613733563E-2</v>
      </c>
      <c r="AS1412" s="28">
        <v>162.94095900000005</v>
      </c>
      <c r="AT1412" s="24">
        <v>5.0754445230020316E-3</v>
      </c>
      <c r="AU1412" s="28">
        <v>392.67841949999973</v>
      </c>
      <c r="AV1412" s="24">
        <v>1.2231531873777466E-2</v>
      </c>
      <c r="AW1412" s="28">
        <v>5703.2414679999774</v>
      </c>
      <c r="AX1412" s="24">
        <v>0.17765014916917571</v>
      </c>
      <c r="AY1412" s="28">
        <v>1046.756478499999</v>
      </c>
      <c r="AZ1412" s="24">
        <v>3.2605395649596691E-2</v>
      </c>
      <c r="BA1412" s="28">
        <v>424.83370199999979</v>
      </c>
      <c r="BB1412" s="24">
        <v>1.3233136095649073E-2</v>
      </c>
      <c r="BC1412" s="28">
        <v>32103.780912498965</v>
      </c>
      <c r="BD1412" s="166">
        <v>0.18715297483247476</v>
      </c>
      <c r="BE1412" s="8"/>
    </row>
    <row r="1413" spans="1:57" ht="15.75" thickBot="1">
      <c r="A1413" s="737" t="s">
        <v>7</v>
      </c>
      <c r="B1413" s="738"/>
      <c r="C1413" s="27">
        <v>3072.0909190000016</v>
      </c>
      <c r="D1413" s="24">
        <v>2.3525783456864683E-2</v>
      </c>
      <c r="E1413" s="28">
        <v>2774.651252000001</v>
      </c>
      <c r="F1413" s="24">
        <v>2.1248018448659221E-2</v>
      </c>
      <c r="G1413" s="28">
        <v>3959.4506840000022</v>
      </c>
      <c r="H1413" s="24">
        <v>3.0321101118400442E-2</v>
      </c>
      <c r="I1413" s="28">
        <v>11510.726169999974</v>
      </c>
      <c r="J1413" s="24">
        <v>8.8148058910584803E-2</v>
      </c>
      <c r="K1413" s="28">
        <v>2958.8706760000005</v>
      </c>
      <c r="L1413" s="24">
        <v>2.2658753479568743E-2</v>
      </c>
      <c r="M1413" s="28">
        <v>1991.2012670000001</v>
      </c>
      <c r="N1413" s="24">
        <v>1.5248432114022525E-2</v>
      </c>
      <c r="O1413" s="28">
        <v>1558.6244340000001</v>
      </c>
      <c r="P1413" s="24">
        <v>1.19357993925512E-2</v>
      </c>
      <c r="Q1413" s="28">
        <v>2008.9744830000002</v>
      </c>
      <c r="R1413" s="24">
        <v>1.5384537731327688E-2</v>
      </c>
      <c r="S1413" s="28">
        <v>926.39521200000001</v>
      </c>
      <c r="T1413" s="24">
        <v>7.0942474450210883E-3</v>
      </c>
      <c r="U1413" s="28">
        <v>10896.050533999987</v>
      </c>
      <c r="V1413" s="24">
        <v>8.3440930674466909E-2</v>
      </c>
      <c r="W1413" s="28">
        <v>6559.8846249999897</v>
      </c>
      <c r="X1413" s="24">
        <v>5.0234979777226324E-2</v>
      </c>
      <c r="Y1413" s="28">
        <v>646.49926299999993</v>
      </c>
      <c r="Z1413" s="24">
        <v>4.9508305800114241E-3</v>
      </c>
      <c r="AA1413" s="28">
        <v>2450.2111410000007</v>
      </c>
      <c r="AB1413" s="24">
        <v>1.8763486578556993E-2</v>
      </c>
      <c r="AC1413" s="28">
        <v>1388.3304740000003</v>
      </c>
      <c r="AD1413" s="24">
        <v>1.0631704255849951E-2</v>
      </c>
      <c r="AE1413" s="28">
        <v>690.45422499999984</v>
      </c>
      <c r="AF1413" s="24">
        <v>5.287433546893444E-3</v>
      </c>
      <c r="AG1413" s="28">
        <v>728.2952049999999</v>
      </c>
      <c r="AH1413" s="24">
        <v>5.5772162143821165E-3</v>
      </c>
      <c r="AI1413" s="28">
        <v>2917.4062560000002</v>
      </c>
      <c r="AJ1413" s="24">
        <v>2.2341222849192079E-2</v>
      </c>
      <c r="AK1413" s="28">
        <v>29842.191218999938</v>
      </c>
      <c r="AL1413" s="24">
        <v>0.22852869495316547</v>
      </c>
      <c r="AM1413" s="28">
        <v>11068.278870999984</v>
      </c>
      <c r="AN1413" s="24">
        <v>8.4759839088387412E-2</v>
      </c>
      <c r="AO1413" s="28">
        <v>2751.990854000001</v>
      </c>
      <c r="AP1413" s="24">
        <v>2.1074487251031809E-2</v>
      </c>
      <c r="AQ1413" s="28">
        <v>2794.7656860000011</v>
      </c>
      <c r="AR1413" s="24">
        <v>2.1402052893315381E-2</v>
      </c>
      <c r="AS1413" s="28">
        <v>770.63189800000009</v>
      </c>
      <c r="AT1413" s="24">
        <v>5.901426629392221E-3</v>
      </c>
      <c r="AU1413" s="28">
        <v>2553.9108610000003</v>
      </c>
      <c r="AV1413" s="24">
        <v>1.9557609285723358E-2</v>
      </c>
      <c r="AW1413" s="28">
        <v>17361.139365999948</v>
      </c>
      <c r="AX1413" s="24">
        <v>0.13294997318045312</v>
      </c>
      <c r="AY1413" s="28">
        <v>3912.0751980000005</v>
      </c>
      <c r="AZ1413" s="24">
        <v>2.9958304100282711E-2</v>
      </c>
      <c r="BA1413" s="28">
        <v>2490.8997400000012</v>
      </c>
      <c r="BB1413" s="24">
        <v>1.9075076044648965E-2</v>
      </c>
      <c r="BC1413" s="28">
        <v>130584.00051300244</v>
      </c>
      <c r="BD1413" s="166">
        <v>0.76125563615527003</v>
      </c>
      <c r="BE1413" s="8"/>
    </row>
    <row r="1414" spans="1:57" ht="15" customHeight="1">
      <c r="A1414" s="733" t="s">
        <v>8</v>
      </c>
      <c r="B1414" s="734"/>
      <c r="C1414" s="31">
        <v>3256.9566236170003</v>
      </c>
      <c r="D1414" s="23">
        <v>2.1781146543389595E-2</v>
      </c>
      <c r="E1414" s="32">
        <v>3550.1095532649988</v>
      </c>
      <c r="F1414" s="23">
        <v>2.3741629183528644E-2</v>
      </c>
      <c r="G1414" s="32">
        <v>4922.8384291399898</v>
      </c>
      <c r="H1414" s="23">
        <v>3.2921858540274192E-2</v>
      </c>
      <c r="I1414" s="32">
        <v>15832.70940220497</v>
      </c>
      <c r="J1414" s="23">
        <v>0.1058824551631123</v>
      </c>
      <c r="K1414" s="32">
        <v>2725.3026569589983</v>
      </c>
      <c r="L1414" s="23">
        <v>1.8225669975423471E-2</v>
      </c>
      <c r="M1414" s="32">
        <v>1569.3766901139993</v>
      </c>
      <c r="N1414" s="23">
        <v>1.0495326655959925E-2</v>
      </c>
      <c r="O1414" s="32">
        <v>2189.6012583659995</v>
      </c>
      <c r="P1414" s="23">
        <v>1.4643125896806051E-2</v>
      </c>
      <c r="Q1414" s="32">
        <v>3175.1411340229997</v>
      </c>
      <c r="R1414" s="23">
        <v>2.1233999198704646E-2</v>
      </c>
      <c r="S1414" s="32">
        <v>1469.3586406530001</v>
      </c>
      <c r="T1414" s="23">
        <v>9.826448299859904E-3</v>
      </c>
      <c r="U1414" s="32">
        <v>9984.7864458979839</v>
      </c>
      <c r="V1414" s="23">
        <v>6.6774023088165199E-2</v>
      </c>
      <c r="W1414" s="32">
        <v>4841.9985700509988</v>
      </c>
      <c r="X1414" s="23">
        <v>3.2381235799216979E-2</v>
      </c>
      <c r="Y1414" s="32">
        <v>879.81685702100037</v>
      </c>
      <c r="Z1414" s="23">
        <v>5.8838425280705762E-3</v>
      </c>
      <c r="AA1414" s="32">
        <v>2591.0450214309999</v>
      </c>
      <c r="AB1414" s="23">
        <v>1.7327811768531917E-2</v>
      </c>
      <c r="AC1414" s="32">
        <v>2420.3909295890007</v>
      </c>
      <c r="AD1414" s="23">
        <v>1.6186549476094107E-2</v>
      </c>
      <c r="AE1414" s="32">
        <v>985.88451099100064</v>
      </c>
      <c r="AF1414" s="23">
        <v>6.5931780770557046E-3</v>
      </c>
      <c r="AG1414" s="32">
        <v>640.70342069599997</v>
      </c>
      <c r="AH1414" s="23">
        <v>4.2847531329823531E-3</v>
      </c>
      <c r="AI1414" s="32">
        <v>3605.3786869029968</v>
      </c>
      <c r="AJ1414" s="23">
        <v>2.4111245742240599E-2</v>
      </c>
      <c r="AK1414" s="32">
        <v>36725.016737191181</v>
      </c>
      <c r="AL1414" s="23">
        <v>0.24560135850776438</v>
      </c>
      <c r="AM1414" s="32">
        <v>12153.333683063971</v>
      </c>
      <c r="AN1414" s="23">
        <v>8.1276348607784821E-2</v>
      </c>
      <c r="AO1414" s="32">
        <v>4223.0930143339965</v>
      </c>
      <c r="AP1414" s="23">
        <v>2.8242257555589245E-2</v>
      </c>
      <c r="AQ1414" s="32">
        <v>3637.2993566569962</v>
      </c>
      <c r="AR1414" s="23">
        <v>2.4324717662816218E-2</v>
      </c>
      <c r="AS1414" s="32">
        <v>821.33492694600022</v>
      </c>
      <c r="AT1414" s="23">
        <v>5.4927401474410102E-3</v>
      </c>
      <c r="AU1414" s="32">
        <v>2272.9358832720004</v>
      </c>
      <c r="AV1414" s="23">
        <v>1.5200432575087885E-2</v>
      </c>
      <c r="AW1414" s="32">
        <v>17488.315980161042</v>
      </c>
      <c r="AX1414" s="23">
        <v>0.11695445078969623</v>
      </c>
      <c r="AY1414" s="32">
        <v>4644.9139473579953</v>
      </c>
      <c r="AZ1414" s="23">
        <v>3.1063217310055253E-2</v>
      </c>
      <c r="BA1414" s="32">
        <v>2923.3576326300013</v>
      </c>
      <c r="BB1414" s="23">
        <v>1.9550177774347373E-2</v>
      </c>
      <c r="BC1414" s="32">
        <v>149530.99999253533</v>
      </c>
      <c r="BD1414" s="165">
        <v>1</v>
      </c>
      <c r="BE1414" s="8"/>
    </row>
    <row r="1415" spans="1:57">
      <c r="A1415" s="737" t="s">
        <v>5</v>
      </c>
      <c r="B1415" s="738"/>
      <c r="C1415" s="27">
        <v>210.31998727699997</v>
      </c>
      <c r="D1415" s="24">
        <v>2.3837695487144792E-2</v>
      </c>
      <c r="E1415" s="28">
        <v>308.94921422499993</v>
      </c>
      <c r="F1415" s="24">
        <v>3.5016345260560924E-2</v>
      </c>
      <c r="G1415" s="28">
        <v>297.22048059999986</v>
      </c>
      <c r="H1415" s="24">
        <v>3.3687009022848227E-2</v>
      </c>
      <c r="I1415" s="28">
        <v>882.22307711500162</v>
      </c>
      <c r="J1415" s="24">
        <v>9.9991281552816391E-2</v>
      </c>
      <c r="K1415" s="28">
        <v>180.82339316900001</v>
      </c>
      <c r="L1415" s="24">
        <v>2.049454756593291E-2</v>
      </c>
      <c r="M1415" s="28">
        <v>99.372463193999991</v>
      </c>
      <c r="N1415" s="24">
        <v>1.1262888268941628E-2</v>
      </c>
      <c r="O1415" s="28">
        <v>165.02290398599999</v>
      </c>
      <c r="P1415" s="24">
        <v>1.8703718008701051E-2</v>
      </c>
      <c r="Q1415" s="28">
        <v>154.38968497299999</v>
      </c>
      <c r="R1415" s="24">
        <v>1.749854754363165E-2</v>
      </c>
      <c r="S1415" s="28">
        <v>83.738518213000006</v>
      </c>
      <c r="T1415" s="24">
        <v>9.4909348538388498E-3</v>
      </c>
      <c r="U1415" s="28">
        <v>479.60599509800039</v>
      </c>
      <c r="V1415" s="24">
        <v>5.43586076291354E-2</v>
      </c>
      <c r="W1415" s="28">
        <v>263.2012838309999</v>
      </c>
      <c r="X1415" s="24">
        <v>2.983126871116477E-2</v>
      </c>
      <c r="Y1415" s="28">
        <v>88.485170371000009</v>
      </c>
      <c r="Z1415" s="24">
        <v>1.0028921044265822E-2</v>
      </c>
      <c r="AA1415" s="28">
        <v>287.68487921100001</v>
      </c>
      <c r="AB1415" s="24">
        <v>3.2606242686083475E-2</v>
      </c>
      <c r="AC1415" s="28">
        <v>93.14929368899999</v>
      </c>
      <c r="AD1415" s="24">
        <v>1.0557553404929405E-2</v>
      </c>
      <c r="AE1415" s="28">
        <v>76.755988250999991</v>
      </c>
      <c r="AF1415" s="24">
        <v>8.6995339740698566E-3</v>
      </c>
      <c r="AG1415" s="28">
        <v>40.725677125999994</v>
      </c>
      <c r="AH1415" s="24">
        <v>4.6158536923016011E-3</v>
      </c>
      <c r="AI1415" s="28">
        <v>195.83417372299996</v>
      </c>
      <c r="AJ1415" s="24">
        <v>2.219587144153461E-2</v>
      </c>
      <c r="AK1415" s="28">
        <v>1757.677263150998</v>
      </c>
      <c r="AL1415" s="24">
        <v>0.19921537608543549</v>
      </c>
      <c r="AM1415" s="28">
        <v>840.33844816400165</v>
      </c>
      <c r="AN1415" s="24">
        <v>9.5244072105665711E-2</v>
      </c>
      <c r="AO1415" s="28">
        <v>270.83786591399991</v>
      </c>
      <c r="AP1415" s="24">
        <v>3.0696799945803863E-2</v>
      </c>
      <c r="AQ1415" s="28">
        <v>269.91898113699995</v>
      </c>
      <c r="AR1415" s="24">
        <v>3.0592653422282779E-2</v>
      </c>
      <c r="AS1415" s="28">
        <v>81.609425875999975</v>
      </c>
      <c r="AT1415" s="24">
        <v>9.2496232436085919E-3</v>
      </c>
      <c r="AU1415" s="28">
        <v>164.18739908199998</v>
      </c>
      <c r="AV1415" s="24">
        <v>1.8609021771137393E-2</v>
      </c>
      <c r="AW1415" s="28">
        <v>1115.1036178310026</v>
      </c>
      <c r="AX1415" s="24">
        <v>0.12638599318409052</v>
      </c>
      <c r="AY1415" s="28">
        <v>182.90076589799995</v>
      </c>
      <c r="AZ1415" s="24">
        <v>2.0729997268875214E-2</v>
      </c>
      <c r="BA1415" s="28">
        <v>232.92404863999994</v>
      </c>
      <c r="BB1415" s="24">
        <v>2.6399642825199111E-2</v>
      </c>
      <c r="BC1415" s="28">
        <v>8822.9999997450032</v>
      </c>
      <c r="BD1415" s="166">
        <v>1</v>
      </c>
      <c r="BE1415" s="8"/>
    </row>
    <row r="1416" spans="1:57">
      <c r="A1416" s="737" t="s">
        <v>6</v>
      </c>
      <c r="B1416" s="738"/>
      <c r="C1416" s="27">
        <v>433.70706164999996</v>
      </c>
      <c r="D1416" s="24">
        <v>1.8826542594217951E-2</v>
      </c>
      <c r="E1416" s="28">
        <v>609.0990682399995</v>
      </c>
      <c r="F1416" s="24">
        <v>2.644003422193026E-2</v>
      </c>
      <c r="G1416" s="28">
        <v>878.99265405999881</v>
      </c>
      <c r="H1416" s="24">
        <v>3.8155691029581953E-2</v>
      </c>
      <c r="I1416" s="28">
        <v>2811.1304628699968</v>
      </c>
      <c r="J1416" s="24">
        <v>0.12202675971145471</v>
      </c>
      <c r="K1416" s="28">
        <v>359.23635573999996</v>
      </c>
      <c r="L1416" s="24">
        <v>1.559388617515433E-2</v>
      </c>
      <c r="M1416" s="28">
        <v>209.98796532000003</v>
      </c>
      <c r="N1416" s="24">
        <v>9.1152478779800913E-3</v>
      </c>
      <c r="O1416" s="28">
        <v>530.05476535999981</v>
      </c>
      <c r="P1416" s="24">
        <v>2.3008845139282825E-2</v>
      </c>
      <c r="Q1416" s="28">
        <v>421.11001831999999</v>
      </c>
      <c r="R1416" s="24">
        <v>1.8279724721547846E-2</v>
      </c>
      <c r="S1416" s="28">
        <v>143.37909924000002</v>
      </c>
      <c r="T1416" s="24">
        <v>6.2238615822695883E-3</v>
      </c>
      <c r="U1416" s="28">
        <v>1478.2566164000018</v>
      </c>
      <c r="V1416" s="24">
        <v>6.4168798746233519E-2</v>
      </c>
      <c r="W1416" s="28">
        <v>546.14930296</v>
      </c>
      <c r="X1416" s="24">
        <v>2.3707483746890211E-2</v>
      </c>
      <c r="Y1416" s="28">
        <v>162.20712843000001</v>
      </c>
      <c r="Z1416" s="24">
        <v>7.0411567680158773E-3</v>
      </c>
      <c r="AA1416" s="28">
        <v>517.48875300999998</v>
      </c>
      <c r="AB1416" s="24">
        <v>2.2463374272733608E-2</v>
      </c>
      <c r="AC1416" s="28">
        <v>209.32572766000001</v>
      </c>
      <c r="AD1416" s="24">
        <v>9.0865011809213581E-3</v>
      </c>
      <c r="AE1416" s="28">
        <v>113.39974536000003</v>
      </c>
      <c r="AF1416" s="24">
        <v>4.9225049001309249E-3</v>
      </c>
      <c r="AG1416" s="28">
        <v>149.80514536000001</v>
      </c>
      <c r="AH1416" s="24">
        <v>6.5028061549734098E-3</v>
      </c>
      <c r="AI1416" s="28">
        <v>497.33084570999989</v>
      </c>
      <c r="AJ1416" s="24">
        <v>2.1588351166238726E-2</v>
      </c>
      <c r="AK1416" s="28">
        <v>4492.483832169989</v>
      </c>
      <c r="AL1416" s="24">
        <v>0.19501166962422642</v>
      </c>
      <c r="AM1416" s="28">
        <v>2623.6556262799986</v>
      </c>
      <c r="AN1416" s="24">
        <v>0.11388877140437487</v>
      </c>
      <c r="AO1416" s="28">
        <v>670.40877718999946</v>
      </c>
      <c r="AP1416" s="24">
        <v>2.9101392426694184E-2</v>
      </c>
      <c r="AQ1416" s="28">
        <v>617.02623936999964</v>
      </c>
      <c r="AR1416" s="24">
        <v>2.6784140274441436E-2</v>
      </c>
      <c r="AS1416" s="28">
        <v>49.320732100000001</v>
      </c>
      <c r="AT1416" s="24">
        <v>2.1409355432814928E-3</v>
      </c>
      <c r="AU1416" s="28">
        <v>630.37597409999955</v>
      </c>
      <c r="AV1416" s="24">
        <v>2.7363631299004636E-2</v>
      </c>
      <c r="AW1416" s="28">
        <v>2969.517705989997</v>
      </c>
      <c r="AX1416" s="24">
        <v>0.12890210125566459</v>
      </c>
      <c r="AY1416" s="28">
        <v>496.45590496999995</v>
      </c>
      <c r="AZ1416" s="24">
        <v>2.155037136243669E-2</v>
      </c>
      <c r="BA1416" s="28">
        <v>417.09448719999995</v>
      </c>
      <c r="BB1416" s="24">
        <v>1.8105416820308057E-2</v>
      </c>
      <c r="BC1416" s="28">
        <v>23036.999995060221</v>
      </c>
      <c r="BD1416" s="166">
        <v>1</v>
      </c>
      <c r="BE1416" s="8"/>
    </row>
    <row r="1417" spans="1:57">
      <c r="A1417" s="737" t="s">
        <v>7</v>
      </c>
      <c r="B1417" s="738"/>
      <c r="C1417" s="27">
        <v>2612.9295746899993</v>
      </c>
      <c r="D1417" s="24">
        <v>2.2205382589936207E-2</v>
      </c>
      <c r="E1417" s="28">
        <v>2632.0612707999994</v>
      </c>
      <c r="F1417" s="24">
        <v>2.2367968920556057E-2</v>
      </c>
      <c r="G1417" s="28">
        <v>3746.6252944799985</v>
      </c>
      <c r="H1417" s="24">
        <v>3.1839835597150049E-2</v>
      </c>
      <c r="I1417" s="28">
        <v>12139.355862220022</v>
      </c>
      <c r="J1417" s="24">
        <v>0.10316353105229069</v>
      </c>
      <c r="K1417" s="28">
        <v>2185.2429080499996</v>
      </c>
      <c r="L1417" s="24">
        <v>1.8570785563920902E-2</v>
      </c>
      <c r="M1417" s="28">
        <v>1260.0162615999998</v>
      </c>
      <c r="N1417" s="24">
        <v>1.0707959154118653E-2</v>
      </c>
      <c r="O1417" s="28">
        <v>1494.5235890199999</v>
      </c>
      <c r="P1417" s="24">
        <v>1.2700865880708229E-2</v>
      </c>
      <c r="Q1417" s="28">
        <v>2599.6414307299997</v>
      </c>
      <c r="R1417" s="24">
        <v>2.2092456346764516E-2</v>
      </c>
      <c r="S1417" s="28">
        <v>1242.2410232</v>
      </c>
      <c r="T1417" s="24">
        <v>1.0556900368178681E-2</v>
      </c>
      <c r="U1417" s="28">
        <v>8026.9238344000059</v>
      </c>
      <c r="V1417" s="24">
        <v>6.8214970847148282E-2</v>
      </c>
      <c r="W1417" s="28">
        <v>4032.6479832600003</v>
      </c>
      <c r="X1417" s="24">
        <v>3.4270533804741696E-2</v>
      </c>
      <c r="Y1417" s="28">
        <v>629.12455822000004</v>
      </c>
      <c r="Z1417" s="24">
        <v>5.3464707381778954E-3</v>
      </c>
      <c r="AA1417" s="28">
        <v>1785.8713892099995</v>
      </c>
      <c r="AB1417" s="24">
        <v>1.5176818326048351E-2</v>
      </c>
      <c r="AC1417" s="28">
        <v>2117.9159082399997</v>
      </c>
      <c r="AD1417" s="24">
        <v>1.7998622500708231E-2</v>
      </c>
      <c r="AE1417" s="28">
        <v>795.72877738000011</v>
      </c>
      <c r="AF1417" s="24">
        <v>6.762318476050546E-3</v>
      </c>
      <c r="AG1417" s="28">
        <v>450.17259820999999</v>
      </c>
      <c r="AH1417" s="24">
        <v>3.8256885572373863E-3</v>
      </c>
      <c r="AI1417" s="28">
        <v>2912.2136674699996</v>
      </c>
      <c r="AJ1417" s="24">
        <v>2.4748779797283564E-2</v>
      </c>
      <c r="AK1417" s="28">
        <v>30474.855641869781</v>
      </c>
      <c r="AL1417" s="24">
        <v>0.25898356980443282</v>
      </c>
      <c r="AM1417" s="28">
        <v>8689.3396086200119</v>
      </c>
      <c r="AN1417" s="24">
        <v>7.3844359347567071E-2</v>
      </c>
      <c r="AO1417" s="28">
        <v>3281.846371229999</v>
      </c>
      <c r="AP1417" s="24">
        <v>2.7890018537220566E-2</v>
      </c>
      <c r="AQ1417" s="28">
        <v>2750.3541361499997</v>
      </c>
      <c r="AR1417" s="24">
        <v>2.3373253700597712E-2</v>
      </c>
      <c r="AS1417" s="28">
        <v>690.40476897000008</v>
      </c>
      <c r="AT1417" s="24">
        <v>5.8672465516848918E-3</v>
      </c>
      <c r="AU1417" s="28">
        <v>1478.3725100900001</v>
      </c>
      <c r="AV1417" s="24">
        <v>1.2563609641445275E-2</v>
      </c>
      <c r="AW1417" s="28">
        <v>13403.694656340025</v>
      </c>
      <c r="AX1417" s="24">
        <v>0.11390822425745072</v>
      </c>
      <c r="AY1417" s="28">
        <v>3965.5572764899985</v>
      </c>
      <c r="AZ1417" s="24">
        <v>3.3700378823724321E-2</v>
      </c>
      <c r="BA1417" s="28">
        <v>2273.3390967899995</v>
      </c>
      <c r="BB1417" s="24">
        <v>1.9319450814846779E-2</v>
      </c>
      <c r="BC1417" s="28">
        <v>117670.99999773101</v>
      </c>
      <c r="BD1417" s="166">
        <v>1</v>
      </c>
      <c r="BE1417" s="8"/>
    </row>
    <row r="1418" spans="1:57" ht="15" customHeight="1">
      <c r="A1418" s="733" t="s">
        <v>9</v>
      </c>
      <c r="B1418" s="734"/>
      <c r="C1418" s="33">
        <v>3191.5330623500445</v>
      </c>
      <c r="D1418" s="25">
        <v>2.3175922142706404E-2</v>
      </c>
      <c r="E1418" s="34">
        <v>2945.8371248257081</v>
      </c>
      <c r="F1418" s="25">
        <v>2.1391754531843429E-2</v>
      </c>
      <c r="G1418" s="34">
        <v>3801.816710930651</v>
      </c>
      <c r="H1418" s="25">
        <v>2.7607612508481986E-2</v>
      </c>
      <c r="I1418" s="34">
        <v>17351.167747681091</v>
      </c>
      <c r="J1418" s="25">
        <v>0.12599879272727715</v>
      </c>
      <c r="K1418" s="34">
        <v>2013.8977114432598</v>
      </c>
      <c r="L1418" s="25">
        <v>1.4624299874686506E-2</v>
      </c>
      <c r="M1418" s="34">
        <v>1494.0092031371755</v>
      </c>
      <c r="N1418" s="25">
        <v>1.0849030950316495E-2</v>
      </c>
      <c r="O1418" s="34">
        <v>2278.6572873626064</v>
      </c>
      <c r="P1418" s="25">
        <v>1.654690170840354E-2</v>
      </c>
      <c r="Q1418" s="34">
        <v>3099.3171075865712</v>
      </c>
      <c r="R1418" s="25">
        <v>2.2506278511836446E-2</v>
      </c>
      <c r="S1418" s="34">
        <v>922.93260579492858</v>
      </c>
      <c r="T1418" s="25">
        <v>6.7020500170279574E-3</v>
      </c>
      <c r="U1418" s="34">
        <v>10843.348111865602</v>
      </c>
      <c r="V1418" s="25">
        <v>7.8741027179525677E-2</v>
      </c>
      <c r="W1418" s="34">
        <v>5686.2889740167175</v>
      </c>
      <c r="X1418" s="25">
        <v>4.1292064963194569E-2</v>
      </c>
      <c r="Y1418" s="34">
        <v>600.23095376201127</v>
      </c>
      <c r="Z1418" s="25">
        <v>4.3586908173176382E-3</v>
      </c>
      <c r="AA1418" s="34">
        <v>1902.1037286845817</v>
      </c>
      <c r="AB1418" s="25">
        <v>1.3812486683401442E-2</v>
      </c>
      <c r="AC1418" s="34">
        <v>1758.3636815578857</v>
      </c>
      <c r="AD1418" s="25">
        <v>1.276869109177931E-2</v>
      </c>
      <c r="AE1418" s="34">
        <v>688.27178439906425</v>
      </c>
      <c r="AF1418" s="25">
        <v>4.9980159931380316E-3</v>
      </c>
      <c r="AG1418" s="34">
        <v>740.60665314142136</v>
      </c>
      <c r="AH1418" s="25">
        <v>5.3780555602132097E-3</v>
      </c>
      <c r="AI1418" s="34">
        <v>3067.2278600434806</v>
      </c>
      <c r="AJ1418" s="25">
        <v>2.2273256359739708E-2</v>
      </c>
      <c r="AK1418" s="34">
        <v>31164.934039178359</v>
      </c>
      <c r="AL1418" s="25">
        <v>0.22631007442634465</v>
      </c>
      <c r="AM1418" s="34">
        <v>12649.565705380459</v>
      </c>
      <c r="AN1418" s="25">
        <v>9.1857218521520817E-2</v>
      </c>
      <c r="AO1418" s="34">
        <v>3872.2783190221694</v>
      </c>
      <c r="AP1418" s="25">
        <v>2.8119282828443035E-2</v>
      </c>
      <c r="AQ1418" s="34">
        <v>3077.7698996214954</v>
      </c>
      <c r="AR1418" s="25">
        <v>2.2349809377901302E-2</v>
      </c>
      <c r="AS1418" s="34">
        <v>324.43705977589889</v>
      </c>
      <c r="AT1418" s="25">
        <v>2.3559611919038688E-3</v>
      </c>
      <c r="AU1418" s="34">
        <v>1892.0257600952411</v>
      </c>
      <c r="AV1418" s="25">
        <v>1.3739303604667732E-2</v>
      </c>
      <c r="AW1418" s="34">
        <v>15221.349871128081</v>
      </c>
      <c r="AX1418" s="25">
        <v>0.11053271660623241</v>
      </c>
      <c r="AY1418" s="34">
        <v>4028.452493021166</v>
      </c>
      <c r="AZ1418" s="25">
        <v>2.9253371188673612E-2</v>
      </c>
      <c r="BA1418" s="34">
        <v>3092.5765441942076</v>
      </c>
      <c r="BB1418" s="25">
        <v>2.2457330633394491E-2</v>
      </c>
      <c r="BC1418" s="34">
        <v>137709.00000000381</v>
      </c>
      <c r="BD1418" s="167">
        <v>1</v>
      </c>
      <c r="BE1418" s="8"/>
    </row>
    <row r="1419" spans="1:57">
      <c r="A1419" s="737" t="s">
        <v>5</v>
      </c>
      <c r="B1419" s="738"/>
      <c r="C1419" s="27">
        <v>395.89947950638003</v>
      </c>
      <c r="D1419" s="24">
        <v>4.0303316655439556E-2</v>
      </c>
      <c r="E1419" s="28">
        <v>287.13405310293052</v>
      </c>
      <c r="F1419" s="24">
        <v>2.9230790298578082E-2</v>
      </c>
      <c r="G1419" s="28">
        <v>321.7263960281785</v>
      </c>
      <c r="H1419" s="24">
        <v>3.2752356309496154E-2</v>
      </c>
      <c r="I1419" s="28">
        <v>1207.5655362911812</v>
      </c>
      <c r="J1419" s="24">
        <v>0.12293245813816446</v>
      </c>
      <c r="K1419" s="28">
        <v>76.460868570421184</v>
      </c>
      <c r="L1419" s="24">
        <v>7.7838612002872551E-3</v>
      </c>
      <c r="M1419" s="28">
        <v>77.885639940530197</v>
      </c>
      <c r="N1419" s="24">
        <v>7.928905623590627E-3</v>
      </c>
      <c r="O1419" s="28">
        <v>239.37704506950271</v>
      </c>
      <c r="P1419" s="24">
        <v>2.4369036452153554E-2</v>
      </c>
      <c r="Q1419" s="28">
        <v>233.84129200550706</v>
      </c>
      <c r="R1419" s="24">
        <v>2.3805486308206114E-2</v>
      </c>
      <c r="S1419" s="28">
        <v>133.06056790645493</v>
      </c>
      <c r="T1419" s="24">
        <v>1.3545817765087636E-2</v>
      </c>
      <c r="U1419" s="28">
        <v>666.35135329047557</v>
      </c>
      <c r="V1419" s="24">
        <v>6.7835829511399798E-2</v>
      </c>
      <c r="W1419" s="28">
        <v>278.26759348738227</v>
      </c>
      <c r="X1419" s="24">
        <v>2.8328167920939042E-2</v>
      </c>
      <c r="Y1419" s="28">
        <v>86.030000403218608</v>
      </c>
      <c r="Z1419" s="24">
        <v>8.7580169401628022E-3</v>
      </c>
      <c r="AA1419" s="28">
        <v>302.04674736287899</v>
      </c>
      <c r="AB1419" s="24">
        <v>3.0748930811654387E-2</v>
      </c>
      <c r="AC1419" s="28">
        <v>128.70208333965076</v>
      </c>
      <c r="AD1419" s="24">
        <v>1.3102115783330107E-2</v>
      </c>
      <c r="AE1419" s="28">
        <v>32.279843807402862</v>
      </c>
      <c r="AF1419" s="24">
        <v>3.2861492219691622E-3</v>
      </c>
      <c r="AG1419" s="28">
        <v>51.522650577768687</v>
      </c>
      <c r="AH1419" s="24">
        <v>5.2451033877399002E-3</v>
      </c>
      <c r="AI1419" s="28">
        <v>223.62691541480439</v>
      </c>
      <c r="AJ1419" s="24">
        <v>2.2765643430195045E-2</v>
      </c>
      <c r="AK1419" s="28">
        <v>1532.9106528027926</v>
      </c>
      <c r="AL1419" s="24">
        <v>0.15605320704497638</v>
      </c>
      <c r="AM1419" s="28">
        <v>1052.6374948192617</v>
      </c>
      <c r="AN1419" s="24">
        <v>0.10716049015771852</v>
      </c>
      <c r="AO1419" s="28">
        <v>266.20681225927825</v>
      </c>
      <c r="AP1419" s="24">
        <v>2.7100357554645228E-2</v>
      </c>
      <c r="AQ1419" s="28">
        <v>361.1830434713882</v>
      </c>
      <c r="AR1419" s="24">
        <v>3.6769117730977366E-2</v>
      </c>
      <c r="AS1419" s="28">
        <v>50.804086386307823</v>
      </c>
      <c r="AT1419" s="24">
        <v>5.1719521924369514E-3</v>
      </c>
      <c r="AU1419" s="28">
        <v>128.23598885920705</v>
      </c>
      <c r="AV1419" s="24">
        <v>1.3054666482663946E-2</v>
      </c>
      <c r="AW1419" s="28">
        <v>1236.2865976097244</v>
      </c>
      <c r="AX1419" s="24">
        <v>0.12585631656415891</v>
      </c>
      <c r="AY1419" s="28">
        <v>222.79946674124082</v>
      </c>
      <c r="AZ1419" s="24">
        <v>2.2681407588439617E-2</v>
      </c>
      <c r="BA1419" s="28">
        <v>230.15779094613561</v>
      </c>
      <c r="BB1419" s="24">
        <v>2.3430498925596784E-2</v>
      </c>
      <c r="BC1419" s="28">
        <v>9822.9999999999327</v>
      </c>
      <c r="BD1419" s="166">
        <v>7.1331576004470737E-2</v>
      </c>
      <c r="BE1419" s="8"/>
    </row>
    <row r="1420" spans="1:57">
      <c r="A1420" s="737" t="s">
        <v>6</v>
      </c>
      <c r="B1420" s="738"/>
      <c r="C1420" s="27">
        <v>776.93823458478448</v>
      </c>
      <c r="D1420" s="24">
        <v>3.6717307872627593E-2</v>
      </c>
      <c r="E1420" s="28">
        <v>501.75746999722156</v>
      </c>
      <c r="F1420" s="24">
        <v>2.3712545841078993E-2</v>
      </c>
      <c r="G1420" s="28">
        <v>729.44726429968489</v>
      </c>
      <c r="H1420" s="24">
        <v>3.4472933095448931E-2</v>
      </c>
      <c r="I1420" s="28">
        <v>2722.6430499250773</v>
      </c>
      <c r="J1420" s="24">
        <v>0.128669331281906</v>
      </c>
      <c r="K1420" s="28">
        <v>392.77835070465392</v>
      </c>
      <c r="L1420" s="24">
        <v>1.8562303908537886E-2</v>
      </c>
      <c r="M1420" s="28">
        <v>177.88340842500725</v>
      </c>
      <c r="N1420" s="24">
        <v>8.4065882998587312E-3</v>
      </c>
      <c r="O1420" s="28">
        <v>334.92253263705271</v>
      </c>
      <c r="P1420" s="24">
        <v>1.5828097005532105E-2</v>
      </c>
      <c r="Q1420" s="28">
        <v>368.76627307806007</v>
      </c>
      <c r="R1420" s="24">
        <v>1.7427517631288626E-2</v>
      </c>
      <c r="S1420" s="28">
        <v>152.89559693828184</v>
      </c>
      <c r="T1420" s="24">
        <v>7.2256898364028762E-3</v>
      </c>
      <c r="U1420" s="28">
        <v>1580.1308294370626</v>
      </c>
      <c r="V1420" s="24">
        <v>7.467537001120482E-2</v>
      </c>
      <c r="W1420" s="28">
        <v>734.22825281587473</v>
      </c>
      <c r="X1420" s="24">
        <v>3.4698877732319909E-2</v>
      </c>
      <c r="Y1420" s="28">
        <v>36.648574373067675</v>
      </c>
      <c r="Z1420" s="24">
        <v>1.7319742142281852E-3</v>
      </c>
      <c r="AA1420" s="28">
        <v>436.50464479618864</v>
      </c>
      <c r="AB1420" s="24">
        <v>2.0628763931767359E-2</v>
      </c>
      <c r="AC1420" s="28">
        <v>239.77810578372097</v>
      </c>
      <c r="AD1420" s="24">
        <v>1.1331668515298947E-2</v>
      </c>
      <c r="AE1420" s="28">
        <v>132.24107195641233</v>
      </c>
      <c r="AF1420" s="24">
        <v>6.2495780697738633E-3</v>
      </c>
      <c r="AG1420" s="28">
        <v>106.35740845780549</v>
      </c>
      <c r="AH1420" s="24">
        <v>5.0263425547168051E-3</v>
      </c>
      <c r="AI1420" s="28">
        <v>352.9876598588973</v>
      </c>
      <c r="AJ1420" s="24">
        <v>1.6681836477263907E-2</v>
      </c>
      <c r="AK1420" s="28">
        <v>4063.0927577989651</v>
      </c>
      <c r="AL1420" s="24">
        <v>0.19201761615307397</v>
      </c>
      <c r="AM1420" s="28">
        <v>2090.388762061842</v>
      </c>
      <c r="AN1420" s="24">
        <v>9.8789639038841359E-2</v>
      </c>
      <c r="AO1420" s="28">
        <v>591.00413811053659</v>
      </c>
      <c r="AP1420" s="24">
        <v>2.79302522736554E-2</v>
      </c>
      <c r="AQ1420" s="28">
        <v>710.74592234139334</v>
      </c>
      <c r="AR1420" s="24">
        <v>3.3589126764716794E-2</v>
      </c>
      <c r="AS1420" s="28">
        <v>62.201982678195598</v>
      </c>
      <c r="AT1420" s="24">
        <v>2.9396022059639333E-3</v>
      </c>
      <c r="AU1420" s="28">
        <v>431.13388634327868</v>
      </c>
      <c r="AV1420" s="24">
        <v>2.0374947369720568E-2</v>
      </c>
      <c r="AW1420" s="28">
        <v>2324.9346695427671</v>
      </c>
      <c r="AX1420" s="24">
        <v>0.10987403920334655</v>
      </c>
      <c r="AY1420" s="28">
        <v>618.73575476414771</v>
      </c>
      <c r="AZ1420" s="24">
        <v>2.9240820168438559E-2</v>
      </c>
      <c r="BA1420" s="28">
        <v>490.85339829000361</v>
      </c>
      <c r="BB1420" s="24">
        <v>2.3197230543006299E-2</v>
      </c>
      <c r="BC1420" s="28">
        <v>21159.999999999582</v>
      </c>
      <c r="BD1420" s="166">
        <v>0.15365734991902488</v>
      </c>
      <c r="BE1420" s="8"/>
    </row>
    <row r="1421" spans="1:57">
      <c r="A1421" s="854" t="s">
        <v>7</v>
      </c>
      <c r="B1421" s="855"/>
      <c r="C1421" s="27">
        <v>2018.6953482588826</v>
      </c>
      <c r="D1421" s="24">
        <v>1.8914747561596317E-2</v>
      </c>
      <c r="E1421" s="28">
        <v>2156.9456017255593</v>
      </c>
      <c r="F1421" s="24">
        <v>2.0210123135183632E-2</v>
      </c>
      <c r="G1421" s="28">
        <v>2750.64305060279</v>
      </c>
      <c r="H1421" s="24">
        <v>2.5772942400191637E-2</v>
      </c>
      <c r="I1421" s="28">
        <v>13420.959161464876</v>
      </c>
      <c r="J1421" s="24">
        <v>0.12575154284302964</v>
      </c>
      <c r="K1421" s="28">
        <v>1544.6584921681861</v>
      </c>
      <c r="L1421" s="24">
        <v>1.4473122689580994E-2</v>
      </c>
      <c r="M1421" s="28">
        <v>1238.2401547716383</v>
      </c>
      <c r="N1421" s="24">
        <v>1.1602047811889012E-2</v>
      </c>
      <c r="O1421" s="28">
        <v>1704.3577096560509</v>
      </c>
      <c r="P1421" s="24">
        <v>1.5969470510054623E-2</v>
      </c>
      <c r="Q1421" s="28">
        <v>2496.7095425030047</v>
      </c>
      <c r="R1421" s="24">
        <v>2.3393639249133874E-2</v>
      </c>
      <c r="S1421" s="28">
        <v>636.97644095019166</v>
      </c>
      <c r="T1421" s="24">
        <v>5.9683342479827425E-3</v>
      </c>
      <c r="U1421" s="28">
        <v>8596.8659291381009</v>
      </c>
      <c r="V1421" s="24">
        <v>8.0550811696665253E-2</v>
      </c>
      <c r="W1421" s="28">
        <v>4673.7931277134612</v>
      </c>
      <c r="X1421" s="24">
        <v>4.3792451021434024E-2</v>
      </c>
      <c r="Y1421" s="28">
        <v>477.552378985725</v>
      </c>
      <c r="Z1421" s="24">
        <v>4.4745645764456259E-3</v>
      </c>
      <c r="AA1421" s="28">
        <v>1163.5523365255144</v>
      </c>
      <c r="AB1421" s="24">
        <v>1.0902238784603011E-2</v>
      </c>
      <c r="AC1421" s="28">
        <v>1389.8834924345142</v>
      </c>
      <c r="AD1421" s="24">
        <v>1.3022913745802764E-2</v>
      </c>
      <c r="AE1421" s="28">
        <v>523.75086863524916</v>
      </c>
      <c r="AF1421" s="24">
        <v>4.9074346329409987E-3</v>
      </c>
      <c r="AG1421" s="28">
        <v>582.72659410584708</v>
      </c>
      <c r="AH1421" s="24">
        <v>5.4600246810136265E-3</v>
      </c>
      <c r="AI1421" s="28">
        <v>2490.6132847697822</v>
      </c>
      <c r="AJ1421" s="24">
        <v>2.3336518606242515E-2</v>
      </c>
      <c r="AK1421" s="28">
        <v>25568.930628576589</v>
      </c>
      <c r="AL1421" s="24">
        <v>0.23957546079284495</v>
      </c>
      <c r="AM1421" s="28">
        <v>9506.5394484994122</v>
      </c>
      <c r="AN1421" s="24">
        <v>8.9074259772685474E-2</v>
      </c>
      <c r="AO1421" s="28">
        <v>3015.0673686523546</v>
      </c>
      <c r="AP1421" s="24">
        <v>2.8250542217008259E-2</v>
      </c>
      <c r="AQ1421" s="28">
        <v>2005.840933808717</v>
      </c>
      <c r="AR1421" s="24">
        <v>1.8794304422622067E-2</v>
      </c>
      <c r="AS1421" s="28">
        <v>211.43099071139542</v>
      </c>
      <c r="AT1421" s="24">
        <v>1.9810635713078373E-3</v>
      </c>
      <c r="AU1421" s="28">
        <v>1332.6558848927568</v>
      </c>
      <c r="AV1421" s="24">
        <v>1.2486703192219208E-2</v>
      </c>
      <c r="AW1421" s="28">
        <v>11660.128603975643</v>
      </c>
      <c r="AX1421" s="24">
        <v>0.10925293371789356</v>
      </c>
      <c r="AY1421" s="28">
        <v>3186.9172715157806</v>
      </c>
      <c r="AZ1421" s="24">
        <v>2.9860739384178676E-2</v>
      </c>
      <c r="BA1421" s="28">
        <v>2371.5653549580702</v>
      </c>
      <c r="BB1421" s="24">
        <v>2.2221064735473309E-2</v>
      </c>
      <c r="BC1421" s="28">
        <v>106725.99999999757</v>
      </c>
      <c r="BD1421" s="166">
        <v>0.77501107407645553</v>
      </c>
      <c r="BE1421" s="8"/>
    </row>
    <row r="1422" spans="1:57" ht="15.75" customHeight="1" thickBot="1">
      <c r="A1422" s="671" t="s">
        <v>3</v>
      </c>
      <c r="B1422" s="672"/>
      <c r="C1422" s="69">
        <v>10734.952126761076</v>
      </c>
      <c r="D1422" s="26">
        <v>2.3399030514091167E-2</v>
      </c>
      <c r="E1422" s="69">
        <v>10449.254876460085</v>
      </c>
      <c r="F1422" s="26">
        <v>2.2776294744183093E-2</v>
      </c>
      <c r="G1422" s="69">
        <v>14193.84820140754</v>
      </c>
      <c r="H1422" s="26">
        <v>3.0938404126569695E-2</v>
      </c>
      <c r="I1422" s="69">
        <v>49077.070918454985</v>
      </c>
      <c r="J1422" s="26">
        <v>0.10697354458623221</v>
      </c>
      <c r="K1422" s="69">
        <v>8405.376046889116</v>
      </c>
      <c r="L1422" s="26">
        <v>1.8321241518466883E-2</v>
      </c>
      <c r="M1422" s="69">
        <v>5454.9854263885009</v>
      </c>
      <c r="N1422" s="26">
        <v>1.1890259866906252E-2</v>
      </c>
      <c r="O1422" s="69">
        <v>6475.0326419353978</v>
      </c>
      <c r="P1422" s="26">
        <v>1.4113662043325363E-2</v>
      </c>
      <c r="Q1422" s="69">
        <v>9106.5218789347036</v>
      </c>
      <c r="R1422" s="26">
        <v>1.9849532704597449E-2</v>
      </c>
      <c r="S1422" s="69">
        <v>3733.7047724820536</v>
      </c>
      <c r="T1422" s="26">
        <v>8.1383755484222137E-3</v>
      </c>
      <c r="U1422" s="69">
        <v>34209.304727764007</v>
      </c>
      <c r="V1422" s="26">
        <v>7.4566197942822807E-2</v>
      </c>
      <c r="W1422" s="69">
        <v>18327.779609374287</v>
      </c>
      <c r="X1422" s="26">
        <v>3.9949155736447521E-2</v>
      </c>
      <c r="Y1422" s="69">
        <v>2466.5222041231737</v>
      </c>
      <c r="Z1422" s="26">
        <v>5.3762911689271718E-3</v>
      </c>
      <c r="AA1422" s="69">
        <v>8189.7852602662661</v>
      </c>
      <c r="AB1422" s="26">
        <v>1.7851317168998262E-2</v>
      </c>
      <c r="AC1422" s="69">
        <v>6102.657579013513</v>
      </c>
      <c r="AD1422" s="26">
        <v>1.3301994198223876E-2</v>
      </c>
      <c r="AE1422" s="69">
        <v>2590.7675086373361</v>
      </c>
      <c r="AF1422" s="26">
        <v>5.6471092999472484E-3</v>
      </c>
      <c r="AG1422" s="69">
        <v>2224.4647223750112</v>
      </c>
      <c r="AH1422" s="26">
        <v>4.8486772275971677E-3</v>
      </c>
      <c r="AI1422" s="69">
        <v>10258.699602213603</v>
      </c>
      <c r="AJ1422" s="26">
        <v>2.2360940430156941E-2</v>
      </c>
      <c r="AK1422" s="69">
        <v>104735.65703138267</v>
      </c>
      <c r="AL1422" s="26">
        <v>0.228292851784718</v>
      </c>
      <c r="AM1422" s="69">
        <v>39974.900921677283</v>
      </c>
      <c r="AN1422" s="26">
        <v>8.7133497701616353E-2</v>
      </c>
      <c r="AO1422" s="69">
        <v>11844.290442973685</v>
      </c>
      <c r="AP1422" s="26">
        <v>2.58170609631325E-2</v>
      </c>
      <c r="AQ1422" s="69">
        <v>10572.260820543177</v>
      </c>
      <c r="AR1422" s="26">
        <v>2.3044411434879813E-2</v>
      </c>
      <c r="AS1422" s="69">
        <v>2118.1676243062893</v>
      </c>
      <c r="AT1422" s="26">
        <v>4.6169808947305385E-3</v>
      </c>
      <c r="AU1422" s="69">
        <v>7308.0236940763853</v>
      </c>
      <c r="AV1422" s="26">
        <v>1.5929336935663493E-2</v>
      </c>
      <c r="AW1422" s="69">
        <v>57231.258203299752</v>
      </c>
      <c r="AX1422" s="26">
        <v>0.12474726866461472</v>
      </c>
      <c r="AY1422" s="69">
        <v>13884.180967802804</v>
      </c>
      <c r="AZ1422" s="26">
        <v>3.0263420860434008E-2</v>
      </c>
      <c r="BA1422" s="69">
        <v>9108.1777128388258</v>
      </c>
      <c r="BB1422" s="26">
        <v>1.9853141934297901E-2</v>
      </c>
      <c r="BC1422" s="69">
        <v>458777.64552238031</v>
      </c>
      <c r="BD1422" s="26">
        <v>1</v>
      </c>
      <c r="BE1422" s="8"/>
    </row>
    <row r="1423" spans="1:57" s="112" customFormat="1" ht="15.75" customHeight="1">
      <c r="A1423" s="108"/>
      <c r="B1423" s="108"/>
      <c r="C1423" s="383"/>
      <c r="D1423" s="369"/>
      <c r="E1423" s="383"/>
      <c r="F1423" s="369"/>
      <c r="G1423" s="383"/>
      <c r="H1423" s="369"/>
      <c r="I1423" s="383"/>
      <c r="J1423" s="369"/>
      <c r="K1423" s="383"/>
      <c r="L1423" s="369"/>
      <c r="M1423" s="383"/>
      <c r="N1423" s="369"/>
      <c r="O1423" s="383"/>
      <c r="P1423" s="369"/>
      <c r="Q1423" s="383"/>
      <c r="R1423" s="369"/>
      <c r="S1423" s="383"/>
      <c r="T1423" s="369"/>
      <c r="U1423" s="383"/>
      <c r="V1423" s="369"/>
      <c r="W1423" s="383"/>
      <c r="X1423" s="369"/>
      <c r="Y1423" s="383"/>
      <c r="Z1423" s="369"/>
      <c r="AA1423" s="383"/>
      <c r="AB1423" s="369"/>
      <c r="AC1423" s="383"/>
      <c r="AD1423" s="369"/>
      <c r="AE1423" s="383"/>
      <c r="AF1423" s="369"/>
      <c r="AG1423" s="383"/>
      <c r="AH1423" s="369"/>
      <c r="AI1423" s="383"/>
      <c r="AJ1423" s="369"/>
      <c r="AK1423" s="383"/>
      <c r="AL1423" s="369"/>
      <c r="AM1423" s="383"/>
      <c r="AN1423" s="369"/>
      <c r="AO1423" s="383"/>
      <c r="AP1423" s="369"/>
      <c r="AQ1423" s="383"/>
      <c r="AR1423" s="369"/>
      <c r="AS1423" s="383"/>
      <c r="AT1423" s="369"/>
      <c r="AU1423" s="383"/>
      <c r="AV1423" s="369"/>
      <c r="AW1423" s="383"/>
      <c r="AX1423" s="369"/>
      <c r="AY1423" s="383"/>
      <c r="AZ1423" s="369"/>
      <c r="BA1423" s="383"/>
      <c r="BB1423" s="369"/>
      <c r="BC1423" s="383"/>
      <c r="BD1423" s="369"/>
      <c r="BE1423" s="111"/>
    </row>
    <row r="1424" spans="1:57" s="112" customFormat="1" ht="15.75" customHeight="1">
      <c r="A1424" s="108"/>
      <c r="B1424" s="108"/>
      <c r="C1424" s="383"/>
      <c r="D1424" s="369"/>
      <c r="E1424" s="383"/>
      <c r="F1424" s="369"/>
      <c r="G1424" s="383"/>
      <c r="H1424" s="369"/>
      <c r="I1424" s="383"/>
      <c r="J1424" s="369"/>
      <c r="K1424" s="383"/>
      <c r="L1424" s="369"/>
      <c r="M1424" s="383"/>
      <c r="N1424" s="369"/>
      <c r="O1424" s="383"/>
      <c r="P1424" s="369"/>
      <c r="Q1424" s="383"/>
      <c r="R1424" s="369"/>
      <c r="S1424" s="383"/>
      <c r="T1424" s="369"/>
      <c r="U1424" s="383"/>
      <c r="V1424" s="369"/>
      <c r="W1424" s="383"/>
      <c r="X1424" s="369"/>
      <c r="Y1424" s="383"/>
      <c r="Z1424" s="369"/>
      <c r="AA1424" s="383"/>
      <c r="AB1424" s="369"/>
      <c r="AC1424" s="383"/>
      <c r="AD1424" s="369"/>
      <c r="AE1424" s="383"/>
      <c r="AF1424" s="369"/>
      <c r="AG1424" s="383"/>
      <c r="AH1424" s="369"/>
      <c r="AI1424" s="383"/>
      <c r="AJ1424" s="369"/>
      <c r="AK1424" s="383"/>
      <c r="AL1424" s="369"/>
      <c r="AM1424" s="383"/>
      <c r="AN1424" s="369"/>
      <c r="AO1424" s="383"/>
      <c r="AP1424" s="369"/>
      <c r="AQ1424" s="383"/>
      <c r="AR1424" s="369"/>
      <c r="AS1424" s="383"/>
      <c r="AT1424" s="369"/>
      <c r="AU1424" s="383"/>
      <c r="AV1424" s="369"/>
      <c r="AW1424" s="383"/>
      <c r="AX1424" s="369"/>
      <c r="AY1424" s="383"/>
      <c r="AZ1424" s="369"/>
      <c r="BA1424" s="383"/>
      <c r="BB1424" s="369"/>
      <c r="BC1424" s="383"/>
      <c r="BD1424" s="369"/>
      <c r="BE1424" s="111"/>
    </row>
    <row r="1425" spans="1:57" s="112" customFormat="1" ht="15.75" customHeight="1" thickBot="1">
      <c r="A1425" s="108"/>
      <c r="B1425" s="108"/>
      <c r="C1425" s="383"/>
      <c r="D1425" s="369"/>
      <c r="E1425" s="383"/>
      <c r="F1425" s="369"/>
      <c r="G1425" s="383"/>
      <c r="H1425" s="369"/>
      <c r="I1425" s="383"/>
      <c r="J1425" s="369"/>
      <c r="K1425" s="383"/>
      <c r="L1425" s="369"/>
      <c r="M1425" s="383"/>
      <c r="N1425" s="369"/>
      <c r="O1425" s="383"/>
      <c r="P1425" s="369"/>
      <c r="Q1425" s="383"/>
      <c r="R1425" s="369"/>
      <c r="S1425" s="383"/>
      <c r="T1425" s="369"/>
      <c r="U1425" s="383"/>
      <c r="V1425" s="369"/>
      <c r="W1425" s="383"/>
      <c r="X1425" s="369"/>
      <c r="Y1425" s="383"/>
      <c r="Z1425" s="369"/>
      <c r="AA1425" s="383"/>
      <c r="AB1425" s="369"/>
      <c r="AC1425" s="383"/>
      <c r="AD1425" s="369"/>
      <c r="AE1425" s="383"/>
      <c r="AF1425" s="369"/>
      <c r="AG1425" s="383"/>
      <c r="AH1425" s="369"/>
      <c r="AI1425" s="383"/>
      <c r="AJ1425" s="369"/>
      <c r="AK1425" s="383"/>
      <c r="AL1425" s="369"/>
      <c r="AM1425" s="383"/>
      <c r="AN1425" s="369"/>
      <c r="AO1425" s="383"/>
      <c r="AP1425" s="369"/>
      <c r="AQ1425" s="383"/>
      <c r="AR1425" s="369"/>
      <c r="AS1425" s="383"/>
      <c r="AT1425" s="369"/>
      <c r="AU1425" s="383"/>
      <c r="AV1425" s="369"/>
      <c r="AW1425" s="383"/>
      <c r="AX1425" s="369"/>
      <c r="AY1425" s="383"/>
      <c r="AZ1425" s="369"/>
      <c r="BA1425" s="383"/>
      <c r="BB1425" s="369"/>
      <c r="BC1425" s="383"/>
      <c r="BD1425" s="369"/>
      <c r="BE1425" s="111"/>
    </row>
    <row r="1426" spans="1:57" s="112" customFormat="1" ht="15.75" customHeight="1">
      <c r="A1426" s="848" t="s">
        <v>10</v>
      </c>
      <c r="B1426" s="849"/>
      <c r="C1426" s="983" t="s">
        <v>455</v>
      </c>
      <c r="D1426" s="885"/>
      <c r="E1426" s="885"/>
      <c r="F1426" s="885"/>
      <c r="G1426" s="885"/>
      <c r="H1426" s="885"/>
      <c r="I1426" s="885"/>
      <c r="J1426" s="885"/>
      <c r="K1426" s="885"/>
      <c r="L1426" s="885"/>
      <c r="M1426" s="885"/>
      <c r="N1426" s="885"/>
      <c r="O1426" s="885"/>
      <c r="P1426" s="885"/>
      <c r="Q1426" s="885"/>
      <c r="R1426" s="885"/>
      <c r="S1426" s="885"/>
      <c r="T1426" s="885"/>
      <c r="U1426" s="885"/>
      <c r="V1426" s="885"/>
      <c r="W1426" s="885"/>
      <c r="X1426" s="885"/>
      <c r="Y1426" s="885"/>
      <c r="Z1426" s="885"/>
      <c r="AA1426" s="885"/>
      <c r="AB1426" s="885"/>
      <c r="AC1426" s="885"/>
      <c r="AD1426" s="885"/>
      <c r="AE1426" s="885"/>
      <c r="AF1426" s="885"/>
      <c r="AG1426" s="885"/>
      <c r="AH1426" s="885"/>
      <c r="AI1426" s="885"/>
      <c r="AJ1426" s="885"/>
      <c r="AK1426" s="885"/>
      <c r="AL1426" s="885"/>
      <c r="AM1426" s="885"/>
      <c r="AN1426" s="885"/>
      <c r="AO1426" s="885"/>
      <c r="AP1426" s="885"/>
      <c r="AQ1426" s="885"/>
      <c r="AR1426" s="885"/>
      <c r="AS1426" s="885"/>
      <c r="AT1426" s="885"/>
      <c r="AU1426" s="885"/>
      <c r="AV1426" s="885"/>
      <c r="AW1426" s="885"/>
      <c r="AX1426" s="885"/>
      <c r="AY1426" s="885"/>
      <c r="AZ1426" s="885"/>
      <c r="BA1426" s="885"/>
      <c r="BB1426" s="885"/>
      <c r="BC1426" s="885"/>
      <c r="BD1426" s="886"/>
      <c r="BE1426" s="66"/>
    </row>
    <row r="1427" spans="1:57" s="112" customFormat="1" ht="62.25" customHeight="1">
      <c r="A1427" s="850"/>
      <c r="B1427" s="851"/>
      <c r="C1427" s="779" t="s">
        <v>131</v>
      </c>
      <c r="D1427" s="780"/>
      <c r="E1427" s="781" t="s">
        <v>132</v>
      </c>
      <c r="F1427" s="780"/>
      <c r="G1427" s="781" t="s">
        <v>133</v>
      </c>
      <c r="H1427" s="780"/>
      <c r="I1427" s="781" t="s">
        <v>134</v>
      </c>
      <c r="J1427" s="780"/>
      <c r="K1427" s="781" t="s">
        <v>135</v>
      </c>
      <c r="L1427" s="780"/>
      <c r="M1427" s="781" t="s">
        <v>136</v>
      </c>
      <c r="N1427" s="780"/>
      <c r="O1427" s="781" t="s">
        <v>137</v>
      </c>
      <c r="P1427" s="780"/>
      <c r="Q1427" s="781" t="s">
        <v>138</v>
      </c>
      <c r="R1427" s="780"/>
      <c r="S1427" s="781" t="s">
        <v>139</v>
      </c>
      <c r="T1427" s="780"/>
      <c r="U1427" s="781" t="s">
        <v>140</v>
      </c>
      <c r="V1427" s="780"/>
      <c r="W1427" s="781" t="s">
        <v>141</v>
      </c>
      <c r="X1427" s="780"/>
      <c r="Y1427" s="781" t="s">
        <v>142</v>
      </c>
      <c r="Z1427" s="780"/>
      <c r="AA1427" s="781" t="s">
        <v>143</v>
      </c>
      <c r="AB1427" s="780"/>
      <c r="AC1427" s="781" t="s">
        <v>144</v>
      </c>
      <c r="AD1427" s="780"/>
      <c r="AE1427" s="781" t="s">
        <v>145</v>
      </c>
      <c r="AF1427" s="780"/>
      <c r="AG1427" s="781" t="s">
        <v>146</v>
      </c>
      <c r="AH1427" s="780"/>
      <c r="AI1427" s="781" t="s">
        <v>147</v>
      </c>
      <c r="AJ1427" s="780"/>
      <c r="AK1427" s="781" t="s">
        <v>148</v>
      </c>
      <c r="AL1427" s="780"/>
      <c r="AM1427" s="781" t="s">
        <v>149</v>
      </c>
      <c r="AN1427" s="780"/>
      <c r="AO1427" s="781" t="s">
        <v>150</v>
      </c>
      <c r="AP1427" s="780"/>
      <c r="AQ1427" s="781" t="s">
        <v>151</v>
      </c>
      <c r="AR1427" s="780"/>
      <c r="AS1427" s="781" t="s">
        <v>152</v>
      </c>
      <c r="AT1427" s="780"/>
      <c r="AU1427" s="781" t="s">
        <v>153</v>
      </c>
      <c r="AV1427" s="780"/>
      <c r="AW1427" s="781" t="s">
        <v>154</v>
      </c>
      <c r="AX1427" s="780"/>
      <c r="AY1427" s="781" t="s">
        <v>155</v>
      </c>
      <c r="AZ1427" s="780"/>
      <c r="BA1427" s="781" t="s">
        <v>156</v>
      </c>
      <c r="BB1427" s="780"/>
      <c r="BC1427" s="782" t="s">
        <v>3</v>
      </c>
      <c r="BD1427" s="890"/>
      <c r="BE1427" s="66"/>
    </row>
    <row r="1428" spans="1:57" s="112" customFormat="1" ht="15.75" customHeight="1" thickBot="1">
      <c r="A1428" s="852"/>
      <c r="B1428" s="853"/>
      <c r="C1428" s="384" t="s">
        <v>11</v>
      </c>
      <c r="D1428" s="385" t="s">
        <v>12</v>
      </c>
      <c r="E1428" s="384" t="s">
        <v>11</v>
      </c>
      <c r="F1428" s="385" t="s">
        <v>12</v>
      </c>
      <c r="G1428" s="384" t="s">
        <v>11</v>
      </c>
      <c r="H1428" s="385" t="s">
        <v>12</v>
      </c>
      <c r="I1428" s="384" t="s">
        <v>11</v>
      </c>
      <c r="J1428" s="385" t="s">
        <v>12</v>
      </c>
      <c r="K1428" s="384" t="s">
        <v>11</v>
      </c>
      <c r="L1428" s="385" t="s">
        <v>12</v>
      </c>
      <c r="M1428" s="384" t="s">
        <v>11</v>
      </c>
      <c r="N1428" s="385" t="s">
        <v>12</v>
      </c>
      <c r="O1428" s="384" t="s">
        <v>11</v>
      </c>
      <c r="P1428" s="385" t="s">
        <v>12</v>
      </c>
      <c r="Q1428" s="384" t="s">
        <v>11</v>
      </c>
      <c r="R1428" s="385" t="s">
        <v>12</v>
      </c>
      <c r="S1428" s="384" t="s">
        <v>11</v>
      </c>
      <c r="T1428" s="385" t="s">
        <v>12</v>
      </c>
      <c r="U1428" s="384" t="s">
        <v>11</v>
      </c>
      <c r="V1428" s="385" t="s">
        <v>12</v>
      </c>
      <c r="W1428" s="384" t="s">
        <v>11</v>
      </c>
      <c r="X1428" s="385" t="s">
        <v>12</v>
      </c>
      <c r="Y1428" s="384" t="s">
        <v>11</v>
      </c>
      <c r="Z1428" s="385" t="s">
        <v>12</v>
      </c>
      <c r="AA1428" s="384" t="s">
        <v>11</v>
      </c>
      <c r="AB1428" s="385" t="s">
        <v>12</v>
      </c>
      <c r="AC1428" s="384" t="s">
        <v>11</v>
      </c>
      <c r="AD1428" s="385" t="s">
        <v>12</v>
      </c>
      <c r="AE1428" s="384" t="s">
        <v>11</v>
      </c>
      <c r="AF1428" s="385" t="s">
        <v>12</v>
      </c>
      <c r="AG1428" s="384" t="s">
        <v>11</v>
      </c>
      <c r="AH1428" s="385" t="s">
        <v>12</v>
      </c>
      <c r="AI1428" s="384" t="s">
        <v>11</v>
      </c>
      <c r="AJ1428" s="385" t="s">
        <v>12</v>
      </c>
      <c r="AK1428" s="384" t="s">
        <v>11</v>
      </c>
      <c r="AL1428" s="385" t="s">
        <v>12</v>
      </c>
      <c r="AM1428" s="384" t="s">
        <v>11</v>
      </c>
      <c r="AN1428" s="385" t="s">
        <v>12</v>
      </c>
      <c r="AO1428" s="384" t="s">
        <v>11</v>
      </c>
      <c r="AP1428" s="385" t="s">
        <v>12</v>
      </c>
      <c r="AQ1428" s="384" t="s">
        <v>11</v>
      </c>
      <c r="AR1428" s="385" t="s">
        <v>12</v>
      </c>
      <c r="AS1428" s="384" t="s">
        <v>11</v>
      </c>
      <c r="AT1428" s="385" t="s">
        <v>12</v>
      </c>
      <c r="AU1428" s="384" t="s">
        <v>11</v>
      </c>
      <c r="AV1428" s="385" t="s">
        <v>12</v>
      </c>
      <c r="AW1428" s="384" t="s">
        <v>11</v>
      </c>
      <c r="AX1428" s="385" t="s">
        <v>12</v>
      </c>
      <c r="AY1428" s="384" t="s">
        <v>11</v>
      </c>
      <c r="AZ1428" s="385" t="s">
        <v>12</v>
      </c>
      <c r="BA1428" s="384" t="s">
        <v>11</v>
      </c>
      <c r="BB1428" s="385" t="s">
        <v>12</v>
      </c>
      <c r="BC1428" s="384" t="s">
        <v>11</v>
      </c>
      <c r="BD1428" s="386" t="s">
        <v>13</v>
      </c>
      <c r="BE1428" s="66"/>
    </row>
    <row r="1429" spans="1:57" s="112" customFormat="1" ht="15.75" customHeight="1">
      <c r="A1429" s="863" t="s">
        <v>4</v>
      </c>
      <c r="B1429" s="864"/>
      <c r="C1429" s="71">
        <v>0</v>
      </c>
      <c r="D1429" s="75">
        <v>0</v>
      </c>
      <c r="E1429" s="72">
        <v>0</v>
      </c>
      <c r="F1429" s="75">
        <v>0</v>
      </c>
      <c r="G1429" s="72">
        <v>0</v>
      </c>
      <c r="H1429" s="75">
        <v>0</v>
      </c>
      <c r="I1429" s="72">
        <v>0</v>
      </c>
      <c r="J1429" s="75">
        <v>0</v>
      </c>
      <c r="K1429" s="72">
        <v>0</v>
      </c>
      <c r="L1429" s="75">
        <v>0</v>
      </c>
      <c r="M1429" s="72">
        <v>0</v>
      </c>
      <c r="N1429" s="75">
        <v>0</v>
      </c>
      <c r="O1429" s="72">
        <v>0</v>
      </c>
      <c r="P1429" s="75">
        <v>0</v>
      </c>
      <c r="Q1429" s="72">
        <v>0</v>
      </c>
      <c r="R1429" s="75">
        <v>0</v>
      </c>
      <c r="S1429" s="72">
        <v>0</v>
      </c>
      <c r="T1429" s="75">
        <v>0</v>
      </c>
      <c r="U1429" s="72">
        <v>0</v>
      </c>
      <c r="V1429" s="75">
        <v>0</v>
      </c>
      <c r="W1429" s="72">
        <v>0</v>
      </c>
      <c r="X1429" s="75">
        <v>0</v>
      </c>
      <c r="Y1429" s="72">
        <v>0</v>
      </c>
      <c r="Z1429" s="75">
        <v>0</v>
      </c>
      <c r="AA1429" s="72">
        <v>0</v>
      </c>
      <c r="AB1429" s="75">
        <v>0</v>
      </c>
      <c r="AC1429" s="72">
        <v>0</v>
      </c>
      <c r="AD1429" s="75">
        <v>0</v>
      </c>
      <c r="AE1429" s="72">
        <v>0</v>
      </c>
      <c r="AF1429" s="75">
        <v>0</v>
      </c>
      <c r="AG1429" s="72">
        <v>0</v>
      </c>
      <c r="AH1429" s="75">
        <v>0</v>
      </c>
      <c r="AI1429" s="72">
        <v>0</v>
      </c>
      <c r="AJ1429" s="75">
        <v>0</v>
      </c>
      <c r="AK1429" s="72">
        <v>0</v>
      </c>
      <c r="AL1429" s="75">
        <v>0</v>
      </c>
      <c r="AM1429" s="72">
        <v>0</v>
      </c>
      <c r="AN1429" s="75">
        <v>0</v>
      </c>
      <c r="AO1429" s="72">
        <v>0</v>
      </c>
      <c r="AP1429" s="75">
        <v>0</v>
      </c>
      <c r="AQ1429" s="72">
        <v>0</v>
      </c>
      <c r="AR1429" s="75">
        <v>0</v>
      </c>
      <c r="AS1429" s="72">
        <v>0</v>
      </c>
      <c r="AT1429" s="75">
        <v>0</v>
      </c>
      <c r="AU1429" s="72">
        <v>0</v>
      </c>
      <c r="AV1429" s="75">
        <v>0</v>
      </c>
      <c r="AW1429" s="72">
        <v>0</v>
      </c>
      <c r="AX1429" s="75">
        <v>0</v>
      </c>
      <c r="AY1429" s="72">
        <v>0</v>
      </c>
      <c r="AZ1429" s="75">
        <v>0</v>
      </c>
      <c r="BA1429" s="72">
        <v>0</v>
      </c>
      <c r="BB1429" s="75">
        <v>0</v>
      </c>
      <c r="BC1429" s="72">
        <v>0</v>
      </c>
      <c r="BD1429" s="75">
        <v>0</v>
      </c>
      <c r="BE1429" s="66"/>
    </row>
    <row r="1430" spans="1:57" s="112" customFormat="1" ht="23.25" customHeight="1">
      <c r="A1430" s="984" t="s">
        <v>5</v>
      </c>
      <c r="B1430" s="985"/>
      <c r="C1430" s="67">
        <v>0</v>
      </c>
      <c r="D1430" s="76">
        <v>0</v>
      </c>
      <c r="E1430" s="68">
        <v>0</v>
      </c>
      <c r="F1430" s="76">
        <v>0</v>
      </c>
      <c r="G1430" s="68">
        <v>0</v>
      </c>
      <c r="H1430" s="76">
        <v>0</v>
      </c>
      <c r="I1430" s="68">
        <v>0</v>
      </c>
      <c r="J1430" s="76">
        <v>0</v>
      </c>
      <c r="K1430" s="68">
        <v>0</v>
      </c>
      <c r="L1430" s="76">
        <v>0</v>
      </c>
      <c r="M1430" s="68">
        <v>0</v>
      </c>
      <c r="N1430" s="76">
        <v>0</v>
      </c>
      <c r="O1430" s="68">
        <v>0</v>
      </c>
      <c r="P1430" s="76">
        <v>0</v>
      </c>
      <c r="Q1430" s="68">
        <v>0</v>
      </c>
      <c r="R1430" s="76">
        <v>0</v>
      </c>
      <c r="S1430" s="68">
        <v>0</v>
      </c>
      <c r="T1430" s="76">
        <v>0</v>
      </c>
      <c r="U1430" s="68">
        <v>0</v>
      </c>
      <c r="V1430" s="76">
        <v>0</v>
      </c>
      <c r="W1430" s="68">
        <v>0</v>
      </c>
      <c r="X1430" s="76">
        <v>0</v>
      </c>
      <c r="Y1430" s="68">
        <v>0</v>
      </c>
      <c r="Z1430" s="76">
        <v>0</v>
      </c>
      <c r="AA1430" s="68">
        <v>0</v>
      </c>
      <c r="AB1430" s="76">
        <v>0</v>
      </c>
      <c r="AC1430" s="68">
        <v>0</v>
      </c>
      <c r="AD1430" s="76">
        <v>0</v>
      </c>
      <c r="AE1430" s="68">
        <v>0</v>
      </c>
      <c r="AF1430" s="76">
        <v>0</v>
      </c>
      <c r="AG1430" s="68">
        <v>0</v>
      </c>
      <c r="AH1430" s="76">
        <v>0</v>
      </c>
      <c r="AI1430" s="68">
        <v>0</v>
      </c>
      <c r="AJ1430" s="76">
        <v>0</v>
      </c>
      <c r="AK1430" s="68">
        <v>0</v>
      </c>
      <c r="AL1430" s="76">
        <v>0</v>
      </c>
      <c r="AM1430" s="68">
        <v>0</v>
      </c>
      <c r="AN1430" s="76">
        <v>0</v>
      </c>
      <c r="AO1430" s="68">
        <v>0</v>
      </c>
      <c r="AP1430" s="76">
        <v>0</v>
      </c>
      <c r="AQ1430" s="68">
        <v>0</v>
      </c>
      <c r="AR1430" s="76">
        <v>0</v>
      </c>
      <c r="AS1430" s="68">
        <v>0</v>
      </c>
      <c r="AT1430" s="76">
        <v>0</v>
      </c>
      <c r="AU1430" s="68">
        <v>0</v>
      </c>
      <c r="AV1430" s="76">
        <v>0</v>
      </c>
      <c r="AW1430" s="68">
        <v>0</v>
      </c>
      <c r="AX1430" s="76">
        <v>0</v>
      </c>
      <c r="AY1430" s="68">
        <v>0</v>
      </c>
      <c r="AZ1430" s="76">
        <v>0</v>
      </c>
      <c r="BA1430" s="68">
        <v>0</v>
      </c>
      <c r="BB1430" s="76">
        <v>0</v>
      </c>
      <c r="BC1430" s="68">
        <v>0</v>
      </c>
      <c r="BD1430" s="76">
        <v>0</v>
      </c>
      <c r="BE1430" s="66"/>
    </row>
    <row r="1431" spans="1:57" s="112" customFormat="1" ht="15.75" customHeight="1">
      <c r="A1431" s="984" t="s">
        <v>6</v>
      </c>
      <c r="B1431" s="985"/>
      <c r="C1431" s="67">
        <v>0</v>
      </c>
      <c r="D1431" s="76">
        <v>0</v>
      </c>
      <c r="E1431" s="68">
        <v>0</v>
      </c>
      <c r="F1431" s="76">
        <v>0</v>
      </c>
      <c r="G1431" s="68">
        <v>0</v>
      </c>
      <c r="H1431" s="76">
        <v>0</v>
      </c>
      <c r="I1431" s="68">
        <v>0</v>
      </c>
      <c r="J1431" s="76">
        <v>0</v>
      </c>
      <c r="K1431" s="68">
        <v>0</v>
      </c>
      <c r="L1431" s="76">
        <v>0</v>
      </c>
      <c r="M1431" s="68">
        <v>0</v>
      </c>
      <c r="N1431" s="76">
        <v>0</v>
      </c>
      <c r="O1431" s="68">
        <v>0</v>
      </c>
      <c r="P1431" s="76">
        <v>0</v>
      </c>
      <c r="Q1431" s="68">
        <v>0</v>
      </c>
      <c r="R1431" s="76">
        <v>0</v>
      </c>
      <c r="S1431" s="68">
        <v>0</v>
      </c>
      <c r="T1431" s="76">
        <v>0</v>
      </c>
      <c r="U1431" s="68">
        <v>0</v>
      </c>
      <c r="V1431" s="76">
        <v>0</v>
      </c>
      <c r="W1431" s="68">
        <v>0</v>
      </c>
      <c r="X1431" s="76">
        <v>0</v>
      </c>
      <c r="Y1431" s="68">
        <v>0</v>
      </c>
      <c r="Z1431" s="76">
        <v>0</v>
      </c>
      <c r="AA1431" s="68">
        <v>0</v>
      </c>
      <c r="AB1431" s="76">
        <v>0</v>
      </c>
      <c r="AC1431" s="68">
        <v>0</v>
      </c>
      <c r="AD1431" s="76">
        <v>0</v>
      </c>
      <c r="AE1431" s="68">
        <v>0</v>
      </c>
      <c r="AF1431" s="76">
        <v>0</v>
      </c>
      <c r="AG1431" s="68">
        <v>0</v>
      </c>
      <c r="AH1431" s="76">
        <v>0</v>
      </c>
      <c r="AI1431" s="68">
        <v>0</v>
      </c>
      <c r="AJ1431" s="76">
        <v>0</v>
      </c>
      <c r="AK1431" s="68">
        <v>0</v>
      </c>
      <c r="AL1431" s="76">
        <v>0</v>
      </c>
      <c r="AM1431" s="68">
        <v>0</v>
      </c>
      <c r="AN1431" s="76">
        <v>0</v>
      </c>
      <c r="AO1431" s="68">
        <v>0</v>
      </c>
      <c r="AP1431" s="76">
        <v>0</v>
      </c>
      <c r="AQ1431" s="68">
        <v>0</v>
      </c>
      <c r="AR1431" s="76">
        <v>0</v>
      </c>
      <c r="AS1431" s="68">
        <v>0</v>
      </c>
      <c r="AT1431" s="76">
        <v>0</v>
      </c>
      <c r="AU1431" s="68">
        <v>0</v>
      </c>
      <c r="AV1431" s="76">
        <v>0</v>
      </c>
      <c r="AW1431" s="68">
        <v>0</v>
      </c>
      <c r="AX1431" s="76">
        <v>0</v>
      </c>
      <c r="AY1431" s="68">
        <v>0</v>
      </c>
      <c r="AZ1431" s="76">
        <v>0</v>
      </c>
      <c r="BA1431" s="68">
        <v>0</v>
      </c>
      <c r="BB1431" s="76">
        <v>0</v>
      </c>
      <c r="BC1431" s="68">
        <v>0</v>
      </c>
      <c r="BD1431" s="76">
        <v>0</v>
      </c>
      <c r="BE1431" s="66"/>
    </row>
    <row r="1432" spans="1:57" s="112" customFormat="1" ht="15.75" customHeight="1">
      <c r="A1432" s="984" t="s">
        <v>7</v>
      </c>
      <c r="B1432" s="985"/>
      <c r="C1432" s="67">
        <v>0</v>
      </c>
      <c r="D1432" s="76">
        <v>0</v>
      </c>
      <c r="E1432" s="68">
        <v>0</v>
      </c>
      <c r="F1432" s="76">
        <v>0</v>
      </c>
      <c r="G1432" s="68">
        <v>0</v>
      </c>
      <c r="H1432" s="76">
        <v>0</v>
      </c>
      <c r="I1432" s="68">
        <v>0</v>
      </c>
      <c r="J1432" s="76">
        <v>0</v>
      </c>
      <c r="K1432" s="68">
        <v>0</v>
      </c>
      <c r="L1432" s="76">
        <v>0</v>
      </c>
      <c r="M1432" s="68">
        <v>0</v>
      </c>
      <c r="N1432" s="76">
        <v>0</v>
      </c>
      <c r="O1432" s="68">
        <v>0</v>
      </c>
      <c r="P1432" s="76">
        <v>0</v>
      </c>
      <c r="Q1432" s="68">
        <v>0</v>
      </c>
      <c r="R1432" s="76">
        <v>0</v>
      </c>
      <c r="S1432" s="68">
        <v>0</v>
      </c>
      <c r="T1432" s="76">
        <v>0</v>
      </c>
      <c r="U1432" s="68">
        <v>0</v>
      </c>
      <c r="V1432" s="76">
        <v>0</v>
      </c>
      <c r="W1432" s="68">
        <v>0</v>
      </c>
      <c r="X1432" s="76">
        <v>0</v>
      </c>
      <c r="Y1432" s="68">
        <v>0</v>
      </c>
      <c r="Z1432" s="76">
        <v>0</v>
      </c>
      <c r="AA1432" s="68">
        <v>0</v>
      </c>
      <c r="AB1432" s="76">
        <v>0</v>
      </c>
      <c r="AC1432" s="68">
        <v>0</v>
      </c>
      <c r="AD1432" s="76">
        <v>0</v>
      </c>
      <c r="AE1432" s="68">
        <v>0</v>
      </c>
      <c r="AF1432" s="76">
        <v>0</v>
      </c>
      <c r="AG1432" s="68">
        <v>0</v>
      </c>
      <c r="AH1432" s="76">
        <v>0</v>
      </c>
      <c r="AI1432" s="68">
        <v>0</v>
      </c>
      <c r="AJ1432" s="76">
        <v>0</v>
      </c>
      <c r="AK1432" s="68">
        <v>0</v>
      </c>
      <c r="AL1432" s="76">
        <v>0</v>
      </c>
      <c r="AM1432" s="68">
        <v>0</v>
      </c>
      <c r="AN1432" s="76">
        <v>0</v>
      </c>
      <c r="AO1432" s="68">
        <v>0</v>
      </c>
      <c r="AP1432" s="76">
        <v>0</v>
      </c>
      <c r="AQ1432" s="68">
        <v>0</v>
      </c>
      <c r="AR1432" s="76">
        <v>0</v>
      </c>
      <c r="AS1432" s="68">
        <v>0</v>
      </c>
      <c r="AT1432" s="76">
        <v>0</v>
      </c>
      <c r="AU1432" s="68">
        <v>0</v>
      </c>
      <c r="AV1432" s="76">
        <v>0</v>
      </c>
      <c r="AW1432" s="68">
        <v>0</v>
      </c>
      <c r="AX1432" s="76">
        <v>0</v>
      </c>
      <c r="AY1432" s="68">
        <v>0</v>
      </c>
      <c r="AZ1432" s="76">
        <v>0</v>
      </c>
      <c r="BA1432" s="68">
        <v>0</v>
      </c>
      <c r="BB1432" s="76">
        <v>0</v>
      </c>
      <c r="BC1432" s="68">
        <v>0</v>
      </c>
      <c r="BD1432" s="76">
        <v>0</v>
      </c>
      <c r="BE1432" s="66"/>
    </row>
    <row r="1433" spans="1:57" s="112" customFormat="1" ht="15.75" customHeight="1">
      <c r="A1433" s="870" t="s">
        <v>8</v>
      </c>
      <c r="B1433" s="871"/>
      <c r="C1433" s="73">
        <v>2815.6759185449982</v>
      </c>
      <c r="D1433" s="77">
        <v>1.8830048074884528E-2</v>
      </c>
      <c r="E1433" s="74">
        <v>6863.2245867109987</v>
      </c>
      <c r="F1433" s="77">
        <v>4.5898339388177799E-2</v>
      </c>
      <c r="G1433" s="74">
        <v>2911.7365232750012</v>
      </c>
      <c r="H1433" s="77">
        <v>1.9472460716643082E-2</v>
      </c>
      <c r="I1433" s="74">
        <v>588.93162184200014</v>
      </c>
      <c r="J1433" s="77">
        <v>3.938525268147741E-3</v>
      </c>
      <c r="K1433" s="74">
        <v>3799.2188235160002</v>
      </c>
      <c r="L1433" s="77">
        <v>2.5407566482573238E-2</v>
      </c>
      <c r="M1433" s="74">
        <v>3965.6603661109953</v>
      </c>
      <c r="N1433" s="77">
        <v>2.6520657029705966E-2</v>
      </c>
      <c r="O1433" s="74">
        <v>3540.9037461109979</v>
      </c>
      <c r="P1433" s="77">
        <v>2.3680064644038774E-2</v>
      </c>
      <c r="Q1433" s="74">
        <v>6060.5081912539845</v>
      </c>
      <c r="R1433" s="77">
        <v>4.0530112094191356E-2</v>
      </c>
      <c r="S1433" s="74">
        <v>2135.2231074020001</v>
      </c>
      <c r="T1433" s="77">
        <v>1.4279467852877275E-2</v>
      </c>
      <c r="U1433" s="74">
        <v>4777.4335732969912</v>
      </c>
      <c r="V1433" s="77">
        <v>3.1949452444880878E-2</v>
      </c>
      <c r="W1433" s="74">
        <v>2462.6698823209972</v>
      </c>
      <c r="X1433" s="77">
        <v>1.6469293206384863E-2</v>
      </c>
      <c r="Y1433" s="74">
        <v>6246.4449613799952</v>
      </c>
      <c r="Z1433" s="77">
        <v>4.1773578466617771E-2</v>
      </c>
      <c r="AA1433" s="74">
        <v>3487.038911771996</v>
      </c>
      <c r="AB1433" s="77">
        <v>2.3319839444302996E-2</v>
      </c>
      <c r="AC1433" s="74">
        <v>1534.2519830820002</v>
      </c>
      <c r="AD1433" s="77">
        <v>1.0260427491012504E-2</v>
      </c>
      <c r="AE1433" s="74">
        <v>1591.9670850990003</v>
      </c>
      <c r="AF1433" s="77">
        <v>1.0646401650349907E-2</v>
      </c>
      <c r="AG1433" s="74">
        <v>6729.1616192629945</v>
      </c>
      <c r="AH1433" s="77">
        <v>4.5001783038961268E-2</v>
      </c>
      <c r="AI1433" s="74">
        <v>2578.3906656479999</v>
      </c>
      <c r="AJ1433" s="77">
        <v>1.7243184796307886E-2</v>
      </c>
      <c r="AK1433" s="74">
        <v>11702.896527798001</v>
      </c>
      <c r="AL1433" s="77">
        <v>7.8264015678235377E-2</v>
      </c>
      <c r="AM1433" s="74">
        <v>9631.2456157429915</v>
      </c>
      <c r="AN1433" s="77">
        <v>6.4409691744345909E-2</v>
      </c>
      <c r="AO1433" s="74">
        <v>31077.684754625298</v>
      </c>
      <c r="AP1433" s="77">
        <v>0.20783439391281214</v>
      </c>
      <c r="AQ1433" s="74">
        <v>5497.5941874469963</v>
      </c>
      <c r="AR1433" s="77">
        <v>3.6765581636727093E-2</v>
      </c>
      <c r="AS1433" s="74">
        <v>10136.426698419978</v>
      </c>
      <c r="AT1433" s="77">
        <v>6.7788128875791609E-2</v>
      </c>
      <c r="AU1433" s="74">
        <v>6297.675141937998</v>
      </c>
      <c r="AV1433" s="77">
        <v>4.2116184217669793E-2</v>
      </c>
      <c r="AW1433" s="74">
        <v>5739.5597645389889</v>
      </c>
      <c r="AX1433" s="77">
        <v>3.8383744941353368E-2</v>
      </c>
      <c r="AY1433" s="74">
        <v>2629.1547376619992</v>
      </c>
      <c r="AZ1433" s="77">
        <v>1.7582673410819483E-2</v>
      </c>
      <c r="BA1433" s="74">
        <v>4730.3209977339993</v>
      </c>
      <c r="BB1433" s="77">
        <v>3.1634383492186495E-2</v>
      </c>
      <c r="BC1433" s="74">
        <v>149530.99999253533</v>
      </c>
      <c r="BD1433" s="77">
        <v>1</v>
      </c>
      <c r="BE1433" s="66"/>
    </row>
    <row r="1434" spans="1:57" s="112" customFormat="1" ht="24" customHeight="1">
      <c r="A1434" s="984" t="s">
        <v>5</v>
      </c>
      <c r="B1434" s="985"/>
      <c r="C1434" s="67">
        <v>94.091135565000002</v>
      </c>
      <c r="D1434" s="76">
        <v>1.0664301889121541E-2</v>
      </c>
      <c r="E1434" s="68">
        <v>359.36644609100006</v>
      </c>
      <c r="F1434" s="76">
        <v>4.0730641063287568E-2</v>
      </c>
      <c r="G1434" s="68">
        <v>156.58291071500005</v>
      </c>
      <c r="H1434" s="76">
        <v>1.7747128042562111E-2</v>
      </c>
      <c r="I1434" s="68">
        <v>56.598823901999992</v>
      </c>
      <c r="J1434" s="76">
        <v>6.4149182708416385E-3</v>
      </c>
      <c r="K1434" s="68">
        <v>99.698755275999986</v>
      </c>
      <c r="L1434" s="76">
        <v>1.1299870257155321E-2</v>
      </c>
      <c r="M1434" s="68">
        <v>327.57403784100001</v>
      </c>
      <c r="N1434" s="76">
        <v>3.7127285260168577E-2</v>
      </c>
      <c r="O1434" s="68">
        <v>201.56136273099992</v>
      </c>
      <c r="P1434" s="76">
        <v>2.2844991809682118E-2</v>
      </c>
      <c r="Q1434" s="68">
        <v>523.47031059400013</v>
      </c>
      <c r="R1434" s="76">
        <v>5.9330195014068811E-2</v>
      </c>
      <c r="S1434" s="68">
        <v>78.724304071999995</v>
      </c>
      <c r="T1434" s="76">
        <v>8.9226231524736754E-3</v>
      </c>
      <c r="U1434" s="68">
        <v>230.12583973699989</v>
      </c>
      <c r="V1434" s="76">
        <v>2.6082493453887662E-2</v>
      </c>
      <c r="W1434" s="68">
        <v>247.80136249099985</v>
      </c>
      <c r="X1434" s="76">
        <v>2.8085839566832332E-2</v>
      </c>
      <c r="Y1434" s="68">
        <v>241.31228551999993</v>
      </c>
      <c r="Z1434" s="76">
        <v>2.7350366715059981E-2</v>
      </c>
      <c r="AA1434" s="68">
        <v>131.90728109199998</v>
      </c>
      <c r="AB1434" s="76">
        <v>1.4950388880858242E-2</v>
      </c>
      <c r="AC1434" s="68">
        <v>61.648408721999992</v>
      </c>
      <c r="AD1434" s="76">
        <v>6.9872388896953094E-3</v>
      </c>
      <c r="AE1434" s="68">
        <v>55.973131968999994</v>
      </c>
      <c r="AF1434" s="76">
        <v>6.3440022634724804E-3</v>
      </c>
      <c r="AG1434" s="68">
        <v>367.72180729300015</v>
      </c>
      <c r="AH1434" s="76">
        <v>4.1677638819406983E-2</v>
      </c>
      <c r="AI1434" s="68">
        <v>149.79032115799995</v>
      </c>
      <c r="AJ1434" s="76">
        <v>1.6977255033699321E-2</v>
      </c>
      <c r="AK1434" s="68">
        <v>956.39766784800258</v>
      </c>
      <c r="AL1434" s="76">
        <v>0.10839823958694819</v>
      </c>
      <c r="AM1434" s="68">
        <v>609.53129459300078</v>
      </c>
      <c r="AN1434" s="76">
        <v>6.9084358450710315E-2</v>
      </c>
      <c r="AO1434" s="68">
        <v>1773.5036079149975</v>
      </c>
      <c r="AP1434" s="76">
        <v>0.20100913611767587</v>
      </c>
      <c r="AQ1434" s="68">
        <v>306.90207058699997</v>
      </c>
      <c r="AR1434" s="76">
        <v>3.4784321726835529E-2</v>
      </c>
      <c r="AS1434" s="68">
        <v>467.30015750000047</v>
      </c>
      <c r="AT1434" s="76">
        <v>5.296386234993835E-2</v>
      </c>
      <c r="AU1434" s="68">
        <v>319.08362289799993</v>
      </c>
      <c r="AV1434" s="76">
        <v>3.6164980494981513E-2</v>
      </c>
      <c r="AW1434" s="68">
        <v>544.86356135900053</v>
      </c>
      <c r="AX1434" s="76">
        <v>6.175490891700644E-2</v>
      </c>
      <c r="AY1434" s="68">
        <v>161.57684975199999</v>
      </c>
      <c r="AZ1434" s="76">
        <v>1.8313141760928232E-2</v>
      </c>
      <c r="BA1434" s="68">
        <v>299.89264252400005</v>
      </c>
      <c r="BB1434" s="76">
        <v>3.3989872212701729E-2</v>
      </c>
      <c r="BC1434" s="68">
        <v>8822.9999997450032</v>
      </c>
      <c r="BD1434" s="76">
        <f>+BC1434/$BC$1433</f>
        <v>5.9004487365064445E-2</v>
      </c>
      <c r="BE1434" s="66"/>
    </row>
    <row r="1435" spans="1:57" s="112" customFormat="1" ht="15.75" customHeight="1">
      <c r="A1435" s="984" t="s">
        <v>6</v>
      </c>
      <c r="B1435" s="985"/>
      <c r="C1435" s="67">
        <v>172.98537613000002</v>
      </c>
      <c r="D1435" s="76">
        <v>7.5090235780306868E-3</v>
      </c>
      <c r="E1435" s="68">
        <v>773.58350529999939</v>
      </c>
      <c r="F1435" s="76">
        <v>3.358004538203227E-2</v>
      </c>
      <c r="G1435" s="68">
        <v>408.28461287999994</v>
      </c>
      <c r="H1435" s="76">
        <v>1.7722994008227962E-2</v>
      </c>
      <c r="I1435" s="68">
        <v>71.847558570000004</v>
      </c>
      <c r="J1435" s="76">
        <v>3.1187897115686129E-3</v>
      </c>
      <c r="K1435" s="68">
        <v>357.3771436799999</v>
      </c>
      <c r="L1435" s="76">
        <v>1.5513180698729503E-2</v>
      </c>
      <c r="M1435" s="68">
        <v>710.503062169999</v>
      </c>
      <c r="N1435" s="76">
        <v>3.0841822386697523E-2</v>
      </c>
      <c r="O1435" s="68">
        <v>444.38830216999997</v>
      </c>
      <c r="P1435" s="76">
        <v>1.929019847485737E-2</v>
      </c>
      <c r="Q1435" s="68">
        <v>1030.8423369399989</v>
      </c>
      <c r="R1435" s="76">
        <v>4.4747247348224176E-2</v>
      </c>
      <c r="S1435" s="68">
        <v>158.78268217999999</v>
      </c>
      <c r="T1435" s="76">
        <v>6.8925069329360353E-3</v>
      </c>
      <c r="U1435" s="68">
        <v>585.3966550799995</v>
      </c>
      <c r="V1435" s="76">
        <v>2.5411149681187867E-2</v>
      </c>
      <c r="W1435" s="68">
        <v>572.7121959599998</v>
      </c>
      <c r="X1435" s="76">
        <v>2.4860537226323105E-2</v>
      </c>
      <c r="Y1435" s="68">
        <v>787.52942352999924</v>
      </c>
      <c r="Z1435" s="76">
        <v>3.4185415796278491E-2</v>
      </c>
      <c r="AA1435" s="68">
        <v>417.24900153999988</v>
      </c>
      <c r="AB1435" s="76">
        <v>1.8112124045208566E-2</v>
      </c>
      <c r="AC1435" s="68">
        <v>199.12587746000003</v>
      </c>
      <c r="AD1435" s="76">
        <v>8.6437416982549035E-3</v>
      </c>
      <c r="AE1435" s="68">
        <v>261.04867462999999</v>
      </c>
      <c r="AF1435" s="76">
        <v>1.1331713100055396E-2</v>
      </c>
      <c r="AG1435" s="68">
        <v>1119.4027879899995</v>
      </c>
      <c r="AH1435" s="76">
        <v>4.8591517481878323E-2</v>
      </c>
      <c r="AI1435" s="68">
        <v>421.68062836000001</v>
      </c>
      <c r="AJ1435" s="76">
        <v>1.830449400748449E-2</v>
      </c>
      <c r="AK1435" s="68">
        <v>2191.4426199500022</v>
      </c>
      <c r="AL1435" s="76">
        <v>9.5127083405821461E-2</v>
      </c>
      <c r="AM1435" s="68">
        <v>1352.4650344899997</v>
      </c>
      <c r="AN1435" s="76">
        <v>5.8708383677562453E-2</v>
      </c>
      <c r="AO1435" s="68">
        <v>5638.817297189983</v>
      </c>
      <c r="AP1435" s="76">
        <v>0.24477220551283169</v>
      </c>
      <c r="AQ1435" s="68">
        <v>762.63230683999984</v>
      </c>
      <c r="AR1435" s="76">
        <v>3.3104671051071302E-2</v>
      </c>
      <c r="AS1435" s="68">
        <v>1465.9228655500021</v>
      </c>
      <c r="AT1435" s="76">
        <v>6.3633409986731657E-2</v>
      </c>
      <c r="AU1435" s="68">
        <v>1023.9259643999984</v>
      </c>
      <c r="AV1435" s="76">
        <v>4.4447018475476704E-2</v>
      </c>
      <c r="AW1435" s="68">
        <v>945.1620188799991</v>
      </c>
      <c r="AX1435" s="76">
        <v>4.1027999265645196E-2</v>
      </c>
      <c r="AY1435" s="68">
        <v>413.35890374000002</v>
      </c>
      <c r="AZ1435" s="76">
        <v>1.7943261007450438E-2</v>
      </c>
      <c r="BA1435" s="68">
        <v>750.5331594499994</v>
      </c>
      <c r="BB1435" s="76">
        <v>3.2579466059423308E-2</v>
      </c>
      <c r="BC1435" s="68">
        <v>23036.999995060221</v>
      </c>
      <c r="BD1435" s="76">
        <f t="shared" ref="BD1435:BD1436" si="85">+BC1435/$BC$1433</f>
        <v>0.15406169955534466</v>
      </c>
      <c r="BE1435" s="66"/>
    </row>
    <row r="1436" spans="1:57" s="112" customFormat="1" ht="15.75" customHeight="1">
      <c r="A1436" s="984" t="s">
        <v>7</v>
      </c>
      <c r="B1436" s="985"/>
      <c r="C1436" s="67">
        <v>2548.5994068499995</v>
      </c>
      <c r="D1436" s="76">
        <v>2.1658687415753608E-2</v>
      </c>
      <c r="E1436" s="68">
        <v>5730.2746353200027</v>
      </c>
      <c r="F1436" s="76">
        <v>4.8697424475278507E-2</v>
      </c>
      <c r="G1436" s="68">
        <v>2346.8689996799999</v>
      </c>
      <c r="H1436" s="76">
        <v>1.9944327826951869E-2</v>
      </c>
      <c r="I1436" s="68">
        <v>460.48523937000004</v>
      </c>
      <c r="J1436" s="76">
        <v>3.9133281724373836E-3</v>
      </c>
      <c r="K1436" s="68">
        <v>3342.1429245599993</v>
      </c>
      <c r="L1436" s="76">
        <v>2.8402434963792644E-2</v>
      </c>
      <c r="M1436" s="68">
        <v>2927.5832660999995</v>
      </c>
      <c r="N1436" s="76">
        <v>2.4879394805486912E-2</v>
      </c>
      <c r="O1436" s="68">
        <v>2894.9540812099995</v>
      </c>
      <c r="P1436" s="76">
        <v>2.4602103162765857E-2</v>
      </c>
      <c r="Q1436" s="68">
        <v>4506.1955437199977</v>
      </c>
      <c r="R1436" s="76">
        <v>3.8294869116493345E-2</v>
      </c>
      <c r="S1436" s="68">
        <v>1897.7161211499997</v>
      </c>
      <c r="T1436" s="76">
        <v>1.6127305123493405E-2</v>
      </c>
      <c r="U1436" s="68">
        <v>3961.9110784799982</v>
      </c>
      <c r="V1436" s="76">
        <v>3.3669392446366513E-2</v>
      </c>
      <c r="W1436" s="68">
        <v>1642.1563238700001</v>
      </c>
      <c r="X1436" s="76">
        <v>1.3955488811191075E-2</v>
      </c>
      <c r="Y1436" s="68">
        <v>5217.6032523300009</v>
      </c>
      <c r="Z1436" s="76">
        <v>4.4340604332678481E-2</v>
      </c>
      <c r="AA1436" s="68">
        <v>2937.8826291399987</v>
      </c>
      <c r="AB1436" s="76">
        <v>2.4966921579630055E-2</v>
      </c>
      <c r="AC1436" s="68">
        <v>1273.4776969</v>
      </c>
      <c r="AD1436" s="76">
        <v>1.0822358073990668E-2</v>
      </c>
      <c r="AE1436" s="68">
        <v>1274.9452784999999</v>
      </c>
      <c r="AF1436" s="76">
        <v>1.0834829979558125E-2</v>
      </c>
      <c r="AG1436" s="68">
        <v>5242.0370239800013</v>
      </c>
      <c r="AH1436" s="76">
        <v>4.4548249135990009E-2</v>
      </c>
      <c r="AI1436" s="68">
        <v>2006.9197161299996</v>
      </c>
      <c r="AJ1436" s="76">
        <v>1.7055346824355177E-2</v>
      </c>
      <c r="AK1436" s="68">
        <v>8555.0562400000144</v>
      </c>
      <c r="AL1436" s="76">
        <v>7.270318294367327E-2</v>
      </c>
      <c r="AM1436" s="68">
        <v>7669.2492866600114</v>
      </c>
      <c r="AN1436" s="76">
        <v>6.517535575297137E-2</v>
      </c>
      <c r="AO1436" s="68">
        <v>23665.363849519879</v>
      </c>
      <c r="AP1436" s="76">
        <v>0.20111466589028906</v>
      </c>
      <c r="AQ1436" s="68">
        <v>4428.0598100199995</v>
      </c>
      <c r="AR1436" s="76">
        <v>3.763085050781742E-2</v>
      </c>
      <c r="AS1436" s="68">
        <v>8203.2036753700031</v>
      </c>
      <c r="AT1436" s="76">
        <v>6.9713044637405824E-2</v>
      </c>
      <c r="AU1436" s="68">
        <v>4954.6655546400025</v>
      </c>
      <c r="AV1436" s="76">
        <v>4.2106088626216662E-2</v>
      </c>
      <c r="AW1436" s="68">
        <v>4249.5341842999997</v>
      </c>
      <c r="AX1436" s="76">
        <v>3.6113691431040283E-2</v>
      </c>
      <c r="AY1436" s="68">
        <v>2054.2189841700001</v>
      </c>
      <c r="AZ1436" s="76">
        <v>1.7457308803440191E-2</v>
      </c>
      <c r="BA1436" s="68">
        <v>3679.8951957599993</v>
      </c>
      <c r="BB1436" s="76">
        <v>3.1272745160922891E-2</v>
      </c>
      <c r="BC1436" s="68">
        <v>117670.99999773101</v>
      </c>
      <c r="BD1436" s="76">
        <f t="shared" si="85"/>
        <v>0.78693381307959687</v>
      </c>
      <c r="BE1436" s="66"/>
    </row>
    <row r="1437" spans="1:57" s="112" customFormat="1" ht="15.75" customHeight="1">
      <c r="A1437" s="870" t="s">
        <v>9</v>
      </c>
      <c r="B1437" s="871"/>
      <c r="C1437" s="33">
        <v>2527.5864978283489</v>
      </c>
      <c r="D1437" s="25">
        <v>1.8354548343450891E-2</v>
      </c>
      <c r="E1437" s="34">
        <v>6177.3886556834605</v>
      </c>
      <c r="F1437" s="25">
        <v>4.4858278367305618E-2</v>
      </c>
      <c r="G1437" s="34">
        <v>2480.6986711111795</v>
      </c>
      <c r="H1437" s="25">
        <v>1.8014063504281572E-2</v>
      </c>
      <c r="I1437" s="34">
        <v>268.05925370884478</v>
      </c>
      <c r="J1437" s="25">
        <v>1.9465630692898602E-3</v>
      </c>
      <c r="K1437" s="34">
        <v>3435.504986174999</v>
      </c>
      <c r="L1437" s="25">
        <v>2.4947570501382653E-2</v>
      </c>
      <c r="M1437" s="34">
        <v>2981.9732897725189</v>
      </c>
      <c r="N1437" s="25">
        <v>2.165416414157707E-2</v>
      </c>
      <c r="O1437" s="34">
        <v>3965.0645561350179</v>
      </c>
      <c r="P1437" s="25">
        <v>2.8793067672664156E-2</v>
      </c>
      <c r="Q1437" s="34">
        <v>5295.5114977972244</v>
      </c>
      <c r="R1437" s="25">
        <v>3.8454360265466149E-2</v>
      </c>
      <c r="S1437" s="34">
        <v>1457.0730245082075</v>
      </c>
      <c r="T1437" s="25">
        <v>1.0580811889623534E-2</v>
      </c>
      <c r="U1437" s="34">
        <v>3717.1128491696763</v>
      </c>
      <c r="V1437" s="25">
        <v>2.6992519364526454E-2</v>
      </c>
      <c r="W1437" s="34">
        <v>2831.7489448973993</v>
      </c>
      <c r="X1437" s="25">
        <v>2.0563281593049987E-2</v>
      </c>
      <c r="Y1437" s="34">
        <v>5540.7820397362466</v>
      </c>
      <c r="Z1437" s="25">
        <v>4.0235438785671915E-2</v>
      </c>
      <c r="AA1437" s="34">
        <v>4629.7016945094438</v>
      </c>
      <c r="AB1437" s="25">
        <v>3.3619456204818245E-2</v>
      </c>
      <c r="AC1437" s="34">
        <v>1573.6477262691787</v>
      </c>
      <c r="AD1437" s="25">
        <v>1.1427341177912373E-2</v>
      </c>
      <c r="AE1437" s="34">
        <v>1405.3695876050654</v>
      </c>
      <c r="AF1437" s="25">
        <v>1.0205357584508103E-2</v>
      </c>
      <c r="AG1437" s="34">
        <v>9897.5994896646171</v>
      </c>
      <c r="AH1437" s="25">
        <v>7.1873294335623256E-2</v>
      </c>
      <c r="AI1437" s="34">
        <v>1816.1313888636046</v>
      </c>
      <c r="AJ1437" s="25">
        <v>1.3188182245630673E-2</v>
      </c>
      <c r="AK1437" s="34">
        <v>10592.287635997527</v>
      </c>
      <c r="AL1437" s="25">
        <v>7.6917903956874534E-2</v>
      </c>
      <c r="AM1437" s="34">
        <v>6829.1830182529493</v>
      </c>
      <c r="AN1437" s="25">
        <v>4.9591406649186043E-2</v>
      </c>
      <c r="AO1437" s="34">
        <v>27812.227350783738</v>
      </c>
      <c r="AP1437" s="25">
        <v>0.20196375945495912</v>
      </c>
      <c r="AQ1437" s="34">
        <v>4001.6481196679138</v>
      </c>
      <c r="AR1437" s="25">
        <v>2.9058726152014779E-2</v>
      </c>
      <c r="AS1437" s="34">
        <v>10266.528855483726</v>
      </c>
      <c r="AT1437" s="25">
        <v>7.4552344839360116E-2</v>
      </c>
      <c r="AU1437" s="34">
        <v>5739.7466715486571</v>
      </c>
      <c r="AV1437" s="25">
        <v>4.1680258164306601E-2</v>
      </c>
      <c r="AW1437" s="34">
        <v>5591.4940582551872</v>
      </c>
      <c r="AX1437" s="25">
        <v>4.0603693718312038E-2</v>
      </c>
      <c r="AY1437" s="34">
        <v>3003.2961293873623</v>
      </c>
      <c r="AZ1437" s="25">
        <v>2.1809003982218148E-2</v>
      </c>
      <c r="BA1437" s="34">
        <v>3871.6340071879099</v>
      </c>
      <c r="BB1437" s="25">
        <v>2.8114604035958456E-2</v>
      </c>
      <c r="BC1437" s="34">
        <v>137709.00000000381</v>
      </c>
      <c r="BD1437" s="167">
        <v>1</v>
      </c>
      <c r="BE1437" s="66"/>
    </row>
    <row r="1438" spans="1:57" s="112" customFormat="1" ht="26.25" customHeight="1">
      <c r="A1438" s="984" t="s">
        <v>5</v>
      </c>
      <c r="B1438" s="985"/>
      <c r="C1438" s="27">
        <v>142.87851141950819</v>
      </c>
      <c r="D1438" s="24">
        <v>1.4545303005141929E-2</v>
      </c>
      <c r="E1438" s="28">
        <v>400.57941184042528</v>
      </c>
      <c r="F1438" s="24">
        <v>4.0779742628568469E-2</v>
      </c>
      <c r="G1438" s="28">
        <v>158.66942802920849</v>
      </c>
      <c r="H1438" s="24">
        <v>1.6152848216350359E-2</v>
      </c>
      <c r="I1438" s="28">
        <v>60.385575231917997</v>
      </c>
      <c r="J1438" s="24">
        <v>6.1473658996150267E-3</v>
      </c>
      <c r="K1438" s="28">
        <v>80.783788088678335</v>
      </c>
      <c r="L1438" s="24">
        <v>8.2239425927597368E-3</v>
      </c>
      <c r="M1438" s="28">
        <v>354.6391275806738</v>
      </c>
      <c r="N1438" s="24">
        <v>3.6102934702298299E-2</v>
      </c>
      <c r="O1438" s="28">
        <v>315.46034722067719</v>
      </c>
      <c r="P1438" s="24">
        <v>3.2114460676033733E-2</v>
      </c>
      <c r="Q1438" s="28">
        <v>565.05048114174758</v>
      </c>
      <c r="R1438" s="24">
        <v>5.7523208911916063E-2</v>
      </c>
      <c r="S1438" s="28">
        <v>86.491556323777758</v>
      </c>
      <c r="T1438" s="24">
        <v>8.8050042068388828E-3</v>
      </c>
      <c r="U1438" s="28">
        <v>396.29659593059978</v>
      </c>
      <c r="V1438" s="24">
        <v>4.0343743859371124E-2</v>
      </c>
      <c r="W1438" s="28">
        <v>216.89931068674397</v>
      </c>
      <c r="X1438" s="24">
        <v>2.2080760530056545E-2</v>
      </c>
      <c r="Y1438" s="28">
        <v>310.91618166261816</v>
      </c>
      <c r="Z1438" s="24">
        <v>3.1651856017776675E-2</v>
      </c>
      <c r="AA1438" s="28">
        <v>166.79709010175247</v>
      </c>
      <c r="AB1438" s="24">
        <v>1.6980259605187176E-2</v>
      </c>
      <c r="AC1438" s="28">
        <v>136.83756386512295</v>
      </c>
      <c r="AD1438" s="24">
        <v>1.3930323105479375E-2</v>
      </c>
      <c r="AE1438" s="28">
        <v>138.43149879150715</v>
      </c>
      <c r="AF1438" s="24">
        <v>1.4092588699125328E-2</v>
      </c>
      <c r="AG1438" s="28">
        <v>471.42767295189634</v>
      </c>
      <c r="AH1438" s="24">
        <v>4.7992229761976944E-2</v>
      </c>
      <c r="AI1438" s="28">
        <v>136.52847311069453</v>
      </c>
      <c r="AJ1438" s="24">
        <v>1.3898857081410514E-2</v>
      </c>
      <c r="AK1438" s="28">
        <v>1065.6832298914992</v>
      </c>
      <c r="AL1438" s="24">
        <v>0.1084885706903702</v>
      </c>
      <c r="AM1438" s="28">
        <v>496.65114820247504</v>
      </c>
      <c r="AN1438" s="24">
        <v>5.0560027303520147E-2</v>
      </c>
      <c r="AO1438" s="28">
        <v>2066.7436874882551</v>
      </c>
      <c r="AP1438" s="24">
        <v>0.21039842079693261</v>
      </c>
      <c r="AQ1438" s="28">
        <v>323.56914263481855</v>
      </c>
      <c r="AR1438" s="24">
        <v>3.2939951403320858E-2</v>
      </c>
      <c r="AS1438" s="28">
        <v>549.09275019919505</v>
      </c>
      <c r="AT1438" s="24">
        <v>5.589868168575779E-2</v>
      </c>
      <c r="AU1438" s="28">
        <v>250.73230246552902</v>
      </c>
      <c r="AV1438" s="24">
        <v>2.5525023156421738E-2</v>
      </c>
      <c r="AW1438" s="28">
        <v>493.48009980921353</v>
      </c>
      <c r="AX1438" s="24">
        <v>5.0237208572657732E-2</v>
      </c>
      <c r="AY1438" s="28">
        <v>195.36803547758811</v>
      </c>
      <c r="AZ1438" s="24">
        <v>1.9888835943967162E-2</v>
      </c>
      <c r="BA1438" s="28">
        <v>242.60698985388203</v>
      </c>
      <c r="BB1438" s="24">
        <v>2.4697850947152978E-2</v>
      </c>
      <c r="BC1438" s="28">
        <v>9822.9999999999327</v>
      </c>
      <c r="BD1438" s="166">
        <v>7.1331576004470737E-2</v>
      </c>
      <c r="BE1438" s="66"/>
    </row>
    <row r="1439" spans="1:57" s="112" customFormat="1" ht="15.75" customHeight="1">
      <c r="A1439" s="984" t="s">
        <v>6</v>
      </c>
      <c r="B1439" s="985"/>
      <c r="C1439" s="27">
        <v>290.87142760602904</v>
      </c>
      <c r="D1439" s="24">
        <v>1.374628674886743E-2</v>
      </c>
      <c r="E1439" s="28">
        <v>671.4677799369606</v>
      </c>
      <c r="F1439" s="24">
        <v>3.1732881849573437E-2</v>
      </c>
      <c r="G1439" s="28">
        <v>244.87925772513142</v>
      </c>
      <c r="H1439" s="24">
        <v>1.1572743748824965E-2</v>
      </c>
      <c r="I1439" s="28">
        <v>100.26335906660735</v>
      </c>
      <c r="J1439" s="24">
        <v>4.7383440012575299E-3</v>
      </c>
      <c r="K1439" s="28">
        <v>299.15693217012785</v>
      </c>
      <c r="L1439" s="24">
        <v>1.4137851236773807E-2</v>
      </c>
      <c r="M1439" s="28">
        <v>764.16056312942146</v>
      </c>
      <c r="N1439" s="24">
        <v>3.6113448163016849E-2</v>
      </c>
      <c r="O1439" s="28">
        <v>405.40172138185881</v>
      </c>
      <c r="P1439" s="24">
        <v>1.9158871520882175E-2</v>
      </c>
      <c r="Q1439" s="28">
        <v>832.97828237336387</v>
      </c>
      <c r="R1439" s="24">
        <v>3.9365703325774118E-2</v>
      </c>
      <c r="S1439" s="28">
        <v>298.39202176404945</v>
      </c>
      <c r="T1439" s="24">
        <v>1.4101702351798457E-2</v>
      </c>
      <c r="U1439" s="28">
        <v>711.6371616352925</v>
      </c>
      <c r="V1439" s="24">
        <v>3.3631245823974788E-2</v>
      </c>
      <c r="W1439" s="28">
        <v>597.87153030201114</v>
      </c>
      <c r="X1439" s="24">
        <v>2.8254798218432086E-2</v>
      </c>
      <c r="Y1439" s="28">
        <v>755.43857229603316</v>
      </c>
      <c r="Z1439" s="24">
        <v>3.5701255779586397E-2</v>
      </c>
      <c r="AA1439" s="28">
        <v>524.79143561735691</v>
      </c>
      <c r="AB1439" s="24">
        <v>2.480110754335384E-2</v>
      </c>
      <c r="AC1439" s="28">
        <v>198.54254781141356</v>
      </c>
      <c r="AD1439" s="24">
        <v>9.3829181385357979E-3</v>
      </c>
      <c r="AE1439" s="28">
        <v>137.12159812365579</v>
      </c>
      <c r="AF1439" s="24">
        <v>6.4802267544262051E-3</v>
      </c>
      <c r="AG1439" s="28">
        <v>1229.0127320343693</v>
      </c>
      <c r="AH1439" s="24">
        <v>5.8081887147183063E-2</v>
      </c>
      <c r="AI1439" s="28">
        <v>299.15805614391388</v>
      </c>
      <c r="AJ1439" s="24">
        <v>1.4137904354627591E-2</v>
      </c>
      <c r="AK1439" s="28">
        <v>2409.9331908743484</v>
      </c>
      <c r="AL1439" s="24">
        <v>0.11389098255550076</v>
      </c>
      <c r="AM1439" s="28">
        <v>1069.5902682373078</v>
      </c>
      <c r="AN1439" s="24">
        <v>5.054774424562046E-2</v>
      </c>
      <c r="AO1439" s="28">
        <v>4602.4944284312069</v>
      </c>
      <c r="AP1439" s="24">
        <v>0.21750918848919176</v>
      </c>
      <c r="AQ1439" s="28">
        <v>708.54722665409895</v>
      </c>
      <c r="AR1439" s="24">
        <v>3.348521865095052E-2</v>
      </c>
      <c r="AS1439" s="28">
        <v>1002.3861609868055</v>
      </c>
      <c r="AT1439" s="24">
        <v>4.737174673850781E-2</v>
      </c>
      <c r="AU1439" s="28">
        <v>978.25789240145173</v>
      </c>
      <c r="AV1439" s="24">
        <v>4.6231469395154587E-2</v>
      </c>
      <c r="AW1439" s="28">
        <v>787.74620645692448</v>
      </c>
      <c r="AX1439" s="24">
        <v>3.7228081590592633E-2</v>
      </c>
      <c r="AY1439" s="28">
        <v>435.17795523652279</v>
      </c>
      <c r="AZ1439" s="24">
        <v>2.0566065937454227E-2</v>
      </c>
      <c r="BA1439" s="28">
        <v>804.72169160373596</v>
      </c>
      <c r="BB1439" s="24">
        <v>3.8030325690158406E-2</v>
      </c>
      <c r="BC1439" s="28">
        <v>21159.999999999582</v>
      </c>
      <c r="BD1439" s="166">
        <v>0.15365734991902488</v>
      </c>
      <c r="BE1439" s="66"/>
    </row>
    <row r="1440" spans="1:57" s="112" customFormat="1" ht="15.75" customHeight="1">
      <c r="A1440" s="984" t="s">
        <v>7</v>
      </c>
      <c r="B1440" s="985"/>
      <c r="C1440" s="27">
        <v>2093.8365588028123</v>
      </c>
      <c r="D1440" s="24">
        <v>1.9618804778618704E-2</v>
      </c>
      <c r="E1440" s="28">
        <v>5105.3414639060757</v>
      </c>
      <c r="F1440" s="24">
        <v>4.7835967467216911E-2</v>
      </c>
      <c r="G1440" s="28">
        <v>2077.1499853568394</v>
      </c>
      <c r="H1440" s="24">
        <v>1.9462455122059168E-2</v>
      </c>
      <c r="I1440" s="28">
        <v>107.4103194103194</v>
      </c>
      <c r="J1440" s="24">
        <v>1.006411927836908E-3</v>
      </c>
      <c r="K1440" s="28">
        <v>3055.5642659161931</v>
      </c>
      <c r="L1440" s="24">
        <v>2.8629989561271506E-2</v>
      </c>
      <c r="M1440" s="28">
        <v>1863.1735990624261</v>
      </c>
      <c r="N1440" s="24">
        <v>1.7457541733621317E-2</v>
      </c>
      <c r="O1440" s="28">
        <v>3244.2024875324832</v>
      </c>
      <c r="P1440" s="24">
        <v>3.0397489716962666E-2</v>
      </c>
      <c r="Q1440" s="28">
        <v>3897.4827342821163</v>
      </c>
      <c r="R1440" s="24">
        <v>3.6518587169782485E-2</v>
      </c>
      <c r="S1440" s="28">
        <v>1072.189446420381</v>
      </c>
      <c r="T1440" s="24">
        <v>1.0046187868189621E-2</v>
      </c>
      <c r="U1440" s="28">
        <v>2609.1790916037867</v>
      </c>
      <c r="V1440" s="24">
        <v>2.4447455086893975E-2</v>
      </c>
      <c r="W1440" s="28">
        <v>2016.9781039086502</v>
      </c>
      <c r="X1440" s="24">
        <v>1.8898657345995315E-2</v>
      </c>
      <c r="Y1440" s="28">
        <v>4474.4272857775968</v>
      </c>
      <c r="Z1440" s="24">
        <v>4.1924435337009715E-2</v>
      </c>
      <c r="AA1440" s="28">
        <v>3938.1131687903312</v>
      </c>
      <c r="AB1440" s="24">
        <v>3.6899285729723036E-2</v>
      </c>
      <c r="AC1440" s="28">
        <v>1238.2676145926421</v>
      </c>
      <c r="AD1440" s="24">
        <v>1.1602305104591855E-2</v>
      </c>
      <c r="AE1440" s="28">
        <v>1129.8164906899024</v>
      </c>
      <c r="AF1440" s="24">
        <v>1.0586141059253866E-2</v>
      </c>
      <c r="AG1440" s="28">
        <v>8197.1590846783802</v>
      </c>
      <c r="AH1440" s="24">
        <v>7.6805643279787186E-2</v>
      </c>
      <c r="AI1440" s="28">
        <v>1380.4448596089967</v>
      </c>
      <c r="AJ1440" s="24">
        <v>1.2934475756694977E-2</v>
      </c>
      <c r="AK1440" s="28">
        <v>7116.6712152317368</v>
      </c>
      <c r="AL1440" s="24">
        <v>6.6681700946647479E-2</v>
      </c>
      <c r="AM1440" s="28">
        <v>5262.9416018131687</v>
      </c>
      <c r="AN1440" s="24">
        <v>4.9312647356907303E-2</v>
      </c>
      <c r="AO1440" s="28">
        <v>21142.989234864202</v>
      </c>
      <c r="AP1440" s="24">
        <v>0.19810532798816299</v>
      </c>
      <c r="AQ1440" s="28">
        <v>2969.5317503789979</v>
      </c>
      <c r="AR1440" s="24">
        <v>2.7823883124815561E-2</v>
      </c>
      <c r="AS1440" s="28">
        <v>8715.0499442977471</v>
      </c>
      <c r="AT1440" s="24">
        <v>8.1658170870246669E-2</v>
      </c>
      <c r="AU1440" s="28">
        <v>4510.7564766816768</v>
      </c>
      <c r="AV1440" s="24">
        <v>4.2264832156004906E-2</v>
      </c>
      <c r="AW1440" s="28">
        <v>4310.267751989054</v>
      </c>
      <c r="AX1440" s="24">
        <v>4.0386295298138711E-2</v>
      </c>
      <c r="AY1440" s="28">
        <v>2372.7501386732511</v>
      </c>
      <c r="AZ1440" s="24">
        <v>2.2232165907776037E-2</v>
      </c>
      <c r="BA1440" s="28">
        <v>2824.3053257302936</v>
      </c>
      <c r="BB1440" s="24">
        <v>2.6463142305814497E-2</v>
      </c>
      <c r="BC1440" s="28">
        <v>106725.99999999757</v>
      </c>
      <c r="BD1440" s="166">
        <v>0.77501107407645553</v>
      </c>
      <c r="BE1440" s="66"/>
    </row>
    <row r="1441" spans="1:57" s="112" customFormat="1" ht="15.75" customHeight="1" thickBot="1">
      <c r="A1441" s="868" t="s">
        <v>3</v>
      </c>
      <c r="B1441" s="869"/>
      <c r="C1441" s="69">
        <v>5343.2624163828541</v>
      </c>
      <c r="D1441" s="26">
        <v>1.8602083332345243E-2</v>
      </c>
      <c r="E1441" s="69">
        <v>13040.6132426155</v>
      </c>
      <c r="F1441" s="26">
        <v>4.5399711887674013E-2</v>
      </c>
      <c r="G1441" s="69">
        <v>5392.4351945120907</v>
      </c>
      <c r="H1441" s="26">
        <v>1.8773273898176034E-2</v>
      </c>
      <c r="I1441" s="69">
        <v>856.99087555174799</v>
      </c>
      <c r="J1441" s="26">
        <v>2.9835359822857088E-3</v>
      </c>
      <c r="K1441" s="69">
        <v>7234.7238097915151</v>
      </c>
      <c r="L1441" s="26">
        <v>2.5187034569668244E-2</v>
      </c>
      <c r="M1441" s="69">
        <v>6947.6336561538237</v>
      </c>
      <c r="N1441" s="26">
        <v>2.4187556246183729E-2</v>
      </c>
      <c r="O1441" s="69">
        <v>7505.9683023962252</v>
      </c>
      <c r="P1441" s="26">
        <v>2.6131347661872358E-2</v>
      </c>
      <c r="Q1441" s="69">
        <v>11356.019689345294</v>
      </c>
      <c r="R1441" s="26">
        <v>3.9534952267599503E-2</v>
      </c>
      <c r="S1441" s="69">
        <v>3592.2961319757455</v>
      </c>
      <c r="T1441" s="26">
        <v>1.2506253070518525E-2</v>
      </c>
      <c r="U1441" s="69">
        <v>8494.5464227309913</v>
      </c>
      <c r="V1441" s="26">
        <v>2.9572992698548184E-2</v>
      </c>
      <c r="W1441" s="69">
        <v>5294.4188274244798</v>
      </c>
      <c r="X1441" s="26">
        <v>1.8432038808746949E-2</v>
      </c>
      <c r="Y1441" s="69">
        <v>11787.22700139723</v>
      </c>
      <c r="Z1441" s="26">
        <v>4.1036161402998247E-2</v>
      </c>
      <c r="AA1441" s="69">
        <v>8116.7406064328425</v>
      </c>
      <c r="AB1441" s="26">
        <v>2.8257696025737477E-2</v>
      </c>
      <c r="AC1441" s="69">
        <v>3107.8997094136203</v>
      </c>
      <c r="AD1441" s="26">
        <v>1.0819870872488568E-2</v>
      </c>
      <c r="AE1441" s="69">
        <v>2997.3366727401021</v>
      </c>
      <c r="AF1441" s="26">
        <v>1.0434955691199342E-2</v>
      </c>
      <c r="AG1441" s="69">
        <v>16626.761109298608</v>
      </c>
      <c r="AH1441" s="26">
        <v>5.7884560330380828E-2</v>
      </c>
      <c r="AI1441" s="69">
        <v>4394.5220546990895</v>
      </c>
      <c r="AJ1441" s="26">
        <v>1.529912983811128E-2</v>
      </c>
      <c r="AK1441" s="69">
        <v>22295.184164580354</v>
      </c>
      <c r="AL1441" s="26">
        <v>7.7618660926682667E-2</v>
      </c>
      <c r="AM1441" s="69">
        <v>16460.428634497468</v>
      </c>
      <c r="AN1441" s="26">
        <v>5.7305488909961871E-2</v>
      </c>
      <c r="AO1441" s="69">
        <v>58889.91210710325</v>
      </c>
      <c r="AP1441" s="26">
        <v>0.2050198861826458</v>
      </c>
      <c r="AQ1441" s="69">
        <v>9499.2423073614118</v>
      </c>
      <c r="AR1441" s="26">
        <v>3.3070750269326696E-2</v>
      </c>
      <c r="AS1441" s="69">
        <v>20402.95555433186</v>
      </c>
      <c r="AT1441" s="26">
        <v>7.103103869353794E-2</v>
      </c>
      <c r="AU1441" s="69">
        <v>12037.421813823181</v>
      </c>
      <c r="AV1441" s="26">
        <v>4.190719194340331E-2</v>
      </c>
      <c r="AW1441" s="69">
        <v>11331.053823150907</v>
      </c>
      <c r="AX1441" s="26">
        <v>3.9448035869485081E-2</v>
      </c>
      <c r="AY1441" s="69">
        <v>5632.4508671650838</v>
      </c>
      <c r="AZ1441" s="26">
        <v>1.9608866686969352E-2</v>
      </c>
      <c r="BA1441" s="69">
        <v>8601.9550051239712</v>
      </c>
      <c r="BB1441" s="26">
        <v>2.9946925933449244E-2</v>
      </c>
      <c r="BC1441" s="69">
        <v>287240.00000000035</v>
      </c>
      <c r="BD1441" s="26">
        <v>1</v>
      </c>
      <c r="BE1441" s="66"/>
    </row>
    <row r="1442" spans="1:57" s="112" customFormat="1" ht="15.75" customHeight="1">
      <c r="A1442" s="108"/>
      <c r="B1442" s="108"/>
      <c r="C1442" s="383"/>
      <c r="D1442" s="369"/>
      <c r="E1442" s="383"/>
      <c r="F1442" s="369"/>
      <c r="G1442" s="383"/>
      <c r="H1442" s="369"/>
      <c r="I1442" s="383"/>
      <c r="J1442" s="369"/>
      <c r="K1442" s="383"/>
      <c r="L1442" s="369"/>
      <c r="M1442" s="383"/>
      <c r="N1442" s="369"/>
      <c r="O1442" s="383"/>
      <c r="P1442" s="369"/>
      <c r="Q1442" s="383"/>
      <c r="R1442" s="369"/>
      <c r="S1442" s="383"/>
      <c r="T1442" s="369"/>
      <c r="U1442" s="383"/>
      <c r="V1442" s="369"/>
      <c r="W1442" s="383"/>
      <c r="X1442" s="369"/>
      <c r="Y1442" s="383"/>
      <c r="Z1442" s="369"/>
      <c r="AA1442" s="383"/>
      <c r="AB1442" s="369"/>
      <c r="AC1442" s="383"/>
      <c r="AD1442" s="369"/>
      <c r="AE1442" s="383"/>
      <c r="AF1442" s="369"/>
      <c r="AG1442" s="383"/>
      <c r="AH1442" s="369"/>
      <c r="AI1442" s="383"/>
      <c r="AJ1442" s="369"/>
      <c r="AK1442" s="383"/>
      <c r="AL1442" s="369"/>
      <c r="AM1442" s="383"/>
      <c r="AN1442" s="369"/>
      <c r="AO1442" s="383"/>
      <c r="AP1442" s="369"/>
      <c r="AQ1442" s="383"/>
      <c r="AR1442" s="369"/>
      <c r="AS1442" s="383"/>
      <c r="AT1442" s="369"/>
      <c r="AU1442" s="383"/>
      <c r="AV1442" s="369"/>
      <c r="AW1442" s="383"/>
      <c r="AX1442" s="369"/>
      <c r="AY1442" s="383"/>
      <c r="AZ1442" s="369"/>
      <c r="BA1442" s="383"/>
      <c r="BB1442" s="369"/>
      <c r="BC1442" s="383"/>
      <c r="BD1442" s="369"/>
      <c r="BE1442" s="111"/>
    </row>
    <row r="1443" spans="1:57" s="112" customFormat="1" ht="15.75" customHeight="1">
      <c r="A1443" s="108"/>
      <c r="B1443" s="108"/>
      <c r="C1443" s="383"/>
      <c r="D1443" s="369"/>
      <c r="E1443" s="383"/>
      <c r="F1443" s="369"/>
      <c r="G1443" s="383"/>
      <c r="H1443" s="369"/>
      <c r="I1443" s="383"/>
      <c r="J1443" s="369"/>
      <c r="K1443" s="383"/>
      <c r="L1443" s="369"/>
      <c r="M1443" s="383"/>
      <c r="N1443" s="369"/>
      <c r="O1443" s="383"/>
      <c r="P1443" s="369"/>
      <c r="Q1443" s="383"/>
      <c r="R1443" s="369"/>
      <c r="S1443" s="383"/>
      <c r="T1443" s="369"/>
      <c r="U1443" s="383"/>
      <c r="V1443" s="369"/>
      <c r="W1443" s="383"/>
      <c r="X1443" s="369"/>
      <c r="Y1443" s="383"/>
      <c r="Z1443" s="369"/>
      <c r="AA1443" s="383"/>
      <c r="AB1443" s="369"/>
      <c r="AC1443" s="383"/>
      <c r="AD1443" s="369"/>
      <c r="AE1443" s="383"/>
      <c r="AF1443" s="369"/>
      <c r="AG1443" s="383"/>
      <c r="AH1443" s="369"/>
      <c r="AI1443" s="383"/>
      <c r="AJ1443" s="369"/>
      <c r="AK1443" s="383"/>
      <c r="AL1443" s="369"/>
      <c r="AM1443" s="383"/>
      <c r="AN1443" s="369"/>
      <c r="AO1443" s="383"/>
      <c r="AP1443" s="369"/>
      <c r="AQ1443" s="383"/>
      <c r="AR1443" s="369"/>
      <c r="AS1443" s="383"/>
      <c r="AT1443" s="369"/>
      <c r="AU1443" s="383"/>
      <c r="AV1443" s="369"/>
      <c r="AW1443" s="383"/>
      <c r="AX1443" s="369"/>
      <c r="AY1443" s="383"/>
      <c r="AZ1443" s="369"/>
      <c r="BA1443" s="383"/>
      <c r="BB1443" s="369"/>
      <c r="BC1443" s="383"/>
      <c r="BD1443" s="369"/>
      <c r="BE1443" s="111"/>
    </row>
    <row r="1444" spans="1:57" s="112" customFormat="1" ht="15.75" customHeight="1" thickBot="1">
      <c r="A1444" s="108"/>
      <c r="B1444" s="108"/>
      <c r="C1444" s="383"/>
      <c r="D1444" s="369"/>
      <c r="E1444" s="383"/>
      <c r="F1444" s="369"/>
      <c r="G1444" s="383"/>
      <c r="H1444" s="369"/>
      <c r="I1444" s="383"/>
      <c r="J1444" s="369"/>
      <c r="K1444" s="383"/>
      <c r="L1444" s="369"/>
      <c r="M1444" s="383"/>
      <c r="N1444" s="369"/>
      <c r="O1444" s="383"/>
      <c r="P1444" s="369"/>
      <c r="Q1444" s="383"/>
      <c r="R1444" s="369"/>
      <c r="S1444" s="383"/>
      <c r="T1444" s="369"/>
      <c r="U1444" s="383"/>
      <c r="V1444" s="369"/>
      <c r="W1444" s="383"/>
      <c r="X1444" s="369"/>
      <c r="Y1444" s="383"/>
      <c r="Z1444" s="369"/>
      <c r="AA1444" s="383"/>
      <c r="AB1444" s="369"/>
      <c r="AC1444" s="383"/>
      <c r="AD1444" s="369"/>
      <c r="AE1444" s="383"/>
      <c r="AF1444" s="369"/>
      <c r="AG1444" s="383"/>
      <c r="AH1444" s="369"/>
      <c r="AI1444" s="383"/>
      <c r="AJ1444" s="369"/>
      <c r="AK1444" s="383"/>
      <c r="AL1444" s="369"/>
      <c r="AM1444" s="383"/>
      <c r="AN1444" s="369"/>
      <c r="AO1444" s="383"/>
      <c r="AP1444" s="369"/>
      <c r="AQ1444" s="383"/>
      <c r="AR1444" s="369"/>
      <c r="AS1444" s="383"/>
      <c r="AT1444" s="369"/>
      <c r="AU1444" s="383"/>
      <c r="AV1444" s="369"/>
      <c r="AW1444" s="383"/>
      <c r="AX1444" s="369"/>
      <c r="AY1444" s="383"/>
      <c r="AZ1444" s="369"/>
      <c r="BA1444" s="383"/>
      <c r="BB1444" s="369"/>
      <c r="BC1444" s="383"/>
      <c r="BD1444" s="369"/>
      <c r="BE1444" s="111"/>
    </row>
    <row r="1445" spans="1:57" s="112" customFormat="1" ht="15.75" customHeight="1">
      <c r="A1445" s="848" t="s">
        <v>10</v>
      </c>
      <c r="B1445" s="849"/>
      <c r="C1445" s="776" t="s">
        <v>456</v>
      </c>
      <c r="D1445" s="777"/>
      <c r="E1445" s="777"/>
      <c r="F1445" s="777"/>
      <c r="G1445" s="777"/>
      <c r="H1445" s="777"/>
      <c r="I1445" s="777"/>
      <c r="J1445" s="777"/>
      <c r="K1445" s="777"/>
      <c r="L1445" s="777"/>
      <c r="M1445" s="777"/>
      <c r="N1445" s="777"/>
      <c r="O1445" s="777"/>
      <c r="P1445" s="777"/>
      <c r="Q1445" s="777"/>
      <c r="R1445" s="777"/>
      <c r="S1445" s="777"/>
      <c r="T1445" s="777"/>
      <c r="U1445" s="777"/>
      <c r="V1445" s="777"/>
      <c r="W1445" s="777"/>
      <c r="X1445" s="777"/>
      <c r="Y1445" s="777"/>
      <c r="Z1445" s="777"/>
      <c r="AA1445" s="777"/>
      <c r="AB1445" s="777"/>
      <c r="AC1445" s="777"/>
      <c r="AD1445" s="777"/>
      <c r="AE1445" s="777"/>
      <c r="AF1445" s="777"/>
      <c r="AG1445" s="777"/>
      <c r="AH1445" s="777"/>
      <c r="AI1445" s="777"/>
      <c r="AJ1445" s="777"/>
      <c r="AK1445" s="777"/>
      <c r="AL1445" s="777"/>
      <c r="AM1445" s="777"/>
      <c r="AN1445" s="777"/>
      <c r="AO1445" s="777"/>
      <c r="AP1445" s="777"/>
      <c r="AQ1445" s="777"/>
      <c r="AR1445" s="777"/>
      <c r="AS1445" s="777"/>
      <c r="AT1445" s="777"/>
      <c r="AU1445" s="777"/>
      <c r="AV1445" s="777"/>
      <c r="AW1445" s="777"/>
      <c r="AX1445" s="777"/>
      <c r="AY1445" s="777"/>
      <c r="AZ1445" s="777"/>
      <c r="BA1445" s="777"/>
      <c r="BB1445" s="777"/>
      <c r="BC1445" s="777"/>
      <c r="BD1445" s="778"/>
      <c r="BE1445" s="66"/>
    </row>
    <row r="1446" spans="1:57" s="112" customFormat="1" ht="65.25" customHeight="1">
      <c r="A1446" s="850"/>
      <c r="B1446" s="851"/>
      <c r="C1446" s="779" t="s">
        <v>131</v>
      </c>
      <c r="D1446" s="780"/>
      <c r="E1446" s="781" t="s">
        <v>132</v>
      </c>
      <c r="F1446" s="780"/>
      <c r="G1446" s="781" t="s">
        <v>133</v>
      </c>
      <c r="H1446" s="780"/>
      <c r="I1446" s="781" t="s">
        <v>134</v>
      </c>
      <c r="J1446" s="780"/>
      <c r="K1446" s="781" t="s">
        <v>135</v>
      </c>
      <c r="L1446" s="780"/>
      <c r="M1446" s="781" t="s">
        <v>136</v>
      </c>
      <c r="N1446" s="780"/>
      <c r="O1446" s="781" t="s">
        <v>137</v>
      </c>
      <c r="P1446" s="780"/>
      <c r="Q1446" s="781" t="s">
        <v>138</v>
      </c>
      <c r="R1446" s="780"/>
      <c r="S1446" s="781" t="s">
        <v>139</v>
      </c>
      <c r="T1446" s="780"/>
      <c r="U1446" s="781" t="s">
        <v>140</v>
      </c>
      <c r="V1446" s="780"/>
      <c r="W1446" s="781" t="s">
        <v>141</v>
      </c>
      <c r="X1446" s="780"/>
      <c r="Y1446" s="781" t="s">
        <v>142</v>
      </c>
      <c r="Z1446" s="780"/>
      <c r="AA1446" s="781" t="s">
        <v>143</v>
      </c>
      <c r="AB1446" s="780"/>
      <c r="AC1446" s="781" t="s">
        <v>144</v>
      </c>
      <c r="AD1446" s="780"/>
      <c r="AE1446" s="781" t="s">
        <v>145</v>
      </c>
      <c r="AF1446" s="780"/>
      <c r="AG1446" s="781" t="s">
        <v>146</v>
      </c>
      <c r="AH1446" s="780"/>
      <c r="AI1446" s="781" t="s">
        <v>147</v>
      </c>
      <c r="AJ1446" s="780"/>
      <c r="AK1446" s="781" t="s">
        <v>148</v>
      </c>
      <c r="AL1446" s="780"/>
      <c r="AM1446" s="781" t="s">
        <v>149</v>
      </c>
      <c r="AN1446" s="780"/>
      <c r="AO1446" s="781" t="s">
        <v>150</v>
      </c>
      <c r="AP1446" s="780"/>
      <c r="AQ1446" s="781" t="s">
        <v>151</v>
      </c>
      <c r="AR1446" s="780"/>
      <c r="AS1446" s="781" t="s">
        <v>152</v>
      </c>
      <c r="AT1446" s="780"/>
      <c r="AU1446" s="781" t="s">
        <v>153</v>
      </c>
      <c r="AV1446" s="780"/>
      <c r="AW1446" s="781" t="s">
        <v>154</v>
      </c>
      <c r="AX1446" s="780"/>
      <c r="AY1446" s="781" t="s">
        <v>155</v>
      </c>
      <c r="AZ1446" s="780"/>
      <c r="BA1446" s="781" t="s">
        <v>156</v>
      </c>
      <c r="BB1446" s="780"/>
      <c r="BC1446" s="782" t="s">
        <v>3</v>
      </c>
      <c r="BD1446" s="783"/>
      <c r="BE1446" s="66"/>
    </row>
    <row r="1447" spans="1:57" s="112" customFormat="1" ht="15.75" customHeight="1" thickBot="1">
      <c r="A1447" s="852"/>
      <c r="B1447" s="853"/>
      <c r="C1447" s="384" t="s">
        <v>11</v>
      </c>
      <c r="D1447" s="385" t="s">
        <v>12</v>
      </c>
      <c r="E1447" s="384" t="s">
        <v>11</v>
      </c>
      <c r="F1447" s="385" t="s">
        <v>12</v>
      </c>
      <c r="G1447" s="384" t="s">
        <v>11</v>
      </c>
      <c r="H1447" s="385" t="s">
        <v>12</v>
      </c>
      <c r="I1447" s="384" t="s">
        <v>11</v>
      </c>
      <c r="J1447" s="385" t="s">
        <v>12</v>
      </c>
      <c r="K1447" s="384" t="s">
        <v>11</v>
      </c>
      <c r="L1447" s="385" t="s">
        <v>12</v>
      </c>
      <c r="M1447" s="384" t="s">
        <v>11</v>
      </c>
      <c r="N1447" s="385" t="s">
        <v>12</v>
      </c>
      <c r="O1447" s="384" t="s">
        <v>11</v>
      </c>
      <c r="P1447" s="385" t="s">
        <v>12</v>
      </c>
      <c r="Q1447" s="384" t="s">
        <v>11</v>
      </c>
      <c r="R1447" s="385" t="s">
        <v>12</v>
      </c>
      <c r="S1447" s="384" t="s">
        <v>11</v>
      </c>
      <c r="T1447" s="385" t="s">
        <v>12</v>
      </c>
      <c r="U1447" s="384" t="s">
        <v>11</v>
      </c>
      <c r="V1447" s="385" t="s">
        <v>12</v>
      </c>
      <c r="W1447" s="384" t="s">
        <v>11</v>
      </c>
      <c r="X1447" s="385" t="s">
        <v>12</v>
      </c>
      <c r="Y1447" s="384" t="s">
        <v>11</v>
      </c>
      <c r="Z1447" s="385" t="s">
        <v>12</v>
      </c>
      <c r="AA1447" s="384" t="s">
        <v>11</v>
      </c>
      <c r="AB1447" s="385" t="s">
        <v>12</v>
      </c>
      <c r="AC1447" s="384" t="s">
        <v>11</v>
      </c>
      <c r="AD1447" s="385" t="s">
        <v>12</v>
      </c>
      <c r="AE1447" s="384" t="s">
        <v>11</v>
      </c>
      <c r="AF1447" s="385" t="s">
        <v>12</v>
      </c>
      <c r="AG1447" s="384" t="s">
        <v>11</v>
      </c>
      <c r="AH1447" s="385" t="s">
        <v>12</v>
      </c>
      <c r="AI1447" s="384" t="s">
        <v>11</v>
      </c>
      <c r="AJ1447" s="385" t="s">
        <v>12</v>
      </c>
      <c r="AK1447" s="384" t="s">
        <v>11</v>
      </c>
      <c r="AL1447" s="385" t="s">
        <v>12</v>
      </c>
      <c r="AM1447" s="384" t="s">
        <v>11</v>
      </c>
      <c r="AN1447" s="385" t="s">
        <v>12</v>
      </c>
      <c r="AO1447" s="384" t="s">
        <v>11</v>
      </c>
      <c r="AP1447" s="385" t="s">
        <v>12</v>
      </c>
      <c r="AQ1447" s="384" t="s">
        <v>11</v>
      </c>
      <c r="AR1447" s="385" t="s">
        <v>12</v>
      </c>
      <c r="AS1447" s="384" t="s">
        <v>11</v>
      </c>
      <c r="AT1447" s="385" t="s">
        <v>12</v>
      </c>
      <c r="AU1447" s="384" t="s">
        <v>11</v>
      </c>
      <c r="AV1447" s="385" t="s">
        <v>12</v>
      </c>
      <c r="AW1447" s="384" t="s">
        <v>11</v>
      </c>
      <c r="AX1447" s="385" t="s">
        <v>12</v>
      </c>
      <c r="AY1447" s="384" t="s">
        <v>11</v>
      </c>
      <c r="AZ1447" s="385" t="s">
        <v>12</v>
      </c>
      <c r="BA1447" s="384" t="s">
        <v>11</v>
      </c>
      <c r="BB1447" s="385" t="s">
        <v>12</v>
      </c>
      <c r="BC1447" s="384" t="s">
        <v>11</v>
      </c>
      <c r="BD1447" s="386" t="s">
        <v>13</v>
      </c>
      <c r="BE1447" s="66"/>
    </row>
    <row r="1448" spans="1:57" s="112" customFormat="1" ht="15.75" customHeight="1">
      <c r="A1448" s="988" t="s">
        <v>4</v>
      </c>
      <c r="B1448" s="864"/>
      <c r="C1448" s="71">
        <v>0</v>
      </c>
      <c r="D1448" s="75">
        <v>0</v>
      </c>
      <c r="E1448" s="72">
        <v>0</v>
      </c>
      <c r="F1448" s="75">
        <v>0</v>
      </c>
      <c r="G1448" s="72">
        <v>0</v>
      </c>
      <c r="H1448" s="75">
        <v>0</v>
      </c>
      <c r="I1448" s="72">
        <v>0</v>
      </c>
      <c r="J1448" s="75">
        <v>0</v>
      </c>
      <c r="K1448" s="72">
        <v>0</v>
      </c>
      <c r="L1448" s="75">
        <v>0</v>
      </c>
      <c r="M1448" s="72">
        <v>0</v>
      </c>
      <c r="N1448" s="75">
        <v>0</v>
      </c>
      <c r="O1448" s="72">
        <v>0</v>
      </c>
      <c r="P1448" s="75">
        <v>0</v>
      </c>
      <c r="Q1448" s="72">
        <v>0</v>
      </c>
      <c r="R1448" s="75">
        <v>0</v>
      </c>
      <c r="S1448" s="72">
        <v>0</v>
      </c>
      <c r="T1448" s="75">
        <v>0</v>
      </c>
      <c r="U1448" s="72">
        <v>0</v>
      </c>
      <c r="V1448" s="75">
        <v>0</v>
      </c>
      <c r="W1448" s="72">
        <v>0</v>
      </c>
      <c r="X1448" s="75">
        <v>0</v>
      </c>
      <c r="Y1448" s="72">
        <v>0</v>
      </c>
      <c r="Z1448" s="75">
        <v>0</v>
      </c>
      <c r="AA1448" s="72">
        <v>0</v>
      </c>
      <c r="AB1448" s="75">
        <v>0</v>
      </c>
      <c r="AC1448" s="72">
        <v>0</v>
      </c>
      <c r="AD1448" s="75">
        <v>0</v>
      </c>
      <c r="AE1448" s="72">
        <v>0</v>
      </c>
      <c r="AF1448" s="75">
        <v>0</v>
      </c>
      <c r="AG1448" s="72">
        <v>0</v>
      </c>
      <c r="AH1448" s="75">
        <v>0</v>
      </c>
      <c r="AI1448" s="72">
        <v>0</v>
      </c>
      <c r="AJ1448" s="75">
        <v>0</v>
      </c>
      <c r="AK1448" s="72">
        <v>0</v>
      </c>
      <c r="AL1448" s="75">
        <v>0</v>
      </c>
      <c r="AM1448" s="72">
        <v>0</v>
      </c>
      <c r="AN1448" s="75">
        <v>0</v>
      </c>
      <c r="AO1448" s="72">
        <v>0</v>
      </c>
      <c r="AP1448" s="75">
        <v>0</v>
      </c>
      <c r="AQ1448" s="72">
        <v>0</v>
      </c>
      <c r="AR1448" s="75">
        <v>0</v>
      </c>
      <c r="AS1448" s="72">
        <v>0</v>
      </c>
      <c r="AT1448" s="75">
        <v>0</v>
      </c>
      <c r="AU1448" s="72">
        <v>0</v>
      </c>
      <c r="AV1448" s="75">
        <v>0</v>
      </c>
      <c r="AW1448" s="72">
        <v>0</v>
      </c>
      <c r="AX1448" s="75">
        <v>0</v>
      </c>
      <c r="AY1448" s="72">
        <v>0</v>
      </c>
      <c r="AZ1448" s="75">
        <v>0</v>
      </c>
      <c r="BA1448" s="72">
        <v>0</v>
      </c>
      <c r="BB1448" s="75">
        <v>0</v>
      </c>
      <c r="BC1448" s="72">
        <v>0</v>
      </c>
      <c r="BD1448" s="75">
        <v>0</v>
      </c>
      <c r="BE1448" s="66"/>
    </row>
    <row r="1449" spans="1:57" s="485" customFormat="1" ht="26.25" customHeight="1">
      <c r="A1449" s="989" t="s">
        <v>5</v>
      </c>
      <c r="B1449" s="991"/>
      <c r="C1449" s="478">
        <v>0</v>
      </c>
      <c r="D1449" s="479">
        <v>0</v>
      </c>
      <c r="E1449" s="480">
        <v>0</v>
      </c>
      <c r="F1449" s="479">
        <v>0</v>
      </c>
      <c r="G1449" s="480">
        <v>0</v>
      </c>
      <c r="H1449" s="479">
        <v>0</v>
      </c>
      <c r="I1449" s="480">
        <v>0</v>
      </c>
      <c r="J1449" s="479">
        <v>0</v>
      </c>
      <c r="K1449" s="480">
        <v>0</v>
      </c>
      <c r="L1449" s="479">
        <v>0</v>
      </c>
      <c r="M1449" s="480">
        <v>0</v>
      </c>
      <c r="N1449" s="479">
        <v>0</v>
      </c>
      <c r="O1449" s="480">
        <v>0</v>
      </c>
      <c r="P1449" s="479">
        <v>0</v>
      </c>
      <c r="Q1449" s="480">
        <v>0</v>
      </c>
      <c r="R1449" s="479">
        <v>0</v>
      </c>
      <c r="S1449" s="480">
        <v>0</v>
      </c>
      <c r="T1449" s="479">
        <v>0</v>
      </c>
      <c r="U1449" s="480">
        <v>0</v>
      </c>
      <c r="V1449" s="479">
        <v>0</v>
      </c>
      <c r="W1449" s="480">
        <v>0</v>
      </c>
      <c r="X1449" s="479">
        <v>0</v>
      </c>
      <c r="Y1449" s="480">
        <v>0</v>
      </c>
      <c r="Z1449" s="479">
        <v>0</v>
      </c>
      <c r="AA1449" s="480">
        <v>0</v>
      </c>
      <c r="AB1449" s="479">
        <v>0</v>
      </c>
      <c r="AC1449" s="480">
        <v>0</v>
      </c>
      <c r="AD1449" s="479">
        <v>0</v>
      </c>
      <c r="AE1449" s="480">
        <v>0</v>
      </c>
      <c r="AF1449" s="479">
        <v>0</v>
      </c>
      <c r="AG1449" s="480">
        <v>0</v>
      </c>
      <c r="AH1449" s="479">
        <v>0</v>
      </c>
      <c r="AI1449" s="480">
        <v>0</v>
      </c>
      <c r="AJ1449" s="479">
        <v>0</v>
      </c>
      <c r="AK1449" s="480">
        <v>0</v>
      </c>
      <c r="AL1449" s="479">
        <v>0</v>
      </c>
      <c r="AM1449" s="480">
        <v>0</v>
      </c>
      <c r="AN1449" s="479">
        <v>0</v>
      </c>
      <c r="AO1449" s="480">
        <v>0</v>
      </c>
      <c r="AP1449" s="479">
        <v>0</v>
      </c>
      <c r="AQ1449" s="480">
        <v>0</v>
      </c>
      <c r="AR1449" s="479">
        <v>0</v>
      </c>
      <c r="AS1449" s="480">
        <v>0</v>
      </c>
      <c r="AT1449" s="479">
        <v>0</v>
      </c>
      <c r="AU1449" s="480">
        <v>0</v>
      </c>
      <c r="AV1449" s="479">
        <v>0</v>
      </c>
      <c r="AW1449" s="480">
        <v>0</v>
      </c>
      <c r="AX1449" s="479">
        <v>0</v>
      </c>
      <c r="AY1449" s="480">
        <v>0</v>
      </c>
      <c r="AZ1449" s="479">
        <v>0</v>
      </c>
      <c r="BA1449" s="480">
        <v>0</v>
      </c>
      <c r="BB1449" s="479">
        <v>0</v>
      </c>
      <c r="BC1449" s="480">
        <v>0</v>
      </c>
      <c r="BD1449" s="479">
        <v>0</v>
      </c>
      <c r="BE1449" s="484"/>
    </row>
    <row r="1450" spans="1:57" s="485" customFormat="1" ht="17.25" customHeight="1">
      <c r="A1450" s="989" t="s">
        <v>6</v>
      </c>
      <c r="B1450" s="990"/>
      <c r="C1450" s="478">
        <v>0</v>
      </c>
      <c r="D1450" s="479">
        <v>0</v>
      </c>
      <c r="E1450" s="480">
        <v>0</v>
      </c>
      <c r="F1450" s="479">
        <v>0</v>
      </c>
      <c r="G1450" s="480">
        <v>0</v>
      </c>
      <c r="H1450" s="479">
        <v>0</v>
      </c>
      <c r="I1450" s="480">
        <v>0</v>
      </c>
      <c r="J1450" s="479">
        <v>0</v>
      </c>
      <c r="K1450" s="480">
        <v>0</v>
      </c>
      <c r="L1450" s="479">
        <v>0</v>
      </c>
      <c r="M1450" s="480">
        <v>0</v>
      </c>
      <c r="N1450" s="479">
        <v>0</v>
      </c>
      <c r="O1450" s="480">
        <v>0</v>
      </c>
      <c r="P1450" s="479">
        <v>0</v>
      </c>
      <c r="Q1450" s="480">
        <v>0</v>
      </c>
      <c r="R1450" s="479">
        <v>0</v>
      </c>
      <c r="S1450" s="480">
        <v>0</v>
      </c>
      <c r="T1450" s="479">
        <v>0</v>
      </c>
      <c r="U1450" s="480">
        <v>0</v>
      </c>
      <c r="V1450" s="479">
        <v>0</v>
      </c>
      <c r="W1450" s="480">
        <v>0</v>
      </c>
      <c r="X1450" s="479">
        <v>0</v>
      </c>
      <c r="Y1450" s="480">
        <v>0</v>
      </c>
      <c r="Z1450" s="479">
        <v>0</v>
      </c>
      <c r="AA1450" s="480">
        <v>0</v>
      </c>
      <c r="AB1450" s="479">
        <v>0</v>
      </c>
      <c r="AC1450" s="480">
        <v>0</v>
      </c>
      <c r="AD1450" s="479">
        <v>0</v>
      </c>
      <c r="AE1450" s="480">
        <v>0</v>
      </c>
      <c r="AF1450" s="479">
        <v>0</v>
      </c>
      <c r="AG1450" s="480">
        <v>0</v>
      </c>
      <c r="AH1450" s="479">
        <v>0</v>
      </c>
      <c r="AI1450" s="480">
        <v>0</v>
      </c>
      <c r="AJ1450" s="479">
        <v>0</v>
      </c>
      <c r="AK1450" s="480">
        <v>0</v>
      </c>
      <c r="AL1450" s="479">
        <v>0</v>
      </c>
      <c r="AM1450" s="480">
        <v>0</v>
      </c>
      <c r="AN1450" s="479">
        <v>0</v>
      </c>
      <c r="AO1450" s="480">
        <v>0</v>
      </c>
      <c r="AP1450" s="479">
        <v>0</v>
      </c>
      <c r="AQ1450" s="480">
        <v>0</v>
      </c>
      <c r="AR1450" s="479">
        <v>0</v>
      </c>
      <c r="AS1450" s="480">
        <v>0</v>
      </c>
      <c r="AT1450" s="479">
        <v>0</v>
      </c>
      <c r="AU1450" s="480">
        <v>0</v>
      </c>
      <c r="AV1450" s="479">
        <v>0</v>
      </c>
      <c r="AW1450" s="480">
        <v>0</v>
      </c>
      <c r="AX1450" s="479">
        <v>0</v>
      </c>
      <c r="AY1450" s="480">
        <v>0</v>
      </c>
      <c r="AZ1450" s="479">
        <v>0</v>
      </c>
      <c r="BA1450" s="480">
        <v>0</v>
      </c>
      <c r="BB1450" s="479">
        <v>0</v>
      </c>
      <c r="BC1450" s="480">
        <v>0</v>
      </c>
      <c r="BD1450" s="479">
        <v>0</v>
      </c>
      <c r="BE1450" s="484"/>
    </row>
    <row r="1451" spans="1:57" s="485" customFormat="1" ht="19.5" customHeight="1">
      <c r="A1451" s="989" t="s">
        <v>7</v>
      </c>
      <c r="B1451" s="990"/>
      <c r="C1451" s="478">
        <v>0</v>
      </c>
      <c r="D1451" s="479">
        <v>0</v>
      </c>
      <c r="E1451" s="480">
        <v>0</v>
      </c>
      <c r="F1451" s="479">
        <v>0</v>
      </c>
      <c r="G1451" s="480">
        <v>0</v>
      </c>
      <c r="H1451" s="479">
        <v>0</v>
      </c>
      <c r="I1451" s="480">
        <v>0</v>
      </c>
      <c r="J1451" s="479">
        <v>0</v>
      </c>
      <c r="K1451" s="480">
        <v>0</v>
      </c>
      <c r="L1451" s="479">
        <v>0</v>
      </c>
      <c r="M1451" s="480">
        <v>0</v>
      </c>
      <c r="N1451" s="479">
        <v>0</v>
      </c>
      <c r="O1451" s="480">
        <v>0</v>
      </c>
      <c r="P1451" s="479">
        <v>0</v>
      </c>
      <c r="Q1451" s="480">
        <v>0</v>
      </c>
      <c r="R1451" s="479">
        <v>0</v>
      </c>
      <c r="S1451" s="480">
        <v>0</v>
      </c>
      <c r="T1451" s="479">
        <v>0</v>
      </c>
      <c r="U1451" s="480">
        <v>0</v>
      </c>
      <c r="V1451" s="479">
        <v>0</v>
      </c>
      <c r="W1451" s="480">
        <v>0</v>
      </c>
      <c r="X1451" s="479">
        <v>0</v>
      </c>
      <c r="Y1451" s="480">
        <v>0</v>
      </c>
      <c r="Z1451" s="479">
        <v>0</v>
      </c>
      <c r="AA1451" s="480">
        <v>0</v>
      </c>
      <c r="AB1451" s="479">
        <v>0</v>
      </c>
      <c r="AC1451" s="480">
        <v>0</v>
      </c>
      <c r="AD1451" s="479">
        <v>0</v>
      </c>
      <c r="AE1451" s="480">
        <v>0</v>
      </c>
      <c r="AF1451" s="479">
        <v>0</v>
      </c>
      <c r="AG1451" s="480">
        <v>0</v>
      </c>
      <c r="AH1451" s="479">
        <v>0</v>
      </c>
      <c r="AI1451" s="480">
        <v>0</v>
      </c>
      <c r="AJ1451" s="479">
        <v>0</v>
      </c>
      <c r="AK1451" s="480">
        <v>0</v>
      </c>
      <c r="AL1451" s="479">
        <v>0</v>
      </c>
      <c r="AM1451" s="480">
        <v>0</v>
      </c>
      <c r="AN1451" s="479">
        <v>0</v>
      </c>
      <c r="AO1451" s="480">
        <v>0</v>
      </c>
      <c r="AP1451" s="479">
        <v>0</v>
      </c>
      <c r="AQ1451" s="480">
        <v>0</v>
      </c>
      <c r="AR1451" s="479">
        <v>0</v>
      </c>
      <c r="AS1451" s="480">
        <v>0</v>
      </c>
      <c r="AT1451" s="479">
        <v>0</v>
      </c>
      <c r="AU1451" s="480">
        <v>0</v>
      </c>
      <c r="AV1451" s="479">
        <v>0</v>
      </c>
      <c r="AW1451" s="480">
        <v>0</v>
      </c>
      <c r="AX1451" s="479">
        <v>0</v>
      </c>
      <c r="AY1451" s="480">
        <v>0</v>
      </c>
      <c r="AZ1451" s="479">
        <v>0</v>
      </c>
      <c r="BA1451" s="480">
        <v>0</v>
      </c>
      <c r="BB1451" s="479">
        <v>0</v>
      </c>
      <c r="BC1451" s="480">
        <v>0</v>
      </c>
      <c r="BD1451" s="479">
        <v>0</v>
      </c>
      <c r="BE1451" s="484"/>
    </row>
    <row r="1452" spans="1:57" s="477" customFormat="1" ht="15.75" customHeight="1">
      <c r="A1452" s="986" t="s">
        <v>8</v>
      </c>
      <c r="B1452" s="987"/>
      <c r="C1452" s="481">
        <v>4396.1830849229982</v>
      </c>
      <c r="D1452" s="482">
        <v>2.9399810642224408E-2</v>
      </c>
      <c r="E1452" s="483">
        <v>1827.7178957450008</v>
      </c>
      <c r="F1452" s="482">
        <v>1.2223003229004296E-2</v>
      </c>
      <c r="G1452" s="483">
        <v>3975.371093402995</v>
      </c>
      <c r="H1452" s="482">
        <v>2.6585598261239792E-2</v>
      </c>
      <c r="I1452" s="483">
        <v>49819.686284348441</v>
      </c>
      <c r="J1452" s="482">
        <v>0.33317296270897317</v>
      </c>
      <c r="K1452" s="483">
        <v>4455.8321562049969</v>
      </c>
      <c r="L1452" s="482">
        <v>2.979871836894981E-2</v>
      </c>
      <c r="M1452" s="483">
        <v>2439.9280912889999</v>
      </c>
      <c r="N1452" s="482">
        <v>1.6317205739350384E-2</v>
      </c>
      <c r="O1452" s="483">
        <v>1433.6557215609998</v>
      </c>
      <c r="P1452" s="482">
        <v>9.5876822975340809E-3</v>
      </c>
      <c r="Q1452" s="483">
        <v>1763.3497598220006</v>
      </c>
      <c r="R1452" s="482">
        <v>1.1792536396533347E-2</v>
      </c>
      <c r="S1452" s="483">
        <v>691.51096048099998</v>
      </c>
      <c r="T1452" s="482">
        <v>4.6245324415373438E-3</v>
      </c>
      <c r="U1452" s="483">
        <v>9028.6280325219559</v>
      </c>
      <c r="V1452" s="482">
        <v>6.0379640562643659E-2</v>
      </c>
      <c r="W1452" s="483">
        <v>3336.0099890659999</v>
      </c>
      <c r="X1452" s="482">
        <v>2.2309821971581378E-2</v>
      </c>
      <c r="Y1452" s="483">
        <v>672.27562008700011</v>
      </c>
      <c r="Z1452" s="482">
        <v>4.4958946313510941E-3</v>
      </c>
      <c r="AA1452" s="483">
        <v>1687.0537935430004</v>
      </c>
      <c r="AB1452" s="482">
        <v>1.128230128620299E-2</v>
      </c>
      <c r="AC1452" s="483">
        <v>2545.8931296480009</v>
      </c>
      <c r="AD1452" s="482">
        <v>1.7025855038587941E-2</v>
      </c>
      <c r="AE1452" s="483">
        <v>890.4241318960004</v>
      </c>
      <c r="AF1452" s="482">
        <v>5.9547794901421832E-3</v>
      </c>
      <c r="AG1452" s="483">
        <v>343.01363268999989</v>
      </c>
      <c r="AH1452" s="482">
        <v>2.293929905552182E-3</v>
      </c>
      <c r="AI1452" s="483">
        <v>1901.8453706770001</v>
      </c>
      <c r="AJ1452" s="482">
        <v>1.271873638758479E-2</v>
      </c>
      <c r="AK1452" s="483">
        <v>18048.927980152996</v>
      </c>
      <c r="AL1452" s="482">
        <v>0.12070358642056837</v>
      </c>
      <c r="AM1452" s="483">
        <v>6032.6666496119924</v>
      </c>
      <c r="AN1452" s="482">
        <v>4.0343919654875222E-2</v>
      </c>
      <c r="AO1452" s="483">
        <v>2237.164444684001</v>
      </c>
      <c r="AP1452" s="482">
        <v>1.4961208343391548E-2</v>
      </c>
      <c r="AQ1452" s="483">
        <v>5550.4907085479981</v>
      </c>
      <c r="AR1452" s="482">
        <v>3.7119331167617967E-2</v>
      </c>
      <c r="AS1452" s="483">
        <v>887.04559641100002</v>
      </c>
      <c r="AT1452" s="482">
        <v>5.9321852756637873E-3</v>
      </c>
      <c r="AU1452" s="483">
        <v>2004.6042937930001</v>
      </c>
      <c r="AV1452" s="482">
        <v>1.3405944545900656E-2</v>
      </c>
      <c r="AW1452" s="483">
        <v>17742.067130083051</v>
      </c>
      <c r="AX1452" s="482">
        <v>0.1186514310140957</v>
      </c>
      <c r="AY1452" s="483">
        <v>3456.0591252669983</v>
      </c>
      <c r="AZ1452" s="482">
        <v>2.311265975242275E-2</v>
      </c>
      <c r="BA1452" s="483">
        <v>2363.5953160780009</v>
      </c>
      <c r="BB1452" s="482">
        <v>1.5806724466471786E-2</v>
      </c>
      <c r="BC1452" s="483">
        <v>149530.99999253533</v>
      </c>
      <c r="BD1452" s="482">
        <v>1</v>
      </c>
      <c r="BE1452" s="486"/>
    </row>
    <row r="1453" spans="1:57" s="485" customFormat="1" ht="26.25" customHeight="1">
      <c r="A1453" s="989" t="s">
        <v>5</v>
      </c>
      <c r="B1453" s="991"/>
      <c r="C1453" s="478">
        <v>254.87262808299985</v>
      </c>
      <c r="D1453" s="479">
        <v>2.8887297754773437E-2</v>
      </c>
      <c r="E1453" s="480">
        <v>161.07776989499999</v>
      </c>
      <c r="F1453" s="479">
        <v>1.8256575983186599E-2</v>
      </c>
      <c r="G1453" s="480">
        <v>303.54833234299974</v>
      </c>
      <c r="H1453" s="479">
        <v>3.4404208585716051E-2</v>
      </c>
      <c r="I1453" s="480">
        <v>2575.4572640179886</v>
      </c>
      <c r="J1453" s="479">
        <v>0.29190267075738668</v>
      </c>
      <c r="K1453" s="480">
        <v>273.50942617499987</v>
      </c>
      <c r="L1453" s="479">
        <v>3.0999594943092446E-2</v>
      </c>
      <c r="M1453" s="480">
        <v>105.58942590899998</v>
      </c>
      <c r="N1453" s="479">
        <v>1.1967519654545129E-2</v>
      </c>
      <c r="O1453" s="480">
        <v>93.415378540999995</v>
      </c>
      <c r="P1453" s="479">
        <v>1.0587711497642507E-2</v>
      </c>
      <c r="Q1453" s="480">
        <v>76.55197953199999</v>
      </c>
      <c r="R1453" s="479">
        <v>8.6764115985733248E-3</v>
      </c>
      <c r="S1453" s="480">
        <v>66.114730111</v>
      </c>
      <c r="T1453" s="479">
        <v>7.4934523532710871E-3</v>
      </c>
      <c r="U1453" s="480">
        <v>707.03186014200185</v>
      </c>
      <c r="V1453" s="479">
        <v>8.0135085590211486E-2</v>
      </c>
      <c r="W1453" s="480">
        <v>220.87723944599989</v>
      </c>
      <c r="X1453" s="479">
        <v>2.5034255859955067E-2</v>
      </c>
      <c r="Y1453" s="480">
        <v>51.049756686999991</v>
      </c>
      <c r="Z1453" s="479">
        <v>5.7859862505355774E-3</v>
      </c>
      <c r="AA1453" s="480">
        <v>206.36409412299992</v>
      </c>
      <c r="AB1453" s="479">
        <v>2.3389334027990944E-2</v>
      </c>
      <c r="AC1453" s="480">
        <v>197.25581785799994</v>
      </c>
      <c r="AD1453" s="479">
        <v>2.2357000777932779E-2</v>
      </c>
      <c r="AE1453" s="480">
        <v>111.012283586</v>
      </c>
      <c r="AF1453" s="479">
        <v>1.2582147068934423E-2</v>
      </c>
      <c r="AG1453" s="480">
        <v>44.980530809999991</v>
      </c>
      <c r="AH1453" s="479">
        <v>5.0980993779100071E-3</v>
      </c>
      <c r="AI1453" s="480">
        <v>122.55277749699998</v>
      </c>
      <c r="AJ1453" s="479">
        <v>1.3890148192286289E-2</v>
      </c>
      <c r="AK1453" s="480">
        <v>731.54982985300092</v>
      </c>
      <c r="AL1453" s="479">
        <v>8.2913955556402991E-2</v>
      </c>
      <c r="AM1453" s="480">
        <v>554.01812246200052</v>
      </c>
      <c r="AN1453" s="479">
        <v>6.2792488096793886E-2</v>
      </c>
      <c r="AO1453" s="480">
        <v>174.29816377399999</v>
      </c>
      <c r="AP1453" s="479">
        <v>1.9754977193589193E-2</v>
      </c>
      <c r="AQ1453" s="480">
        <v>302.13599435799995</v>
      </c>
      <c r="AR1453" s="479">
        <v>3.424413400960355E-2</v>
      </c>
      <c r="AS1453" s="480">
        <v>62.400936290999994</v>
      </c>
      <c r="AT1453" s="479">
        <v>7.072530465012293E-3</v>
      </c>
      <c r="AU1453" s="480">
        <v>163.27845462299996</v>
      </c>
      <c r="AV1453" s="479">
        <v>1.8506001884587887E-2</v>
      </c>
      <c r="AW1453" s="480">
        <v>953.30911532300308</v>
      </c>
      <c r="AX1453" s="479">
        <v>0.10804818263068741</v>
      </c>
      <c r="AY1453" s="480">
        <v>156.45670117699999</v>
      </c>
      <c r="AZ1453" s="479">
        <v>1.7732823436645336E-2</v>
      </c>
      <c r="BA1453" s="480">
        <v>154.291387128</v>
      </c>
      <c r="BB1453" s="479">
        <v>1.7487406452732543E-2</v>
      </c>
      <c r="BC1453" s="480">
        <v>8822.9999997450032</v>
      </c>
      <c r="BD1453" s="479">
        <f>+BC1453/$BC$1452</f>
        <v>5.9004487365064445E-2</v>
      </c>
      <c r="BE1453" s="484"/>
    </row>
    <row r="1454" spans="1:57" s="485" customFormat="1" ht="26.25" customHeight="1">
      <c r="A1454" s="989" t="s">
        <v>6</v>
      </c>
      <c r="B1454" s="990"/>
      <c r="C1454" s="478">
        <v>748.34113701999911</v>
      </c>
      <c r="D1454" s="479">
        <v>3.2484313807373544E-2</v>
      </c>
      <c r="E1454" s="480">
        <v>373.96052514000002</v>
      </c>
      <c r="F1454" s="479">
        <v>1.6233039250778646E-2</v>
      </c>
      <c r="G1454" s="480">
        <v>680.33441478999941</v>
      </c>
      <c r="H1454" s="479">
        <v>2.9532248770928603E-2</v>
      </c>
      <c r="I1454" s="480">
        <v>7651.2881686099599</v>
      </c>
      <c r="J1454" s="479">
        <v>0.33213040631378266</v>
      </c>
      <c r="K1454" s="480">
        <v>622.79653957999949</v>
      </c>
      <c r="L1454" s="479">
        <v>2.7034619946761495E-2</v>
      </c>
      <c r="M1454" s="480">
        <v>282.87618001999999</v>
      </c>
      <c r="N1454" s="479">
        <v>1.2279210838245283E-2</v>
      </c>
      <c r="O1454" s="480">
        <v>246.49895101000001</v>
      </c>
      <c r="P1454" s="479">
        <v>1.0700132441848172E-2</v>
      </c>
      <c r="Q1454" s="480">
        <v>186.63190895000002</v>
      </c>
      <c r="R1454" s="479">
        <v>8.1013981416859452E-3</v>
      </c>
      <c r="S1454" s="480">
        <v>182.12658441000002</v>
      </c>
      <c r="T1454" s="479">
        <v>7.905829077095675E-3</v>
      </c>
      <c r="U1454" s="480">
        <v>1432.0027386499994</v>
      </c>
      <c r="V1454" s="479">
        <v>6.2160990535098361E-2</v>
      </c>
      <c r="W1454" s="480">
        <v>397.34542537999988</v>
      </c>
      <c r="X1454" s="479">
        <v>1.7248141054182483E-2</v>
      </c>
      <c r="Y1454" s="480">
        <v>98.64397507000001</v>
      </c>
      <c r="Z1454" s="479">
        <v>4.2819800794874352E-3</v>
      </c>
      <c r="AA1454" s="480">
        <v>394.89933765999996</v>
      </c>
      <c r="AB1454" s="479">
        <v>1.7141960226795046E-2</v>
      </c>
      <c r="AC1454" s="480">
        <v>678.27469661999942</v>
      </c>
      <c r="AD1454" s="479">
        <v>2.9442839639078029E-2</v>
      </c>
      <c r="AE1454" s="480">
        <v>208.66087616000004</v>
      </c>
      <c r="AF1454" s="479">
        <v>9.0576410211721473E-3</v>
      </c>
      <c r="AG1454" s="480">
        <v>72.977434420000009</v>
      </c>
      <c r="AH1454" s="479">
        <v>3.1678358482288673E-3</v>
      </c>
      <c r="AI1454" s="480">
        <v>345.84010025999993</v>
      </c>
      <c r="AJ1454" s="479">
        <v>1.5012375757874626E-2</v>
      </c>
      <c r="AK1454" s="480">
        <v>1989.157935130004</v>
      </c>
      <c r="AL1454" s="479">
        <v>8.6346222839629089E-2</v>
      </c>
      <c r="AM1454" s="480">
        <v>1218.9417686999998</v>
      </c>
      <c r="AN1454" s="479">
        <v>5.2912348350973436E-2</v>
      </c>
      <c r="AO1454" s="480">
        <v>341.20640764999996</v>
      </c>
      <c r="AP1454" s="479">
        <v>1.4811234436912974E-2</v>
      </c>
      <c r="AQ1454" s="480">
        <v>753.97331363999922</v>
      </c>
      <c r="AR1454" s="479">
        <v>3.2728797751515916E-2</v>
      </c>
      <c r="AS1454" s="480">
        <v>148.00801011000001</v>
      </c>
      <c r="AT1454" s="479">
        <v>6.424795335405525E-3</v>
      </c>
      <c r="AU1454" s="480">
        <v>285.24392531000001</v>
      </c>
      <c r="AV1454" s="479">
        <v>1.2381990943749808E-2</v>
      </c>
      <c r="AW1454" s="480">
        <v>2808.0339157599974</v>
      </c>
      <c r="AX1454" s="479">
        <v>0.12189234346321649</v>
      </c>
      <c r="AY1454" s="480">
        <v>385.41132664999998</v>
      </c>
      <c r="AZ1454" s="479">
        <v>1.6730100565726568E-2</v>
      </c>
      <c r="BA1454" s="480">
        <v>503.52439836000002</v>
      </c>
      <c r="BB1454" s="479">
        <v>2.1857203562441713E-2</v>
      </c>
      <c r="BC1454" s="480">
        <v>23036.999995060221</v>
      </c>
      <c r="BD1454" s="479">
        <f t="shared" ref="BD1454:BD1455" si="86">+BC1454/$BC$1452</f>
        <v>0.15406169955534466</v>
      </c>
      <c r="BE1454" s="484"/>
    </row>
    <row r="1455" spans="1:57" s="485" customFormat="1" ht="26.25" customHeight="1">
      <c r="A1455" s="989" t="s">
        <v>7</v>
      </c>
      <c r="B1455" s="990"/>
      <c r="C1455" s="478">
        <v>3392.9693198199993</v>
      </c>
      <c r="D1455" s="479">
        <v>2.8834371424441233E-2</v>
      </c>
      <c r="E1455" s="480">
        <v>1292.6796007100002</v>
      </c>
      <c r="F1455" s="479">
        <v>1.0985541048643474E-2</v>
      </c>
      <c r="G1455" s="480">
        <v>2991.4883462699986</v>
      </c>
      <c r="H1455" s="479">
        <v>2.542247746962023E-2</v>
      </c>
      <c r="I1455" s="480">
        <v>39592.940851719883</v>
      </c>
      <c r="J1455" s="479">
        <v>0.33647152529071173</v>
      </c>
      <c r="K1455" s="480">
        <v>3559.5261904499994</v>
      </c>
      <c r="L1455" s="479">
        <v>3.024981678169333E-2</v>
      </c>
      <c r="M1455" s="480">
        <v>2051.4624853599998</v>
      </c>
      <c r="N1455" s="479">
        <v>1.7433883330638451E-2</v>
      </c>
      <c r="O1455" s="480">
        <v>1093.74139201</v>
      </c>
      <c r="P1455" s="479">
        <v>9.2949103180145504E-3</v>
      </c>
      <c r="Q1455" s="480">
        <v>1500.16587134</v>
      </c>
      <c r="R1455" s="479">
        <v>1.2748815522677015E-2</v>
      </c>
      <c r="S1455" s="480">
        <v>443.26964596000005</v>
      </c>
      <c r="T1455" s="479">
        <v>3.7670254010635363E-3</v>
      </c>
      <c r="U1455" s="480">
        <v>6889.5934337300068</v>
      </c>
      <c r="V1455" s="479">
        <v>5.8549629338263937E-2</v>
      </c>
      <c r="W1455" s="480">
        <v>2717.7873242399996</v>
      </c>
      <c r="X1455" s="479">
        <v>2.3096492120338957E-2</v>
      </c>
      <c r="Y1455" s="480">
        <v>522.58188833000008</v>
      </c>
      <c r="Z1455" s="479">
        <v>4.4410422987828501E-3</v>
      </c>
      <c r="AA1455" s="480">
        <v>1085.79036176</v>
      </c>
      <c r="AB1455" s="479">
        <v>9.2273403113845957E-3</v>
      </c>
      <c r="AC1455" s="480">
        <v>1670.3626151699996</v>
      </c>
      <c r="AD1455" s="479">
        <v>1.4195193507340028E-2</v>
      </c>
      <c r="AE1455" s="480">
        <v>570.75097215000005</v>
      </c>
      <c r="AF1455" s="479">
        <v>4.8503962077402728E-3</v>
      </c>
      <c r="AG1455" s="480">
        <v>225.05566746</v>
      </c>
      <c r="AH1455" s="479">
        <v>1.9125839626104957E-3</v>
      </c>
      <c r="AI1455" s="480">
        <v>1433.4524929199999</v>
      </c>
      <c r="AJ1455" s="479">
        <v>1.2181867180083796E-2</v>
      </c>
      <c r="AK1455" s="480">
        <v>15328.220215170015</v>
      </c>
      <c r="AL1455" s="479">
        <v>0.13026336323703872</v>
      </c>
      <c r="AM1455" s="480">
        <v>4259.7067584499991</v>
      </c>
      <c r="AN1455" s="479">
        <v>3.6200140718886872E-2</v>
      </c>
      <c r="AO1455" s="480">
        <v>1721.6598732599996</v>
      </c>
      <c r="AP1455" s="479">
        <v>1.4631131487734426E-2</v>
      </c>
      <c r="AQ1455" s="480">
        <v>4494.3814005499989</v>
      </c>
      <c r="AR1455" s="479">
        <v>3.8194469330902786E-2</v>
      </c>
      <c r="AS1455" s="480">
        <v>676.63665001000004</v>
      </c>
      <c r="AT1455" s="479">
        <v>5.7502413510809565E-3</v>
      </c>
      <c r="AU1455" s="480">
        <v>1556.0819138599998</v>
      </c>
      <c r="AV1455" s="479">
        <v>1.3224005183010298E-2</v>
      </c>
      <c r="AW1455" s="480">
        <v>13980.724099000028</v>
      </c>
      <c r="AX1455" s="479">
        <v>0.11881197660655227</v>
      </c>
      <c r="AY1455" s="480">
        <v>2914.1910974399993</v>
      </c>
      <c r="AZ1455" s="479">
        <v>2.4765584532265315E-2</v>
      </c>
      <c r="BA1455" s="480">
        <v>1705.7795305899999</v>
      </c>
      <c r="BB1455" s="479">
        <v>1.4496176038470749E-2</v>
      </c>
      <c r="BC1455" s="480">
        <v>117670.99999773101</v>
      </c>
      <c r="BD1455" s="479">
        <f t="shared" si="86"/>
        <v>0.78693381307959687</v>
      </c>
      <c r="BE1455" s="484"/>
    </row>
    <row r="1456" spans="1:57" s="477" customFormat="1" ht="15.75" customHeight="1">
      <c r="A1456" s="986" t="s">
        <v>9</v>
      </c>
      <c r="B1456" s="987"/>
      <c r="C1456" s="33">
        <v>3202.0584254613946</v>
      </c>
      <c r="D1456" s="25">
        <v>2.3252354061545039E-2</v>
      </c>
      <c r="E1456" s="34">
        <v>1632.7308830647896</v>
      </c>
      <c r="F1456" s="25">
        <v>1.1856384717518422E-2</v>
      </c>
      <c r="G1456" s="34">
        <v>3395.3816367107597</v>
      </c>
      <c r="H1456" s="25">
        <v>2.4656207195685578E-2</v>
      </c>
      <c r="I1456" s="34">
        <v>43472.60901129456</v>
      </c>
      <c r="J1456" s="25">
        <v>0.31568458859837306</v>
      </c>
      <c r="K1456" s="34">
        <v>2981.8332215164278</v>
      </c>
      <c r="L1456" s="25">
        <v>2.165314700939187E-2</v>
      </c>
      <c r="M1456" s="34">
        <v>1592.5111532566273</v>
      </c>
      <c r="N1456" s="25">
        <v>1.1564321527689426E-2</v>
      </c>
      <c r="O1456" s="34">
        <v>1419.4968602216156</v>
      </c>
      <c r="P1456" s="25">
        <v>1.0307945451797459E-2</v>
      </c>
      <c r="Q1456" s="34">
        <v>1276.742890816724</v>
      </c>
      <c r="R1456" s="25">
        <v>9.2713104504185545E-3</v>
      </c>
      <c r="S1456" s="34">
        <v>1600.9730006742104</v>
      </c>
      <c r="T1456" s="25">
        <v>1.1625768836271892E-2</v>
      </c>
      <c r="U1456" s="34">
        <v>9012.6905037697852</v>
      </c>
      <c r="V1456" s="25">
        <v>6.5447360040153765E-2</v>
      </c>
      <c r="W1456" s="34">
        <v>3963.5495465543627</v>
      </c>
      <c r="X1456" s="25">
        <v>2.878206614349282E-2</v>
      </c>
      <c r="Y1456" s="34">
        <v>609.36269570821673</v>
      </c>
      <c r="Z1456" s="25">
        <v>4.4250026919678441E-3</v>
      </c>
      <c r="AA1456" s="34">
        <v>1812.5258050883674</v>
      </c>
      <c r="AB1456" s="25">
        <v>1.3161999615771788E-2</v>
      </c>
      <c r="AC1456" s="34">
        <v>2301.3619156343048</v>
      </c>
      <c r="AD1456" s="25">
        <v>1.6711775669231793E-2</v>
      </c>
      <c r="AE1456" s="34">
        <v>1251.5227360246747</v>
      </c>
      <c r="AF1456" s="25">
        <v>9.0881695170587258E-3</v>
      </c>
      <c r="AG1456" s="34">
        <v>112.55712733558809</v>
      </c>
      <c r="AH1456" s="25">
        <v>8.1735491024976571E-4</v>
      </c>
      <c r="AI1456" s="34">
        <v>1917.1968699617769</v>
      </c>
      <c r="AJ1456" s="25">
        <v>1.3922088389006701E-2</v>
      </c>
      <c r="AK1456" s="34">
        <v>16454.695126200699</v>
      </c>
      <c r="AL1456" s="25">
        <v>0.11948888690064007</v>
      </c>
      <c r="AM1456" s="34">
        <v>8512.585200376072</v>
      </c>
      <c r="AN1456" s="25">
        <v>6.1815750607264859E-2</v>
      </c>
      <c r="AO1456" s="34">
        <v>2139.7778779108007</v>
      </c>
      <c r="AP1456" s="25">
        <v>1.5538402558371214E-2</v>
      </c>
      <c r="AQ1456" s="34">
        <v>4303.4586328417063</v>
      </c>
      <c r="AR1456" s="25">
        <v>3.125038038793098E-2</v>
      </c>
      <c r="AS1456" s="34">
        <v>510.66254051442462</v>
      </c>
      <c r="AT1456" s="25">
        <v>3.7082728108868012E-3</v>
      </c>
      <c r="AU1456" s="34">
        <v>1371.0887662090472</v>
      </c>
      <c r="AV1456" s="25">
        <v>9.9564209035648311E-3</v>
      </c>
      <c r="AW1456" s="34">
        <v>17511.479495708056</v>
      </c>
      <c r="AX1456" s="25">
        <v>0.12716292686540145</v>
      </c>
      <c r="AY1456" s="34">
        <v>3353.0755571921113</v>
      </c>
      <c r="AZ1456" s="25">
        <v>2.4348993582060857E-2</v>
      </c>
      <c r="BA1456" s="34">
        <v>1997.0725199524079</v>
      </c>
      <c r="BB1456" s="25">
        <v>1.4502120558223157E-2</v>
      </c>
      <c r="BC1456" s="34">
        <v>137709.00000000381</v>
      </c>
      <c r="BD1456" s="167">
        <v>1</v>
      </c>
      <c r="BE1456" s="486"/>
    </row>
    <row r="1457" spans="1:57" s="485" customFormat="1" ht="26.25" customHeight="1">
      <c r="A1457" s="989" t="s">
        <v>5</v>
      </c>
      <c r="B1457" s="991"/>
      <c r="C1457" s="27">
        <v>367.60155744502021</v>
      </c>
      <c r="D1457" s="24">
        <v>3.7422534607047003E-2</v>
      </c>
      <c r="E1457" s="28">
        <v>181.01077017521303</v>
      </c>
      <c r="F1457" s="24">
        <v>1.8427239150485011E-2</v>
      </c>
      <c r="G1457" s="28">
        <v>184.03729492463447</v>
      </c>
      <c r="H1457" s="24">
        <v>1.8735345100746793E-2</v>
      </c>
      <c r="I1457" s="28">
        <v>2704.0734406457541</v>
      </c>
      <c r="J1457" s="24">
        <v>0.27527979646195383</v>
      </c>
      <c r="K1457" s="28">
        <v>222.85974581541331</v>
      </c>
      <c r="L1457" s="24">
        <v>2.2687544112329719E-2</v>
      </c>
      <c r="M1457" s="28">
        <v>170.38623680090751</v>
      </c>
      <c r="N1457" s="24">
        <v>1.734564153526506E-2</v>
      </c>
      <c r="O1457" s="28">
        <v>125.84819922210102</v>
      </c>
      <c r="P1457" s="24">
        <v>1.281158497629053E-2</v>
      </c>
      <c r="Q1457" s="28">
        <v>107.76079853812972</v>
      </c>
      <c r="R1457" s="24">
        <v>1.0970253337893764E-2</v>
      </c>
      <c r="S1457" s="28">
        <v>116.06998117976165</v>
      </c>
      <c r="T1457" s="24">
        <v>1.1816143864375694E-2</v>
      </c>
      <c r="U1457" s="28">
        <v>609.10807507338916</v>
      </c>
      <c r="V1457" s="24">
        <v>6.2008355397881847E-2</v>
      </c>
      <c r="W1457" s="28">
        <v>323.24335349024568</v>
      </c>
      <c r="X1457" s="24">
        <v>3.2906785451516637E-2</v>
      </c>
      <c r="Y1457" s="28">
        <v>47.858016176799879</v>
      </c>
      <c r="Z1457" s="24">
        <v>4.8720366666802611E-3</v>
      </c>
      <c r="AA1457" s="28">
        <v>213.90463506930578</v>
      </c>
      <c r="AB1457" s="24">
        <v>2.1775896881737481E-2</v>
      </c>
      <c r="AC1457" s="28">
        <v>349.61522279022347</v>
      </c>
      <c r="AD1457" s="24">
        <v>3.5591491681790273E-2</v>
      </c>
      <c r="AE1457" s="28">
        <v>70.66091424336355</v>
      </c>
      <c r="AF1457" s="24">
        <v>7.1934148674909935E-3</v>
      </c>
      <c r="AG1457" s="28">
        <v>35.330457121681775</v>
      </c>
      <c r="AH1457" s="24">
        <v>3.5967074337454968E-3</v>
      </c>
      <c r="AI1457" s="28">
        <v>158.6382043579932</v>
      </c>
      <c r="AJ1457" s="24">
        <v>1.6149669587498146E-2</v>
      </c>
      <c r="AK1457" s="28">
        <v>1069.8110291509283</v>
      </c>
      <c r="AL1457" s="24">
        <v>0.10890878847103082</v>
      </c>
      <c r="AM1457" s="28">
        <v>529.22071371449817</v>
      </c>
      <c r="AN1457" s="24">
        <v>5.387567074361211E-2</v>
      </c>
      <c r="AO1457" s="28">
        <v>178.0937553686623</v>
      </c>
      <c r="AP1457" s="24">
        <v>1.8130281519766214E-2</v>
      </c>
      <c r="AQ1457" s="28">
        <v>298.22964779577939</v>
      </c>
      <c r="AR1457" s="24">
        <v>3.0360342847987519E-2</v>
      </c>
      <c r="AS1457" s="28">
        <v>13.233766233766234</v>
      </c>
      <c r="AT1457" s="24">
        <v>1.3472224609351851E-3</v>
      </c>
      <c r="AU1457" s="28">
        <v>150.78641721475353</v>
      </c>
      <c r="AV1457" s="24">
        <v>1.5350342788837887E-2</v>
      </c>
      <c r="AW1457" s="28">
        <v>1226.5239665702181</v>
      </c>
      <c r="AX1457" s="24">
        <v>0.12486246223864671</v>
      </c>
      <c r="AY1457" s="28">
        <v>158.91407928729751</v>
      </c>
      <c r="AZ1457" s="24">
        <v>1.61777541776747E-2</v>
      </c>
      <c r="BA1457" s="28">
        <v>210.17972159416448</v>
      </c>
      <c r="BB1457" s="24">
        <v>2.1396693636787735E-2</v>
      </c>
      <c r="BC1457" s="28">
        <v>9822.9999999999327</v>
      </c>
      <c r="BD1457" s="166">
        <v>7.1331576004470737E-2</v>
      </c>
      <c r="BE1457" s="484"/>
    </row>
    <row r="1458" spans="1:57" s="485" customFormat="1" ht="26.25" customHeight="1">
      <c r="A1458" s="989" t="s">
        <v>6</v>
      </c>
      <c r="B1458" s="990"/>
      <c r="C1458" s="27">
        <v>775.85901151207429</v>
      </c>
      <c r="D1458" s="24">
        <v>3.6666304891875695E-2</v>
      </c>
      <c r="E1458" s="28">
        <v>338.96407283430858</v>
      </c>
      <c r="F1458" s="24">
        <v>1.6019096069674634E-2</v>
      </c>
      <c r="G1458" s="28">
        <v>612.87243427989108</v>
      </c>
      <c r="H1458" s="24">
        <v>2.896372562759467E-2</v>
      </c>
      <c r="I1458" s="28">
        <v>5978.4758169369543</v>
      </c>
      <c r="J1458" s="24">
        <v>0.28253666431649682</v>
      </c>
      <c r="K1458" s="28">
        <v>633.53954492972093</v>
      </c>
      <c r="L1458" s="24">
        <v>2.9940432180044114E-2</v>
      </c>
      <c r="M1458" s="28">
        <v>188.13136929600546</v>
      </c>
      <c r="N1458" s="24">
        <v>8.8908964695656508E-3</v>
      </c>
      <c r="O1458" s="28">
        <v>232.48366092439176</v>
      </c>
      <c r="P1458" s="24">
        <v>1.0986940497372229E-2</v>
      </c>
      <c r="Q1458" s="28">
        <v>267.09011199610853</v>
      </c>
      <c r="R1458" s="24">
        <v>1.2622406048965681E-2</v>
      </c>
      <c r="S1458" s="28">
        <v>160.71193343967505</v>
      </c>
      <c r="T1458" s="24">
        <v>7.5950819205897078E-3</v>
      </c>
      <c r="U1458" s="28">
        <v>1190.7135662821336</v>
      </c>
      <c r="V1458" s="24">
        <v>5.6271907669289085E-2</v>
      </c>
      <c r="W1458" s="28">
        <v>538.60993756621531</v>
      </c>
      <c r="X1458" s="24">
        <v>2.5454155839613701E-2</v>
      </c>
      <c r="Y1458" s="28">
        <v>70.781029810298108</v>
      </c>
      <c r="Z1458" s="24">
        <v>3.3450392159876897E-3</v>
      </c>
      <c r="AA1458" s="28">
        <v>420.39581117983323</v>
      </c>
      <c r="AB1458" s="24">
        <v>1.9867476898858295E-2</v>
      </c>
      <c r="AC1458" s="28">
        <v>465.32076008350361</v>
      </c>
      <c r="AD1458" s="24">
        <v>2.1990584124929716E-2</v>
      </c>
      <c r="AE1458" s="28">
        <v>126.46685875637004</v>
      </c>
      <c r="AF1458" s="24">
        <v>5.9766946482217656E-3</v>
      </c>
      <c r="AG1458" s="28">
        <v>24.903316920493147</v>
      </c>
      <c r="AH1458" s="24">
        <v>1.1769053365072609E-3</v>
      </c>
      <c r="AI1458" s="28">
        <v>332.31697749638181</v>
      </c>
      <c r="AJ1458" s="24">
        <v>1.570496112931892E-2</v>
      </c>
      <c r="AK1458" s="28">
        <v>2243.2277757180468</v>
      </c>
      <c r="AL1458" s="24">
        <v>0.10601265480709315</v>
      </c>
      <c r="AM1458" s="28">
        <v>1520.2413251392363</v>
      </c>
      <c r="AN1458" s="24">
        <v>7.1845053172933188E-2</v>
      </c>
      <c r="AO1458" s="28">
        <v>424.640996609485</v>
      </c>
      <c r="AP1458" s="24">
        <v>2.0068100028804037E-2</v>
      </c>
      <c r="AQ1458" s="28">
        <v>1078.5920015962583</v>
      </c>
      <c r="AR1458" s="24">
        <v>5.0973156975249505E-2</v>
      </c>
      <c r="AS1458" s="28">
        <v>76.338188948858843</v>
      </c>
      <c r="AT1458" s="24">
        <v>3.6076648841616419E-3</v>
      </c>
      <c r="AU1458" s="28">
        <v>208.44496075402657</v>
      </c>
      <c r="AV1458" s="24">
        <v>9.8508960658804674E-3</v>
      </c>
      <c r="AW1458" s="28">
        <v>2522.1893358064999</v>
      </c>
      <c r="AX1458" s="24">
        <v>0.11919609337460065</v>
      </c>
      <c r="AY1458" s="28">
        <v>427.24903259878681</v>
      </c>
      <c r="AZ1458" s="24">
        <v>2.0191353147391081E-2</v>
      </c>
      <c r="BA1458" s="28">
        <v>301.44016858445696</v>
      </c>
      <c r="BB1458" s="24">
        <v>1.4245754659001082E-2</v>
      </c>
      <c r="BC1458" s="28">
        <v>21159.999999999582</v>
      </c>
      <c r="BD1458" s="166">
        <v>0.15365734991902488</v>
      </c>
      <c r="BE1458" s="484"/>
    </row>
    <row r="1459" spans="1:57" s="485" customFormat="1" ht="26.25" customHeight="1">
      <c r="A1459" s="989" t="s">
        <v>7</v>
      </c>
      <c r="B1459" s="990"/>
      <c r="C1459" s="27">
        <v>2058.5978565043019</v>
      </c>
      <c r="D1459" s="24">
        <v>1.9288625606734524E-2</v>
      </c>
      <c r="E1459" s="28">
        <v>1112.7560400552688</v>
      </c>
      <c r="F1459" s="24">
        <v>1.0426288252677831E-2</v>
      </c>
      <c r="G1459" s="28">
        <v>2598.4719075062339</v>
      </c>
      <c r="H1459" s="24">
        <v>2.4347131041229812E-2</v>
      </c>
      <c r="I1459" s="28">
        <v>34790.059753712419</v>
      </c>
      <c r="J1459" s="24">
        <v>0.32597548632679207</v>
      </c>
      <c r="K1459" s="28">
        <v>2125.4339307712944</v>
      </c>
      <c r="L1459" s="24">
        <v>1.9914865457070843E-2</v>
      </c>
      <c r="M1459" s="28">
        <v>1233.9935471597146</v>
      </c>
      <c r="N1459" s="24">
        <v>1.156225799861086E-2</v>
      </c>
      <c r="O1459" s="28">
        <v>1061.1650000751226</v>
      </c>
      <c r="P1459" s="24">
        <v>9.9428911425064829E-3</v>
      </c>
      <c r="Q1459" s="28">
        <v>901.89198028248586</v>
      </c>
      <c r="R1459" s="24">
        <v>8.4505367041068386E-3</v>
      </c>
      <c r="S1459" s="28">
        <v>1324.1910860547737</v>
      </c>
      <c r="T1459" s="24">
        <v>1.2407389821175755E-2</v>
      </c>
      <c r="U1459" s="28">
        <v>7212.8688624142833</v>
      </c>
      <c r="V1459" s="24">
        <v>6.7583052512175557E-2</v>
      </c>
      <c r="W1459" s="28">
        <v>3101.6962554979036</v>
      </c>
      <c r="X1459" s="24">
        <v>2.9062236526225797E-2</v>
      </c>
      <c r="Y1459" s="28">
        <v>490.72364972111882</v>
      </c>
      <c r="Z1459" s="24">
        <v>4.5979765916564844E-3</v>
      </c>
      <c r="AA1459" s="28">
        <v>1178.2253588392293</v>
      </c>
      <c r="AB1459" s="24">
        <v>1.1039721893814591E-2</v>
      </c>
      <c r="AC1459" s="28">
        <v>1486.4259327605796</v>
      </c>
      <c r="AD1459" s="24">
        <v>1.3927495950008559E-2</v>
      </c>
      <c r="AE1459" s="28">
        <v>1054.394963024941</v>
      </c>
      <c r="AF1459" s="24">
        <v>9.8794573302191119E-3</v>
      </c>
      <c r="AG1459" s="28">
        <v>52.32335329341317</v>
      </c>
      <c r="AH1459" s="24">
        <v>4.9025873070680402E-4</v>
      </c>
      <c r="AI1459" s="28">
        <v>1426.2416881074028</v>
      </c>
      <c r="AJ1459" s="24">
        <v>1.3363582333334288E-2</v>
      </c>
      <c r="AK1459" s="28">
        <v>13141.656321331771</v>
      </c>
      <c r="AL1459" s="24">
        <v>0.12313453442771274</v>
      </c>
      <c r="AM1459" s="28">
        <v>6463.1231615223423</v>
      </c>
      <c r="AN1459" s="24">
        <v>6.055809419937494E-2</v>
      </c>
      <c r="AO1459" s="28">
        <v>1537.0431259326544</v>
      </c>
      <c r="AP1459" s="24">
        <v>1.4401768321989855E-2</v>
      </c>
      <c r="AQ1459" s="28">
        <v>2926.6369834496668</v>
      </c>
      <c r="AR1459" s="24">
        <v>2.7421968250002187E-2</v>
      </c>
      <c r="AS1459" s="28">
        <v>421.0905853317995</v>
      </c>
      <c r="AT1459" s="24">
        <v>3.9455295366809312E-3</v>
      </c>
      <c r="AU1459" s="28">
        <v>1011.8573882402667</v>
      </c>
      <c r="AV1459" s="24">
        <v>9.4808892700962259E-3</v>
      </c>
      <c r="AW1459" s="28">
        <v>13762.766193331376</v>
      </c>
      <c r="AX1459" s="24">
        <v>0.12895420228746218</v>
      </c>
      <c r="AY1459" s="28">
        <v>2766.912445306029</v>
      </c>
      <c r="AZ1459" s="24">
        <v>2.592538318035054E-2</v>
      </c>
      <c r="BA1459" s="28">
        <v>1485.4526297737868</v>
      </c>
      <c r="BB1459" s="24">
        <v>1.3918376307308628E-2</v>
      </c>
      <c r="BC1459" s="28">
        <v>106725.99999999757</v>
      </c>
      <c r="BD1459" s="166">
        <v>0.77501107407645553</v>
      </c>
      <c r="BE1459" s="484"/>
    </row>
    <row r="1460" spans="1:57" s="112" customFormat="1" ht="15.75" customHeight="1" thickBot="1">
      <c r="A1460" s="996" t="s">
        <v>3</v>
      </c>
      <c r="B1460" s="869"/>
      <c r="C1460" s="69">
        <v>7598.2415106807875</v>
      </c>
      <c r="D1460" s="26">
        <v>2.6452588464979731E-2</v>
      </c>
      <c r="E1460" s="69">
        <v>3460.4487789598506</v>
      </c>
      <c r="F1460" s="26">
        <v>1.2047238472914102E-2</v>
      </c>
      <c r="G1460" s="69">
        <v>7370.7527303648239</v>
      </c>
      <c r="H1460" s="26">
        <v>2.5660606915348893E-2</v>
      </c>
      <c r="I1460" s="69">
        <v>93292.295298472032</v>
      </c>
      <c r="J1460" s="26">
        <v>0.32478866208909596</v>
      </c>
      <c r="K1460" s="69">
        <v>7437.665378013503</v>
      </c>
      <c r="L1460" s="26">
        <v>2.5893557227452631E-2</v>
      </c>
      <c r="M1460" s="69">
        <v>4032.43924466514</v>
      </c>
      <c r="N1460" s="26">
        <v>1.4038571385131371E-2</v>
      </c>
      <c r="O1460" s="69">
        <v>2853.152581863395</v>
      </c>
      <c r="P1460" s="26">
        <v>9.9329918599895262E-3</v>
      </c>
      <c r="Q1460" s="69">
        <v>3040.0926506954211</v>
      </c>
      <c r="R1460" s="26">
        <v>1.0583806749392206E-2</v>
      </c>
      <c r="S1460" s="69">
        <v>2292.483961192836</v>
      </c>
      <c r="T1460" s="26">
        <v>7.9810749240803273E-3</v>
      </c>
      <c r="U1460" s="69">
        <v>18041.318536691877</v>
      </c>
      <c r="V1460" s="26">
        <v>6.2809213677384262E-2</v>
      </c>
      <c r="W1460" s="69">
        <v>7299.5595357320335</v>
      </c>
      <c r="X1460" s="26">
        <v>2.5412754267274837E-2</v>
      </c>
      <c r="Y1460" s="69">
        <v>1281.6383158069648</v>
      </c>
      <c r="Z1460" s="26">
        <v>4.4619075191719929E-3</v>
      </c>
      <c r="AA1460" s="69">
        <v>3499.5795987568822</v>
      </c>
      <c r="AB1460" s="26">
        <v>1.2183468871873269E-2</v>
      </c>
      <c r="AC1460" s="69">
        <v>4847.2550454678012</v>
      </c>
      <c r="AD1460" s="26">
        <v>1.6875278671033962E-2</v>
      </c>
      <c r="AE1460" s="69">
        <v>2141.946867970868</v>
      </c>
      <c r="AF1460" s="26">
        <v>7.4569936915849658E-3</v>
      </c>
      <c r="AG1460" s="69">
        <v>455.57076004802184</v>
      </c>
      <c r="AH1460" s="26">
        <v>1.5860282692104904E-3</v>
      </c>
      <c r="AI1460" s="69">
        <v>3819.0422407321198</v>
      </c>
      <c r="AJ1460" s="26">
        <v>1.3295649076493925E-2</v>
      </c>
      <c r="AK1460" s="69">
        <v>34503.623106782572</v>
      </c>
      <c r="AL1460" s="26">
        <v>0.12012123348691871</v>
      </c>
      <c r="AM1460" s="69">
        <v>14545.251850317383</v>
      </c>
      <c r="AN1460" s="26">
        <v>5.0637974691259455E-2</v>
      </c>
      <c r="AO1460" s="69">
        <v>4376.9423226835925</v>
      </c>
      <c r="AP1460" s="26">
        <v>1.5237927596029757E-2</v>
      </c>
      <c r="AQ1460" s="69">
        <v>9853.9493415952857</v>
      </c>
      <c r="AR1460" s="26">
        <v>3.4305630628029778E-2</v>
      </c>
      <c r="AS1460" s="69">
        <v>1397.7081369818891</v>
      </c>
      <c r="AT1460" s="26">
        <v>4.865994071096948E-3</v>
      </c>
      <c r="AU1460" s="69">
        <v>3375.6930600967471</v>
      </c>
      <c r="AV1460" s="26">
        <v>1.1752169127199357E-2</v>
      </c>
      <c r="AW1460" s="69">
        <v>35253.546626605399</v>
      </c>
      <c r="AX1460" s="26">
        <v>0.1227320241839763</v>
      </c>
      <c r="AY1460" s="69">
        <v>6809.1346826405024</v>
      </c>
      <c r="AZ1460" s="26">
        <v>2.3705384635289282E-2</v>
      </c>
      <c r="BA1460" s="69">
        <v>4360.6678361838422</v>
      </c>
      <c r="BB1460" s="26">
        <v>1.5181269447792219E-2</v>
      </c>
      <c r="BC1460" s="69">
        <v>287240.00000000035</v>
      </c>
      <c r="BD1460" s="26">
        <v>1</v>
      </c>
      <c r="BE1460" s="66"/>
    </row>
    <row r="1461" spans="1:57" s="112" customFormat="1" ht="15.75" customHeight="1">
      <c r="A1461" s="108"/>
      <c r="B1461" s="108"/>
      <c r="C1461" s="383"/>
      <c r="D1461" s="369"/>
      <c r="E1461" s="383"/>
      <c r="F1461" s="369"/>
      <c r="G1461" s="383"/>
      <c r="H1461" s="369"/>
      <c r="I1461" s="383"/>
      <c r="J1461" s="369"/>
      <c r="K1461" s="383"/>
      <c r="L1461" s="369"/>
      <c r="M1461" s="383"/>
      <c r="N1461" s="369"/>
      <c r="O1461" s="383"/>
      <c r="P1461" s="369"/>
      <c r="Q1461" s="383"/>
      <c r="R1461" s="369"/>
      <c r="S1461" s="383"/>
      <c r="T1461" s="369"/>
      <c r="U1461" s="383"/>
      <c r="V1461" s="369"/>
      <c r="W1461" s="383"/>
      <c r="X1461" s="369"/>
      <c r="Y1461" s="383"/>
      <c r="Z1461" s="369"/>
      <c r="AA1461" s="383"/>
      <c r="AB1461" s="369"/>
      <c r="AC1461" s="383"/>
      <c r="AD1461" s="369"/>
      <c r="AE1461" s="383"/>
      <c r="AF1461" s="369"/>
      <c r="AG1461" s="383"/>
      <c r="AH1461" s="369"/>
      <c r="AI1461" s="383"/>
      <c r="AJ1461" s="369"/>
      <c r="AK1461" s="383"/>
      <c r="AL1461" s="369"/>
      <c r="AM1461" s="383"/>
      <c r="AN1461" s="369"/>
      <c r="AO1461" s="383"/>
      <c r="AP1461" s="369"/>
      <c r="AQ1461" s="383"/>
      <c r="AR1461" s="369"/>
      <c r="AS1461" s="383"/>
      <c r="AT1461" s="369"/>
      <c r="AU1461" s="383"/>
      <c r="AV1461" s="369"/>
      <c r="AW1461" s="383"/>
      <c r="AX1461" s="369"/>
      <c r="AY1461" s="383"/>
      <c r="AZ1461" s="369"/>
      <c r="BA1461" s="383"/>
      <c r="BB1461" s="369"/>
      <c r="BC1461" s="383"/>
      <c r="BD1461" s="369"/>
      <c r="BE1461" s="111"/>
    </row>
    <row r="1462" spans="1:57" s="112" customFormat="1" ht="15.75" customHeight="1">
      <c r="A1462" s="108"/>
      <c r="B1462" s="108"/>
      <c r="C1462" s="383"/>
      <c r="D1462" s="369"/>
      <c r="E1462" s="383"/>
      <c r="F1462" s="369"/>
      <c r="G1462" s="383"/>
      <c r="H1462" s="369"/>
      <c r="I1462" s="383"/>
      <c r="J1462" s="369"/>
      <c r="K1462" s="383"/>
      <c r="L1462" s="369"/>
      <c r="M1462" s="383"/>
      <c r="N1462" s="369"/>
      <c r="O1462" s="383"/>
      <c r="P1462" s="369"/>
      <c r="Q1462" s="383"/>
      <c r="R1462" s="369"/>
      <c r="S1462" s="383"/>
      <c r="T1462" s="369"/>
      <c r="U1462" s="383"/>
      <c r="V1462" s="369"/>
      <c r="W1462" s="383"/>
      <c r="X1462" s="369"/>
      <c r="Y1462" s="383"/>
      <c r="Z1462" s="369"/>
      <c r="AA1462" s="383"/>
      <c r="AB1462" s="369"/>
      <c r="AC1462" s="383"/>
      <c r="AD1462" s="369"/>
      <c r="AE1462" s="383"/>
      <c r="AF1462" s="369"/>
      <c r="AG1462" s="383"/>
      <c r="AH1462" s="369"/>
      <c r="AI1462" s="383"/>
      <c r="AJ1462" s="369"/>
      <c r="AK1462" s="383"/>
      <c r="AL1462" s="369"/>
      <c r="AM1462" s="383"/>
      <c r="AN1462" s="369"/>
      <c r="AO1462" s="383"/>
      <c r="AP1462" s="369"/>
      <c r="AQ1462" s="383"/>
      <c r="AR1462" s="369"/>
      <c r="AS1462" s="383"/>
      <c r="AT1462" s="369"/>
      <c r="AU1462" s="383"/>
      <c r="AV1462" s="369"/>
      <c r="AW1462" s="383"/>
      <c r="AX1462" s="369"/>
      <c r="AY1462" s="383"/>
      <c r="AZ1462" s="369"/>
      <c r="BA1462" s="383"/>
      <c r="BB1462" s="369"/>
      <c r="BC1462" s="383"/>
      <c r="BD1462" s="369"/>
      <c r="BE1462" s="111"/>
    </row>
    <row r="1463" spans="1:57" s="112" customFormat="1" ht="15.75" customHeight="1">
      <c r="A1463" s="108"/>
      <c r="B1463" s="108"/>
      <c r="C1463" s="383"/>
      <c r="D1463" s="369"/>
      <c r="E1463" s="383"/>
      <c r="F1463" s="369"/>
      <c r="G1463" s="383"/>
      <c r="H1463" s="369"/>
      <c r="I1463" s="383"/>
      <c r="J1463" s="369"/>
      <c r="K1463" s="383"/>
      <c r="L1463" s="369"/>
      <c r="M1463" s="383"/>
      <c r="N1463" s="369"/>
      <c r="O1463" s="383"/>
      <c r="P1463" s="369"/>
      <c r="Q1463" s="383"/>
      <c r="R1463" s="369"/>
      <c r="S1463" s="383"/>
      <c r="T1463" s="369"/>
      <c r="U1463" s="383"/>
      <c r="V1463" s="369"/>
      <c r="W1463" s="383"/>
      <c r="X1463" s="369"/>
      <c r="Y1463" s="383"/>
      <c r="Z1463" s="369"/>
      <c r="AA1463" s="383"/>
      <c r="AB1463" s="369"/>
      <c r="AC1463" s="383"/>
      <c r="AD1463" s="369"/>
      <c r="AE1463" s="383"/>
      <c r="AF1463" s="369"/>
      <c r="AG1463" s="383"/>
      <c r="AH1463" s="369"/>
      <c r="AI1463" s="383"/>
      <c r="AJ1463" s="369"/>
      <c r="AK1463" s="383"/>
      <c r="AL1463" s="369"/>
      <c r="AM1463" s="383"/>
      <c r="AN1463" s="369"/>
      <c r="AO1463" s="383"/>
      <c r="AP1463" s="369"/>
      <c r="AQ1463" s="383"/>
      <c r="AR1463" s="369"/>
      <c r="AS1463" s="383"/>
      <c r="AT1463" s="369"/>
      <c r="AU1463" s="383"/>
      <c r="AV1463" s="369"/>
      <c r="AW1463" s="383"/>
      <c r="AX1463" s="369"/>
      <c r="AY1463" s="383"/>
      <c r="AZ1463" s="369"/>
      <c r="BA1463" s="383"/>
      <c r="BB1463" s="369"/>
      <c r="BC1463" s="383"/>
      <c r="BD1463" s="369"/>
      <c r="BE1463" s="111"/>
    </row>
    <row r="1464" spans="1:57" s="112" customFormat="1" ht="15.75" customHeight="1">
      <c r="A1464" s="108"/>
      <c r="B1464" s="108"/>
      <c r="C1464" s="383"/>
      <c r="D1464" s="369"/>
      <c r="E1464" s="383"/>
      <c r="F1464" s="369"/>
      <c r="G1464" s="383"/>
      <c r="H1464" s="369"/>
      <c r="I1464" s="383"/>
      <c r="J1464" s="369"/>
      <c r="K1464" s="383"/>
      <c r="L1464" s="369"/>
      <c r="M1464" s="383"/>
      <c r="N1464" s="369"/>
      <c r="O1464" s="383"/>
      <c r="P1464" s="369"/>
      <c r="Q1464" s="383"/>
      <c r="R1464" s="369"/>
      <c r="S1464" s="383"/>
      <c r="T1464" s="369"/>
      <c r="U1464" s="383"/>
      <c r="V1464" s="369"/>
      <c r="W1464" s="383"/>
      <c r="X1464" s="369"/>
      <c r="Y1464" s="383"/>
      <c r="Z1464" s="369"/>
      <c r="AA1464" s="383"/>
      <c r="AB1464" s="369"/>
      <c r="AC1464" s="383"/>
      <c r="AD1464" s="369"/>
      <c r="AE1464" s="383"/>
      <c r="AF1464" s="369"/>
      <c r="AG1464" s="383"/>
      <c r="AH1464" s="369"/>
      <c r="AI1464" s="383"/>
      <c r="AJ1464" s="369"/>
      <c r="AK1464" s="383"/>
      <c r="AL1464" s="369"/>
      <c r="AM1464" s="383"/>
      <c r="AN1464" s="369"/>
      <c r="AO1464" s="383"/>
      <c r="AP1464" s="369"/>
      <c r="AQ1464" s="383"/>
      <c r="AR1464" s="369"/>
      <c r="AS1464" s="383"/>
      <c r="AT1464" s="369"/>
      <c r="AU1464" s="383"/>
      <c r="AV1464" s="369"/>
      <c r="AW1464" s="383"/>
      <c r="AX1464" s="369"/>
      <c r="AY1464" s="383"/>
      <c r="AZ1464" s="369"/>
      <c r="BA1464" s="383"/>
      <c r="BB1464" s="369"/>
      <c r="BC1464" s="383"/>
      <c r="BD1464" s="369"/>
      <c r="BE1464" s="111"/>
    </row>
    <row r="1465" spans="1:57" s="112" customFormat="1" ht="15.75" customHeight="1" thickBot="1">
      <c r="A1465" s="634" t="s">
        <v>541</v>
      </c>
      <c r="B1465" s="634"/>
      <c r="C1465" s="634"/>
      <c r="D1465" s="634"/>
      <c r="E1465" s="634"/>
      <c r="F1465" s="634"/>
      <c r="G1465" s="383"/>
      <c r="H1465" s="369"/>
      <c r="I1465" s="383"/>
      <c r="J1465" s="369"/>
      <c r="K1465" s="383"/>
      <c r="L1465" s="369"/>
      <c r="M1465" s="383"/>
      <c r="N1465" s="369"/>
      <c r="O1465" s="383"/>
      <c r="P1465" s="369"/>
      <c r="Q1465" s="383"/>
      <c r="R1465" s="369"/>
      <c r="S1465" s="383"/>
      <c r="T1465" s="369"/>
      <c r="U1465" s="383"/>
      <c r="V1465" s="369"/>
      <c r="W1465" s="383"/>
      <c r="X1465" s="369"/>
      <c r="Y1465" s="383"/>
      <c r="Z1465" s="369"/>
      <c r="AA1465" s="383"/>
      <c r="AB1465" s="369"/>
      <c r="AC1465" s="383"/>
      <c r="AD1465" s="369"/>
      <c r="AE1465" s="383"/>
      <c r="AF1465" s="369"/>
      <c r="AG1465" s="383"/>
      <c r="AH1465" s="369"/>
      <c r="AI1465" s="383"/>
      <c r="AJ1465" s="369"/>
      <c r="AK1465" s="383"/>
      <c r="AL1465" s="369"/>
      <c r="AM1465" s="383"/>
      <c r="AN1465" s="369"/>
      <c r="AO1465" s="383"/>
      <c r="AP1465" s="369"/>
      <c r="AQ1465" s="383"/>
      <c r="AR1465" s="369"/>
      <c r="AS1465" s="383"/>
      <c r="AT1465" s="369"/>
      <c r="AU1465" s="383"/>
      <c r="AV1465" s="369"/>
      <c r="AW1465" s="383"/>
      <c r="AX1465" s="369"/>
      <c r="AY1465" s="383"/>
      <c r="AZ1465" s="369"/>
      <c r="BA1465" s="383"/>
      <c r="BB1465" s="369"/>
      <c r="BC1465" s="383"/>
      <c r="BD1465" s="369"/>
      <c r="BE1465" s="111"/>
    </row>
    <row r="1466" spans="1:57" ht="26.25" customHeight="1" thickBot="1">
      <c r="A1466" s="635" t="s">
        <v>519</v>
      </c>
      <c r="B1466" s="636"/>
      <c r="C1466" s="639" t="s">
        <v>526</v>
      </c>
      <c r="D1466" s="640"/>
      <c r="E1466" s="641"/>
      <c r="F1466" s="642" t="s">
        <v>525</v>
      </c>
    </row>
    <row r="1467" spans="1:57" ht="28.5" customHeight="1" thickBot="1">
      <c r="A1467" s="637"/>
      <c r="B1467" s="638"/>
      <c r="C1467" s="530" t="s">
        <v>527</v>
      </c>
      <c r="D1467" s="531" t="s">
        <v>528</v>
      </c>
      <c r="E1467" s="531" t="s">
        <v>529</v>
      </c>
      <c r="F1467" s="643"/>
    </row>
    <row r="1468" spans="1:57" ht="36">
      <c r="A1468" s="532" t="s">
        <v>530</v>
      </c>
      <c r="B1468" s="536" t="s">
        <v>11</v>
      </c>
      <c r="C1468" s="537">
        <v>1162.8200454828238</v>
      </c>
      <c r="D1468" s="538">
        <v>1421.687651908728</v>
      </c>
      <c r="E1468" s="538">
        <v>1184.4807567829025</v>
      </c>
      <c r="F1468" s="539">
        <v>3768.9884541744541</v>
      </c>
    </row>
    <row r="1469" spans="1:57" ht="25.5" customHeight="1">
      <c r="A1469" s="644" t="s">
        <v>531</v>
      </c>
      <c r="B1469" s="645"/>
      <c r="C1469" s="540">
        <v>0.30852311160436385</v>
      </c>
      <c r="D1469" s="541">
        <v>0.37720668799982549</v>
      </c>
      <c r="E1469" s="541">
        <v>0.31427020039581072</v>
      </c>
      <c r="F1469" s="533"/>
    </row>
    <row r="1470" spans="1:57" ht="15" customHeight="1">
      <c r="A1470" s="992" t="s">
        <v>446</v>
      </c>
      <c r="B1470" s="993"/>
      <c r="C1470" s="542">
        <v>4.2853955460551004E-3</v>
      </c>
      <c r="D1470" s="543">
        <v>6.3659302294433884E-3</v>
      </c>
      <c r="E1470" s="543">
        <v>5.9857011480030477E-3</v>
      </c>
      <c r="F1470" s="534"/>
    </row>
    <row r="1471" spans="1:57" ht="36.75" customHeight="1">
      <c r="A1471" s="535" t="s">
        <v>533</v>
      </c>
      <c r="B1471" s="536" t="s">
        <v>11</v>
      </c>
      <c r="C1471" s="544">
        <v>1965.7955481734182</v>
      </c>
      <c r="D1471" s="545">
        <v>1403.0103129102702</v>
      </c>
      <c r="E1471" s="545">
        <v>1374.959814639642</v>
      </c>
      <c r="F1471" s="546">
        <v>4743.7656757233308</v>
      </c>
    </row>
    <row r="1472" spans="1:57">
      <c r="A1472" s="644" t="s">
        <v>531</v>
      </c>
      <c r="B1472" s="645"/>
      <c r="C1472" s="540">
        <v>0.41439558413130789</v>
      </c>
      <c r="D1472" s="541">
        <v>0.29575877242215148</v>
      </c>
      <c r="E1472" s="541">
        <v>0.28984564344654051</v>
      </c>
      <c r="F1472" s="533"/>
    </row>
    <row r="1473" spans="1:6" ht="16.5" customHeight="1">
      <c r="A1473" s="644" t="s">
        <v>532</v>
      </c>
      <c r="B1473" s="645"/>
      <c r="C1473" s="542">
        <v>7.2446390301944153E-3</v>
      </c>
      <c r="D1473" s="543">
        <v>6.2822981905941979E-3</v>
      </c>
      <c r="E1473" s="543">
        <v>6.9482754310841157E-3</v>
      </c>
      <c r="F1473" s="534"/>
    </row>
    <row r="1474" spans="1:6" ht="38.25" customHeight="1">
      <c r="A1474" s="535" t="s">
        <v>534</v>
      </c>
      <c r="B1474" s="536" t="s">
        <v>11</v>
      </c>
      <c r="C1474" s="544">
        <v>19917.708097980165</v>
      </c>
      <c r="D1474" s="545">
        <v>13094.311680535775</v>
      </c>
      <c r="E1474" s="545">
        <v>11380.215565688912</v>
      </c>
      <c r="F1474" s="546">
        <v>44392.235344204848</v>
      </c>
    </row>
    <row r="1475" spans="1:6" ht="15" customHeight="1">
      <c r="A1475" s="644" t="s">
        <v>531</v>
      </c>
      <c r="B1475" s="645"/>
      <c r="C1475" s="540">
        <v>0.44867549344032542</v>
      </c>
      <c r="D1475" s="541">
        <v>0.29496851372782162</v>
      </c>
      <c r="E1475" s="541">
        <v>0.25635599283185306</v>
      </c>
      <c r="F1475" s="533"/>
    </row>
    <row r="1476" spans="1:6" ht="15" customHeight="1">
      <c r="A1476" s="992" t="s">
        <v>446</v>
      </c>
      <c r="B1476" s="993"/>
      <c r="C1476" s="542">
        <v>7.3403668867153701E-2</v>
      </c>
      <c r="D1476" s="543">
        <v>5.8632762582528128E-2</v>
      </c>
      <c r="E1476" s="543">
        <v>5.7509224177756203E-2</v>
      </c>
      <c r="F1476" s="534"/>
    </row>
    <row r="1477" spans="1:6" ht="36.75" customHeight="1">
      <c r="A1477" s="535" t="s">
        <v>535</v>
      </c>
      <c r="B1477" s="536" t="s">
        <v>11</v>
      </c>
      <c r="C1477" s="544">
        <v>87811.314149842248</v>
      </c>
      <c r="D1477" s="545">
        <v>68392.342504708839</v>
      </c>
      <c r="E1477" s="545">
        <v>55346.620346024698</v>
      </c>
      <c r="F1477" s="546">
        <v>211550.27700057579</v>
      </c>
    </row>
    <row r="1478" spans="1:6">
      <c r="A1478" s="644" t="s">
        <v>531</v>
      </c>
      <c r="B1478" s="645"/>
      <c r="C1478" s="540">
        <v>0.41508484599905882</v>
      </c>
      <c r="D1478" s="541">
        <v>0.32329119807544709</v>
      </c>
      <c r="E1478" s="541">
        <v>0.26162395592549403</v>
      </c>
      <c r="F1478" s="533"/>
    </row>
    <row r="1479" spans="1:6" ht="14.25" customHeight="1">
      <c r="A1479" s="992" t="s">
        <v>446</v>
      </c>
      <c r="B1479" s="993"/>
      <c r="C1479" s="542">
        <v>0.32361517675310636</v>
      </c>
      <c r="D1479" s="543">
        <v>0.30624228889421573</v>
      </c>
      <c r="E1479" s="543">
        <v>0.27969076495854717</v>
      </c>
      <c r="F1479" s="534"/>
    </row>
    <row r="1480" spans="1:6" ht="39" customHeight="1">
      <c r="A1480" s="535" t="s">
        <v>536</v>
      </c>
      <c r="B1480" s="536" t="s">
        <v>11</v>
      </c>
      <c r="C1480" s="544">
        <v>39908.911250187099</v>
      </c>
      <c r="D1480" s="545">
        <v>33670.337376850526</v>
      </c>
      <c r="E1480" s="545">
        <v>26951.69429156058</v>
      </c>
      <c r="F1480" s="546">
        <v>100530.9429185982</v>
      </c>
    </row>
    <row r="1481" spans="1:6" ht="15.75" customHeight="1">
      <c r="A1481" s="644" t="s">
        <v>531</v>
      </c>
      <c r="B1481" s="645"/>
      <c r="C1481" s="540">
        <v>0.39698136804010781</v>
      </c>
      <c r="D1481" s="541">
        <v>0.33492511260054564</v>
      </c>
      <c r="E1481" s="541">
        <v>0.26809351935934667</v>
      </c>
      <c r="F1481" s="533"/>
    </row>
    <row r="1482" spans="1:6" ht="15" customHeight="1">
      <c r="A1482" s="992" t="s">
        <v>446</v>
      </c>
      <c r="B1482" s="993"/>
      <c r="C1482" s="542">
        <v>0.14707819252328697</v>
      </c>
      <c r="D1482" s="543">
        <v>0.15076660351876725</v>
      </c>
      <c r="E1482" s="543">
        <v>0.13619874070372062</v>
      </c>
      <c r="F1482" s="534"/>
    </row>
    <row r="1483" spans="1:6" ht="27" customHeight="1">
      <c r="A1483" s="535" t="s">
        <v>537</v>
      </c>
      <c r="B1483" s="536" t="s">
        <v>11</v>
      </c>
      <c r="C1483" s="544">
        <v>47319.281969993652</v>
      </c>
      <c r="D1483" s="545">
        <v>37355.666148992779</v>
      </c>
      <c r="E1483" s="545">
        <v>34791.052178367761</v>
      </c>
      <c r="F1483" s="546">
        <v>119466.00029735419</v>
      </c>
    </row>
    <row r="1484" spans="1:6">
      <c r="A1484" s="644" t="s">
        <v>531</v>
      </c>
      <c r="B1484" s="645"/>
      <c r="C1484" s="540">
        <v>0.39608994904169093</v>
      </c>
      <c r="D1484" s="541">
        <v>0.31268868176731029</v>
      </c>
      <c r="E1484" s="541">
        <v>0.29122136919099884</v>
      </c>
      <c r="F1484" s="533"/>
    </row>
    <row r="1485" spans="1:6" ht="15" customHeight="1">
      <c r="A1485" s="992" t="s">
        <v>446</v>
      </c>
      <c r="B1485" s="993"/>
      <c r="C1485" s="542">
        <v>0.17438798117084189</v>
      </c>
      <c r="D1485" s="543">
        <v>0.16726850237434232</v>
      </c>
      <c r="E1485" s="543">
        <v>0.17581445690169087</v>
      </c>
      <c r="F1485" s="534"/>
    </row>
    <row r="1486" spans="1:6" ht="27" customHeight="1">
      <c r="A1486" s="535" t="s">
        <v>538</v>
      </c>
      <c r="B1486" s="536" t="s">
        <v>11</v>
      </c>
      <c r="C1486" s="544">
        <v>13078.625243587008</v>
      </c>
      <c r="D1486" s="545">
        <v>11419.823718120662</v>
      </c>
      <c r="E1486" s="545">
        <v>11221.295799679616</v>
      </c>
      <c r="F1486" s="546">
        <v>35719.744761387286</v>
      </c>
    </row>
    <row r="1487" spans="1:6">
      <c r="A1487" s="644" t="s">
        <v>531</v>
      </c>
      <c r="B1487" s="645"/>
      <c r="C1487" s="540">
        <v>0.36614554025942764</v>
      </c>
      <c r="D1487" s="541">
        <v>0.31970619595427197</v>
      </c>
      <c r="E1487" s="541">
        <v>0.31414826378630045</v>
      </c>
      <c r="F1487" s="533"/>
    </row>
    <row r="1488" spans="1:6" ht="15" customHeight="1">
      <c r="A1488" s="992" t="s">
        <v>446</v>
      </c>
      <c r="B1488" s="993"/>
      <c r="C1488" s="542">
        <v>4.8199274328918032E-2</v>
      </c>
      <c r="D1488" s="543">
        <v>5.113486139131642E-2</v>
      </c>
      <c r="E1488" s="543">
        <v>5.6706132848163102E-2</v>
      </c>
      <c r="F1488" s="534"/>
    </row>
    <row r="1489" spans="1:6" ht="27" customHeight="1">
      <c r="A1489" s="535" t="s">
        <v>539</v>
      </c>
      <c r="B1489" s="536" t="s">
        <v>11</v>
      </c>
      <c r="C1489" s="544">
        <v>53258.307503814562</v>
      </c>
      <c r="D1489" s="545">
        <v>47962.031861291623</v>
      </c>
      <c r="E1489" s="545">
        <v>45108.304764137079</v>
      </c>
      <c r="F1489" s="546">
        <v>146328.64412924327</v>
      </c>
    </row>
    <row r="1490" spans="1:6">
      <c r="A1490" s="644" t="s">
        <v>531</v>
      </c>
      <c r="B1490" s="645"/>
      <c r="C1490" s="540">
        <v>0.36396365059444347</v>
      </c>
      <c r="D1490" s="541">
        <v>0.32776926313162341</v>
      </c>
      <c r="E1490" s="541">
        <v>0.30826708627393301</v>
      </c>
      <c r="F1490" s="533"/>
    </row>
    <row r="1491" spans="1:6" ht="15" customHeight="1">
      <c r="A1491" s="992" t="s">
        <v>446</v>
      </c>
      <c r="B1491" s="993"/>
      <c r="C1491" s="542">
        <v>0.19627535202363444</v>
      </c>
      <c r="D1491" s="543">
        <v>0.21476092029174138</v>
      </c>
      <c r="E1491" s="543">
        <v>0.22795206259366396</v>
      </c>
      <c r="F1491" s="534"/>
    </row>
    <row r="1492" spans="1:6" ht="15" customHeight="1">
      <c r="A1492" s="535" t="s">
        <v>540</v>
      </c>
      <c r="B1492" s="536" t="s">
        <v>11</v>
      </c>
      <c r="C1492" s="544">
        <v>6922.0940893545021</v>
      </c>
      <c r="D1492" s="545">
        <v>8608.3466455211346</v>
      </c>
      <c r="E1492" s="545">
        <v>10526.424115018996</v>
      </c>
      <c r="F1492" s="546">
        <v>26056.864849894631</v>
      </c>
    </row>
    <row r="1493" spans="1:6">
      <c r="A1493" s="644" t="s">
        <v>531</v>
      </c>
      <c r="B1493" s="645"/>
      <c r="C1493" s="540">
        <v>0.26565337500234582</v>
      </c>
      <c r="D1493" s="541">
        <v>0.3303677052136203</v>
      </c>
      <c r="E1493" s="541">
        <v>0.40397891978403389</v>
      </c>
      <c r="F1493" s="533"/>
    </row>
    <row r="1494" spans="1:6" ht="15" customHeight="1">
      <c r="A1494" s="992" t="s">
        <v>446</v>
      </c>
      <c r="B1494" s="993"/>
      <c r="C1494" s="542">
        <v>2.5510319756809084E-2</v>
      </c>
      <c r="D1494" s="543">
        <v>3.8545832527051259E-2</v>
      </c>
      <c r="E1494" s="543">
        <v>5.3194641237370971E-2</v>
      </c>
      <c r="F1494" s="534"/>
    </row>
    <row r="1495" spans="1:6" ht="15" customHeight="1" thickBot="1">
      <c r="A1495" s="994" t="s">
        <v>3</v>
      </c>
      <c r="B1495" s="995"/>
      <c r="C1495" s="547">
        <v>271344.85789841547</v>
      </c>
      <c r="D1495" s="548">
        <v>223327.55790084033</v>
      </c>
      <c r="E1495" s="548">
        <v>197885.04763190018</v>
      </c>
      <c r="F1495" s="549">
        <v>692557.46343115601</v>
      </c>
    </row>
    <row r="1499" spans="1:6" ht="30" customHeight="1" thickBot="1">
      <c r="A1499" s="646" t="s">
        <v>457</v>
      </c>
      <c r="B1499" s="646"/>
      <c r="C1499" s="646"/>
      <c r="D1499" s="646"/>
      <c r="E1499" s="646"/>
    </row>
    <row r="1500" spans="1:6" ht="37.5" customHeight="1" thickBot="1">
      <c r="A1500" s="647" t="s">
        <v>543</v>
      </c>
      <c r="B1500" s="648"/>
      <c r="C1500" s="651" t="s">
        <v>443</v>
      </c>
      <c r="D1500" s="652"/>
      <c r="E1500" s="653" t="s">
        <v>372</v>
      </c>
    </row>
    <row r="1501" spans="1:6" ht="37.5" customHeight="1" thickBot="1">
      <c r="A1501" s="649"/>
      <c r="B1501" s="650"/>
      <c r="C1501" s="550" t="s">
        <v>374</v>
      </c>
      <c r="D1501" s="551" t="s">
        <v>375</v>
      </c>
      <c r="E1501" s="654"/>
    </row>
    <row r="1502" spans="1:6" ht="24">
      <c r="A1502" s="564" t="s">
        <v>436</v>
      </c>
      <c r="B1502" s="571" t="s">
        <v>11</v>
      </c>
      <c r="C1502" s="570">
        <v>64823.873536201267</v>
      </c>
      <c r="D1502" s="552">
        <v>55786.573080476046</v>
      </c>
      <c r="E1502" s="553">
        <v>120610.44661667731</v>
      </c>
    </row>
    <row r="1503" spans="1:6" ht="35.25" customHeight="1">
      <c r="A1503" s="974" t="s">
        <v>542</v>
      </c>
      <c r="B1503" s="1001"/>
      <c r="C1503" s="554">
        <v>0.53746483289481328</v>
      </c>
      <c r="D1503" s="555">
        <v>0.46253516710518672</v>
      </c>
      <c r="E1503" s="556"/>
    </row>
    <row r="1504" spans="1:6" ht="15" customHeight="1">
      <c r="A1504" s="997" t="s">
        <v>446</v>
      </c>
      <c r="B1504" s="998"/>
      <c r="C1504" s="557">
        <v>0.34539739171167561</v>
      </c>
      <c r="D1504" s="558">
        <v>0.29484987010467217</v>
      </c>
      <c r="E1504" s="559"/>
    </row>
    <row r="1505" spans="1:5" ht="15" customHeight="1">
      <c r="A1505" s="563" t="s">
        <v>437</v>
      </c>
      <c r="B1505" s="571" t="s">
        <v>11</v>
      </c>
      <c r="C1505" s="560">
        <v>44390.83686721792</v>
      </c>
      <c r="D1505" s="561">
        <v>43587.415011996927</v>
      </c>
      <c r="E1505" s="562">
        <v>87978.251879214848</v>
      </c>
    </row>
    <row r="1506" spans="1:5" ht="23.25" customHeight="1">
      <c r="A1506" s="974" t="s">
        <v>542</v>
      </c>
      <c r="B1506" s="1001"/>
      <c r="C1506" s="554">
        <v>0.50456602534183115</v>
      </c>
      <c r="D1506" s="555">
        <v>0.49543397465816885</v>
      </c>
      <c r="E1506" s="556"/>
    </row>
    <row r="1507" spans="1:5" ht="15" customHeight="1">
      <c r="A1507" s="997" t="s">
        <v>446</v>
      </c>
      <c r="B1507" s="998"/>
      <c r="C1507" s="557">
        <v>0.23652519409030759</v>
      </c>
      <c r="D1507" s="558">
        <v>0.23037342042763928</v>
      </c>
      <c r="E1507" s="559"/>
    </row>
    <row r="1508" spans="1:5" ht="15" customHeight="1">
      <c r="A1508" s="563" t="s">
        <v>438</v>
      </c>
      <c r="B1508" s="571" t="s">
        <v>11</v>
      </c>
      <c r="C1508" s="560">
        <v>7752.695925510131</v>
      </c>
      <c r="D1508" s="561">
        <v>5603.4130123848508</v>
      </c>
      <c r="E1508" s="562">
        <v>13356.108937894982</v>
      </c>
    </row>
    <row r="1509" spans="1:5" ht="24" customHeight="1">
      <c r="A1509" s="974" t="s">
        <v>542</v>
      </c>
      <c r="B1509" s="1001"/>
      <c r="C1509" s="554">
        <v>0.580460668714193</v>
      </c>
      <c r="D1509" s="555">
        <v>0.419539331285807</v>
      </c>
      <c r="E1509" s="556"/>
    </row>
    <row r="1510" spans="1:5" ht="15" customHeight="1">
      <c r="A1510" s="997" t="s">
        <v>446</v>
      </c>
      <c r="B1510" s="998"/>
      <c r="C1510" s="557">
        <v>4.1308252736694653E-2</v>
      </c>
      <c r="D1510" s="558">
        <v>2.9615828820693791E-2</v>
      </c>
      <c r="E1510" s="559"/>
    </row>
    <row r="1511" spans="1:5" ht="15" customHeight="1">
      <c r="A1511" s="563" t="s">
        <v>439</v>
      </c>
      <c r="B1511" s="571" t="s">
        <v>11</v>
      </c>
      <c r="C1511" s="560">
        <v>8901.9441673790407</v>
      </c>
      <c r="D1511" s="561">
        <v>7213.6875377428414</v>
      </c>
      <c r="E1511" s="562">
        <v>16115.631705121883</v>
      </c>
    </row>
    <row r="1512" spans="1:5" ht="24" customHeight="1">
      <c r="A1512" s="974" t="s">
        <v>542</v>
      </c>
      <c r="B1512" s="1001"/>
      <c r="C1512" s="554">
        <v>0.55237947418156852</v>
      </c>
      <c r="D1512" s="555">
        <v>0.44762052581843143</v>
      </c>
      <c r="E1512" s="556"/>
    </row>
    <row r="1513" spans="1:5" ht="15" customHeight="1">
      <c r="A1513" s="997" t="s">
        <v>446</v>
      </c>
      <c r="B1513" s="998"/>
      <c r="C1513" s="557">
        <v>4.743172736906251E-2</v>
      </c>
      <c r="D1513" s="558">
        <v>3.8126644388263242E-2</v>
      </c>
      <c r="E1513" s="559"/>
    </row>
    <row r="1514" spans="1:5" ht="15" customHeight="1">
      <c r="A1514" s="563" t="s">
        <v>440</v>
      </c>
      <c r="B1514" s="571" t="s">
        <v>11</v>
      </c>
      <c r="C1514" s="560">
        <v>19659.628167720828</v>
      </c>
      <c r="D1514" s="561">
        <v>22946.860514994183</v>
      </c>
      <c r="E1514" s="562">
        <v>42606.488682715011</v>
      </c>
    </row>
    <row r="1515" spans="1:5" ht="27.75" customHeight="1">
      <c r="A1515" s="974" t="s">
        <v>542</v>
      </c>
      <c r="B1515" s="1001"/>
      <c r="C1515" s="554">
        <v>0.46142333657494111</v>
      </c>
      <c r="D1515" s="555">
        <v>0.53857666342505883</v>
      </c>
      <c r="E1515" s="556"/>
    </row>
    <row r="1516" spans="1:5" ht="15" customHeight="1">
      <c r="A1516" s="997" t="s">
        <v>446</v>
      </c>
      <c r="B1516" s="998"/>
      <c r="C1516" s="557">
        <v>0.10475128869551482</v>
      </c>
      <c r="D1516" s="558">
        <v>0.12128149245510762</v>
      </c>
      <c r="E1516" s="559"/>
    </row>
    <row r="1517" spans="1:5" ht="15" customHeight="1">
      <c r="A1517" s="563" t="s">
        <v>415</v>
      </c>
      <c r="B1517" s="571" t="s">
        <v>11</v>
      </c>
      <c r="C1517" s="560">
        <v>32170.387556594884</v>
      </c>
      <c r="D1517" s="561">
        <v>41831.690877468136</v>
      </c>
      <c r="E1517" s="562">
        <v>74002.07843406302</v>
      </c>
    </row>
    <row r="1518" spans="1:5" ht="27" customHeight="1">
      <c r="A1518" s="974" t="s">
        <v>542</v>
      </c>
      <c r="B1518" s="1001"/>
      <c r="C1518" s="554">
        <v>0.43472275694606594</v>
      </c>
      <c r="D1518" s="555">
        <v>0.56527724305393401</v>
      </c>
      <c r="E1518" s="556"/>
    </row>
    <row r="1519" spans="1:5" ht="15" customHeight="1">
      <c r="A1519" s="997" t="s">
        <v>446</v>
      </c>
      <c r="B1519" s="998"/>
      <c r="C1519" s="557">
        <v>0.17141166280654763</v>
      </c>
      <c r="D1519" s="558">
        <v>0.2210938571847301</v>
      </c>
      <c r="E1519" s="559"/>
    </row>
    <row r="1520" spans="1:5" ht="15" customHeight="1">
      <c r="A1520" s="563" t="s">
        <v>416</v>
      </c>
      <c r="B1520" s="571" t="s">
        <v>11</v>
      </c>
      <c r="C1520" s="560">
        <v>9834.1363986559754</v>
      </c>
      <c r="D1520" s="561">
        <v>11014.613614236468</v>
      </c>
      <c r="E1520" s="562">
        <v>20848.750012892444</v>
      </c>
    </row>
    <row r="1521" spans="1:65" ht="24.75" customHeight="1">
      <c r="A1521" s="974" t="s">
        <v>542</v>
      </c>
      <c r="B1521" s="1001"/>
      <c r="C1521" s="554">
        <v>0.47168949661609183</v>
      </c>
      <c r="D1521" s="555">
        <v>0.52831050338390817</v>
      </c>
      <c r="E1521" s="556"/>
    </row>
    <row r="1522" spans="1:65" ht="15" customHeight="1">
      <c r="A1522" s="997" t="s">
        <v>446</v>
      </c>
      <c r="B1522" s="998"/>
      <c r="C1522" s="557">
        <v>5.2398674694065089E-2</v>
      </c>
      <c r="D1522" s="558">
        <v>5.8215753613791665E-2</v>
      </c>
      <c r="E1522" s="559"/>
    </row>
    <row r="1523" spans="1:65" ht="15" customHeight="1">
      <c r="A1523" s="563" t="s">
        <v>417</v>
      </c>
      <c r="B1523" s="571" t="s">
        <v>11</v>
      </c>
      <c r="C1523" s="560">
        <v>145.60293202571671</v>
      </c>
      <c r="D1523" s="561">
        <v>1219.0621285631046</v>
      </c>
      <c r="E1523" s="562">
        <v>1364.6650605888212</v>
      </c>
    </row>
    <row r="1524" spans="1:65" ht="24.75" customHeight="1">
      <c r="A1524" s="974" t="s">
        <v>542</v>
      </c>
      <c r="B1524" s="1001"/>
      <c r="C1524" s="554">
        <v>0.10669499515353051</v>
      </c>
      <c r="D1524" s="555">
        <v>0.89330500484646946</v>
      </c>
      <c r="E1524" s="556"/>
    </row>
    <row r="1525" spans="1:65" ht="15" customHeight="1">
      <c r="A1525" s="997" t="s">
        <v>446</v>
      </c>
      <c r="B1525" s="998"/>
      <c r="C1525" s="568">
        <v>7.7580789613212065E-4</v>
      </c>
      <c r="D1525" s="569">
        <v>6.4431330051021186E-3</v>
      </c>
      <c r="E1525" s="559"/>
    </row>
    <row r="1526" spans="1:65" ht="15" customHeight="1" thickBot="1">
      <c r="A1526" s="999" t="s">
        <v>3</v>
      </c>
      <c r="B1526" s="1000"/>
      <c r="C1526" s="565">
        <v>187679.10555130575</v>
      </c>
      <c r="D1526" s="566">
        <v>189203.31577786256</v>
      </c>
      <c r="E1526" s="567">
        <v>376882.42132916831</v>
      </c>
    </row>
    <row r="1527" spans="1:65" ht="15" customHeight="1">
      <c r="A1527" s="1002" t="s">
        <v>518</v>
      </c>
      <c r="B1527" s="1002"/>
      <c r="C1527" s="1002"/>
      <c r="D1527" s="1002"/>
      <c r="E1527" s="1002"/>
    </row>
    <row r="1528" spans="1:65" ht="22.5" customHeight="1">
      <c r="A1528" s="572"/>
      <c r="B1528" s="572"/>
      <c r="C1528" s="572"/>
      <c r="D1528" s="572"/>
      <c r="E1528" s="572"/>
    </row>
    <row r="1529" spans="1:65" ht="22.5" customHeight="1">
      <c r="A1529" s="572"/>
      <c r="B1529" s="572"/>
      <c r="C1529" s="572"/>
      <c r="D1529" s="572"/>
      <c r="E1529" s="572"/>
    </row>
    <row r="1532" spans="1:65" s="7" customFormat="1" ht="18">
      <c r="A1532" s="392" t="s">
        <v>458</v>
      </c>
      <c r="B1532" s="390"/>
      <c r="C1532" s="390"/>
      <c r="D1532" s="390"/>
      <c r="E1532" s="390"/>
      <c r="F1532" s="390"/>
      <c r="G1532" s="390"/>
      <c r="H1532" s="390"/>
      <c r="I1532" s="390"/>
      <c r="J1532" s="390"/>
      <c r="K1532" s="390"/>
      <c r="L1532" s="390"/>
      <c r="M1532" s="390"/>
      <c r="N1532" s="390"/>
      <c r="O1532" s="390"/>
      <c r="P1532" s="390"/>
      <c r="Q1532" s="390"/>
      <c r="R1532" s="390"/>
      <c r="S1532" s="390"/>
      <c r="T1532" s="390"/>
      <c r="U1532" s="390"/>
      <c r="V1532" s="390"/>
      <c r="W1532" s="390"/>
      <c r="X1532" s="390"/>
      <c r="Y1532" s="390"/>
      <c r="Z1532" s="390"/>
      <c r="AA1532" s="390"/>
      <c r="AB1532" s="390"/>
      <c r="AC1532" s="390"/>
      <c r="AD1532" s="390"/>
      <c r="AE1532" s="390"/>
      <c r="AF1532" s="390"/>
      <c r="AG1532" s="390"/>
      <c r="AH1532" s="390"/>
      <c r="AI1532" s="390"/>
      <c r="AJ1532" s="390"/>
      <c r="AK1532" s="390"/>
      <c r="AL1532" s="390"/>
      <c r="AM1532" s="390"/>
      <c r="AN1532" s="390"/>
      <c r="AO1532" s="390"/>
      <c r="AP1532" s="390"/>
      <c r="AQ1532" s="390"/>
      <c r="AR1532" s="390"/>
      <c r="AS1532" s="390"/>
      <c r="AT1532" s="390"/>
      <c r="AU1532" s="390"/>
      <c r="AV1532" s="390"/>
      <c r="AW1532" s="390"/>
      <c r="AX1532" s="390"/>
      <c r="AY1532" s="390"/>
      <c r="AZ1532" s="390"/>
      <c r="BA1532" s="390"/>
      <c r="BB1532" s="390"/>
      <c r="BC1532" s="390"/>
      <c r="BD1532" s="391"/>
      <c r="BE1532" s="390"/>
      <c r="BF1532" s="390"/>
      <c r="BG1532" s="390"/>
      <c r="BH1532" s="390"/>
      <c r="BI1532" s="390"/>
      <c r="BJ1532" s="390"/>
      <c r="BK1532" s="390"/>
      <c r="BL1532" s="390"/>
      <c r="BM1532" s="390"/>
    </row>
    <row r="1534" spans="1:65" ht="15.75" thickBot="1"/>
    <row r="1535" spans="1:65" ht="25.5" customHeight="1">
      <c r="A1535" s="743" t="s">
        <v>10</v>
      </c>
      <c r="B1535" s="744"/>
      <c r="C1535" s="663" t="s">
        <v>158</v>
      </c>
      <c r="D1535" s="664"/>
      <c r="E1535" s="664"/>
      <c r="F1535" s="664"/>
      <c r="G1535" s="664"/>
      <c r="H1535" s="665"/>
      <c r="I1535" s="8"/>
    </row>
    <row r="1536" spans="1:65">
      <c r="A1536" s="745"/>
      <c r="B1536" s="746"/>
      <c r="C1536" s="924" t="s">
        <v>159</v>
      </c>
      <c r="D1536" s="925"/>
      <c r="E1536" s="926" t="s">
        <v>160</v>
      </c>
      <c r="F1536" s="925"/>
      <c r="G1536" s="926" t="s">
        <v>3</v>
      </c>
      <c r="H1536" s="927"/>
      <c r="I1536" s="8"/>
    </row>
    <row r="1537" spans="1:9" ht="15.75" thickBot="1">
      <c r="A1537" s="800"/>
      <c r="B1537" s="801"/>
      <c r="C1537" s="55" t="s">
        <v>11</v>
      </c>
      <c r="D1537" s="56" t="s">
        <v>12</v>
      </c>
      <c r="E1537" s="55" t="s">
        <v>11</v>
      </c>
      <c r="F1537" s="56" t="s">
        <v>12</v>
      </c>
      <c r="G1537" s="55" t="s">
        <v>11</v>
      </c>
      <c r="H1537" s="169" t="s">
        <v>13</v>
      </c>
      <c r="I1537" s="8"/>
    </row>
    <row r="1538" spans="1:9" ht="15.75" customHeight="1">
      <c r="A1538" s="735" t="s">
        <v>4</v>
      </c>
      <c r="B1538" s="736"/>
      <c r="C1538" s="31">
        <v>4686.9387699999979</v>
      </c>
      <c r="D1538" s="23">
        <v>2.7323091197699066E-2</v>
      </c>
      <c r="E1538" s="32">
        <v>166850.70812680098</v>
      </c>
      <c r="F1538" s="23">
        <v>0.97267690880230007</v>
      </c>
      <c r="G1538" s="32">
        <v>171537.64689680113</v>
      </c>
      <c r="H1538" s="165">
        <v>1</v>
      </c>
      <c r="I1538" s="8"/>
    </row>
    <row r="1539" spans="1:9" ht="23.25" customHeight="1">
      <c r="A1539" s="737" t="s">
        <v>5</v>
      </c>
      <c r="B1539" s="738"/>
      <c r="C1539" s="27">
        <v>174.09671300000008</v>
      </c>
      <c r="D1539" s="24">
        <v>1.9672244009199334E-2</v>
      </c>
      <c r="E1539" s="28">
        <v>8675.7687582999351</v>
      </c>
      <c r="F1539" s="24">
        <v>0.98032775599080135</v>
      </c>
      <c r="G1539" s="28">
        <v>8849.8654712999287</v>
      </c>
      <c r="H1539" s="166">
        <f>+G1539/$G$1538</f>
        <v>5.1591389012256308E-2</v>
      </c>
      <c r="I1539" s="8"/>
    </row>
    <row r="1540" spans="1:9" ht="15" customHeight="1">
      <c r="A1540" s="737" t="s">
        <v>6</v>
      </c>
      <c r="B1540" s="738"/>
      <c r="C1540" s="27">
        <v>453.91962299999977</v>
      </c>
      <c r="D1540" s="24">
        <v>1.4139132840371311E-2</v>
      </c>
      <c r="E1540" s="28">
        <v>31649.861289499007</v>
      </c>
      <c r="F1540" s="24">
        <v>0.98586086715963006</v>
      </c>
      <c r="G1540" s="28">
        <v>32103.780912498965</v>
      </c>
      <c r="H1540" s="166">
        <f>+G1540/$G$1538</f>
        <v>0.18715297483247476</v>
      </c>
      <c r="I1540" s="8"/>
    </row>
    <row r="1541" spans="1:9" ht="15.75" thickBot="1">
      <c r="A1541" s="737" t="s">
        <v>7</v>
      </c>
      <c r="B1541" s="738"/>
      <c r="C1541" s="27">
        <v>4058.9224340000019</v>
      </c>
      <c r="D1541" s="24">
        <v>3.108284642876942E-2</v>
      </c>
      <c r="E1541" s="28">
        <v>126525.07807900269</v>
      </c>
      <c r="F1541" s="24">
        <v>0.96891715357123265</v>
      </c>
      <c r="G1541" s="28">
        <v>130584.00051300244</v>
      </c>
      <c r="H1541" s="166">
        <f>+G1541/$G$1538</f>
        <v>0.76125563615527003</v>
      </c>
      <c r="I1541" s="8"/>
    </row>
    <row r="1542" spans="1:9" ht="15" customHeight="1">
      <c r="A1542" s="733" t="s">
        <v>8</v>
      </c>
      <c r="B1542" s="734"/>
      <c r="C1542" s="31">
        <v>8535.3779973179899</v>
      </c>
      <c r="D1542" s="23">
        <v>5.7080993223773531E-2</v>
      </c>
      <c r="E1542" s="32">
        <v>140995.62199521626</v>
      </c>
      <c r="F1542" s="23">
        <v>0.9429190067762192</v>
      </c>
      <c r="G1542" s="32">
        <v>149530.99999253533</v>
      </c>
      <c r="H1542" s="165">
        <v>1</v>
      </c>
      <c r="I1542" s="8"/>
    </row>
    <row r="1543" spans="1:9" ht="22.5" customHeight="1">
      <c r="A1543" s="737" t="s">
        <v>5</v>
      </c>
      <c r="B1543" s="738"/>
      <c r="C1543" s="27">
        <v>228.02220065799992</v>
      </c>
      <c r="D1543" s="24">
        <v>2.5844066719323367E-2</v>
      </c>
      <c r="E1543" s="28">
        <v>8594.9777990869861</v>
      </c>
      <c r="F1543" s="24">
        <v>0.97415593328067474</v>
      </c>
      <c r="G1543" s="28">
        <v>8822.9999997450032</v>
      </c>
      <c r="H1543" s="166">
        <f>+G1543/$G$1542</f>
        <v>5.9004487365064445E-2</v>
      </c>
      <c r="I1543" s="8"/>
    </row>
    <row r="1544" spans="1:9">
      <c r="A1544" s="737" t="s">
        <v>6</v>
      </c>
      <c r="B1544" s="738"/>
      <c r="C1544" s="27">
        <v>723.32672358999935</v>
      </c>
      <c r="D1544" s="24">
        <v>3.1398477394847461E-2</v>
      </c>
      <c r="E1544" s="28">
        <v>22313.673271470161</v>
      </c>
      <c r="F1544" s="24">
        <v>0.96860152260514998</v>
      </c>
      <c r="G1544" s="28">
        <v>23036.999995060221</v>
      </c>
      <c r="H1544" s="166">
        <f t="shared" ref="H1544:H1545" si="87">+G1544/$G$1542</f>
        <v>0.15406169955534466</v>
      </c>
      <c r="I1544" s="8"/>
    </row>
    <row r="1545" spans="1:9">
      <c r="A1545" s="737" t="s">
        <v>7</v>
      </c>
      <c r="B1545" s="738"/>
      <c r="C1545" s="27">
        <v>7584.0290730700035</v>
      </c>
      <c r="D1545" s="24">
        <v>6.4451131317115037E-2</v>
      </c>
      <c r="E1545" s="28">
        <v>110086.97092466087</v>
      </c>
      <c r="F1545" s="24">
        <v>0.93554886868288378</v>
      </c>
      <c r="G1545" s="28">
        <v>117670.99999773101</v>
      </c>
      <c r="H1545" s="166">
        <f t="shared" si="87"/>
        <v>0.78693381307959687</v>
      </c>
      <c r="I1545" s="8"/>
    </row>
    <row r="1546" spans="1:9" ht="15" customHeight="1">
      <c r="A1546" s="733" t="s">
        <v>9</v>
      </c>
      <c r="B1546" s="734"/>
      <c r="C1546" s="120">
        <v>10615.382289812111</v>
      </c>
      <c r="D1546" s="25">
        <v>7.7085610162094101E-2</v>
      </c>
      <c r="E1546" s="120">
        <v>127093.6177101932</v>
      </c>
      <c r="F1546" s="25">
        <v>0.92291438983791674</v>
      </c>
      <c r="G1546" s="120">
        <v>137709.00000000381</v>
      </c>
      <c r="H1546" s="167">
        <v>1</v>
      </c>
      <c r="I1546" s="66"/>
    </row>
    <row r="1547" spans="1:9" ht="24.75" customHeight="1">
      <c r="A1547" s="737" t="s">
        <v>5</v>
      </c>
      <c r="B1547" s="738"/>
      <c r="C1547" s="119">
        <v>295.55441180175973</v>
      </c>
      <c r="D1547" s="114">
        <v>3.008799875819625E-2</v>
      </c>
      <c r="E1547" s="119">
        <v>9527.4455881981739</v>
      </c>
      <c r="F1547" s="114">
        <v>0.96991200124180377</v>
      </c>
      <c r="G1547" s="119">
        <v>9822.9999999999327</v>
      </c>
      <c r="H1547" s="185">
        <v>7.1331576004470737E-2</v>
      </c>
      <c r="I1547" s="66"/>
    </row>
    <row r="1548" spans="1:9">
      <c r="A1548" s="737" t="s">
        <v>6</v>
      </c>
      <c r="B1548" s="738"/>
      <c r="C1548" s="119">
        <v>859.63483666614502</v>
      </c>
      <c r="D1548" s="114">
        <v>4.0625464870801604E-2</v>
      </c>
      <c r="E1548" s="119">
        <v>20300.365163333438</v>
      </c>
      <c r="F1548" s="114">
        <v>0.95937453512919846</v>
      </c>
      <c r="G1548" s="119">
        <v>21159.999999999582</v>
      </c>
      <c r="H1548" s="185">
        <v>0.15365734991902488</v>
      </c>
      <c r="I1548" s="66"/>
    </row>
    <row r="1549" spans="1:9">
      <c r="A1549" s="737" t="s">
        <v>7</v>
      </c>
      <c r="B1549" s="738"/>
      <c r="C1549" s="119">
        <v>9460.1930413442169</v>
      </c>
      <c r="D1549" s="114">
        <v>8.8640003760512259E-2</v>
      </c>
      <c r="E1549" s="119">
        <v>97265.806958653586</v>
      </c>
      <c r="F1549" s="114">
        <v>0.91135999623948993</v>
      </c>
      <c r="G1549" s="119">
        <v>106725.99999999757</v>
      </c>
      <c r="H1549" s="185">
        <v>0.77501107407645553</v>
      </c>
      <c r="I1549" s="66"/>
    </row>
    <row r="1550" spans="1:9" ht="15.75" customHeight="1" thickBot="1">
      <c r="A1550" s="671" t="s">
        <v>3</v>
      </c>
      <c r="B1550" s="672"/>
      <c r="C1550" s="102">
        <v>23837.699012855188</v>
      </c>
      <c r="D1550" s="98">
        <v>5.1959155476533188E-2</v>
      </c>
      <c r="E1550" s="102">
        <v>434939.94650952431</v>
      </c>
      <c r="F1550" s="98">
        <v>0.94804084452346504</v>
      </c>
      <c r="G1550" s="102">
        <v>458777.64552238031</v>
      </c>
      <c r="H1550" s="98">
        <v>1</v>
      </c>
      <c r="I1550" s="66"/>
    </row>
    <row r="1553" spans="1:104" ht="15.75" thickBot="1"/>
    <row r="1554" spans="1:104" s="398" customFormat="1" ht="15" customHeight="1">
      <c r="A1554" s="743" t="s">
        <v>10</v>
      </c>
      <c r="B1554" s="744"/>
      <c r="C1554" s="966" t="s">
        <v>544</v>
      </c>
      <c r="D1554" s="967"/>
      <c r="E1554" s="967"/>
      <c r="F1554" s="967"/>
      <c r="G1554" s="967"/>
      <c r="H1554" s="967"/>
      <c r="I1554" s="967"/>
      <c r="J1554" s="967"/>
      <c r="K1554" s="967"/>
      <c r="L1554" s="967"/>
      <c r="M1554" s="967"/>
      <c r="N1554" s="967"/>
      <c r="O1554" s="967"/>
      <c r="P1554" s="967"/>
      <c r="Q1554" s="967"/>
      <c r="R1554" s="967"/>
      <c r="S1554" s="967"/>
      <c r="T1554" s="967"/>
      <c r="U1554" s="967"/>
      <c r="V1554" s="967"/>
      <c r="W1554" s="967"/>
      <c r="X1554" s="967"/>
      <c r="Y1554" s="967"/>
      <c r="Z1554" s="967"/>
      <c r="AA1554" s="967"/>
      <c r="AB1554" s="967"/>
      <c r="AC1554" s="967"/>
      <c r="AD1554" s="967"/>
      <c r="AE1554" s="967"/>
      <c r="AF1554" s="967"/>
      <c r="AG1554" s="967"/>
      <c r="AH1554" s="967"/>
      <c r="AI1554" s="967"/>
      <c r="AJ1554" s="967"/>
      <c r="AK1554" s="967"/>
      <c r="AL1554" s="967"/>
      <c r="AM1554" s="967"/>
      <c r="AN1554" s="967"/>
      <c r="AO1554" s="967"/>
      <c r="AP1554" s="967"/>
      <c r="AQ1554" s="967"/>
      <c r="AR1554" s="967"/>
      <c r="AS1554" s="967"/>
      <c r="AT1554" s="967"/>
      <c r="AU1554" s="967"/>
      <c r="AV1554" s="967"/>
      <c r="AW1554" s="967"/>
      <c r="AX1554" s="967"/>
      <c r="AY1554" s="967"/>
      <c r="AZ1554" s="967"/>
      <c r="BA1554" s="967"/>
      <c r="BB1554" s="967"/>
      <c r="BC1554" s="967"/>
      <c r="BD1554" s="967"/>
      <c r="BE1554" s="967"/>
      <c r="BF1554" s="967"/>
      <c r="BG1554" s="967"/>
      <c r="BH1554" s="967"/>
      <c r="BI1554" s="967"/>
      <c r="BJ1554" s="967"/>
      <c r="BK1554" s="967"/>
      <c r="BL1554" s="967"/>
      <c r="BM1554" s="967"/>
      <c r="BN1554" s="967"/>
      <c r="BO1554" s="967"/>
      <c r="BP1554" s="967"/>
      <c r="BQ1554" s="967"/>
      <c r="BR1554" s="967"/>
      <c r="BS1554" s="967"/>
      <c r="BT1554" s="967"/>
      <c r="BU1554" s="967"/>
      <c r="BV1554" s="967"/>
      <c r="BW1554" s="967"/>
      <c r="BX1554" s="967"/>
      <c r="BY1554" s="967"/>
      <c r="BZ1554" s="967"/>
      <c r="CA1554" s="967"/>
      <c r="CB1554" s="967"/>
      <c r="CC1554" s="967"/>
      <c r="CD1554" s="967"/>
      <c r="CE1554" s="967"/>
      <c r="CF1554" s="967"/>
      <c r="CG1554" s="967"/>
      <c r="CH1554" s="967"/>
      <c r="CI1554" s="967"/>
      <c r="CJ1554" s="967"/>
      <c r="CK1554" s="967"/>
      <c r="CL1554" s="967"/>
      <c r="CM1554" s="967"/>
      <c r="CN1554" s="967"/>
      <c r="CO1554" s="967"/>
      <c r="CP1554" s="967"/>
      <c r="CQ1554" s="967"/>
      <c r="CR1554" s="967"/>
      <c r="CS1554" s="967"/>
      <c r="CT1554" s="967"/>
      <c r="CU1554" s="967"/>
      <c r="CV1554" s="967"/>
      <c r="CW1554" s="967"/>
      <c r="CX1554" s="967"/>
      <c r="CY1554" s="967"/>
      <c r="CZ1554" s="968"/>
    </row>
    <row r="1555" spans="1:104" s="398" customFormat="1" ht="15" customHeight="1">
      <c r="A1555" s="745"/>
      <c r="B1555" s="746"/>
      <c r="C1555" s="975" t="s">
        <v>545</v>
      </c>
      <c r="D1555" s="965"/>
      <c r="E1555" s="964" t="s">
        <v>546</v>
      </c>
      <c r="F1555" s="965"/>
      <c r="G1555" s="964" t="s">
        <v>161</v>
      </c>
      <c r="H1555" s="965"/>
      <c r="I1555" s="964" t="s">
        <v>162</v>
      </c>
      <c r="J1555" s="965"/>
      <c r="K1555" s="964" t="s">
        <v>547</v>
      </c>
      <c r="L1555" s="965"/>
      <c r="M1555" s="964" t="s">
        <v>548</v>
      </c>
      <c r="N1555" s="965"/>
      <c r="O1555" s="964" t="s">
        <v>549</v>
      </c>
      <c r="P1555" s="965"/>
      <c r="Q1555" s="964" t="s">
        <v>550</v>
      </c>
      <c r="R1555" s="965"/>
      <c r="S1555" s="964" t="s">
        <v>551</v>
      </c>
      <c r="T1555" s="965"/>
      <c r="U1555" s="964" t="s">
        <v>552</v>
      </c>
      <c r="V1555" s="965"/>
      <c r="W1555" s="964" t="s">
        <v>553</v>
      </c>
      <c r="X1555" s="965"/>
      <c r="Y1555" s="964" t="s">
        <v>554</v>
      </c>
      <c r="Z1555" s="965"/>
      <c r="AA1555" s="964" t="s">
        <v>581</v>
      </c>
      <c r="AB1555" s="965"/>
      <c r="AC1555" s="964" t="s">
        <v>163</v>
      </c>
      <c r="AD1555" s="965"/>
      <c r="AE1555" s="964" t="s">
        <v>555</v>
      </c>
      <c r="AF1555" s="965"/>
      <c r="AG1555" s="964" t="s">
        <v>556</v>
      </c>
      <c r="AH1555" s="965"/>
      <c r="AI1555" s="964" t="s">
        <v>582</v>
      </c>
      <c r="AJ1555" s="965"/>
      <c r="AK1555" s="964" t="s">
        <v>557</v>
      </c>
      <c r="AL1555" s="965"/>
      <c r="AM1555" s="964" t="s">
        <v>164</v>
      </c>
      <c r="AN1555" s="965"/>
      <c r="AO1555" s="964" t="s">
        <v>558</v>
      </c>
      <c r="AP1555" s="965"/>
      <c r="AQ1555" s="964" t="s">
        <v>559</v>
      </c>
      <c r="AR1555" s="965"/>
      <c r="AS1555" s="964" t="s">
        <v>459</v>
      </c>
      <c r="AT1555" s="965"/>
      <c r="AU1555" s="964" t="s">
        <v>560</v>
      </c>
      <c r="AV1555" s="965"/>
      <c r="AW1555" s="964" t="s">
        <v>561</v>
      </c>
      <c r="AX1555" s="965"/>
      <c r="AY1555" s="964" t="s">
        <v>583</v>
      </c>
      <c r="AZ1555" s="965"/>
      <c r="BA1555" s="964" t="s">
        <v>562</v>
      </c>
      <c r="BB1555" s="965"/>
      <c r="BC1555" s="964" t="s">
        <v>563</v>
      </c>
      <c r="BD1555" s="965"/>
      <c r="BE1555" s="964" t="s">
        <v>564</v>
      </c>
      <c r="BF1555" s="965"/>
      <c r="BG1555" s="964" t="s">
        <v>565</v>
      </c>
      <c r="BH1555" s="965"/>
      <c r="BI1555" s="964" t="s">
        <v>566</v>
      </c>
      <c r="BJ1555" s="965"/>
      <c r="BK1555" s="964" t="s">
        <v>567</v>
      </c>
      <c r="BL1555" s="965"/>
      <c r="BM1555" s="964" t="s">
        <v>568</v>
      </c>
      <c r="BN1555" s="965"/>
      <c r="BO1555" s="964" t="s">
        <v>165</v>
      </c>
      <c r="BP1555" s="965"/>
      <c r="BQ1555" s="964" t="s">
        <v>460</v>
      </c>
      <c r="BR1555" s="965"/>
      <c r="BS1555" s="964" t="s">
        <v>461</v>
      </c>
      <c r="BT1555" s="965"/>
      <c r="BU1555" s="964" t="s">
        <v>569</v>
      </c>
      <c r="BV1555" s="965"/>
      <c r="BW1555" s="964" t="s">
        <v>570</v>
      </c>
      <c r="BX1555" s="965"/>
      <c r="BY1555" s="964" t="s">
        <v>571</v>
      </c>
      <c r="BZ1555" s="965"/>
      <c r="CA1555" s="964" t="s">
        <v>572</v>
      </c>
      <c r="CB1555" s="965"/>
      <c r="CC1555" s="964" t="s">
        <v>573</v>
      </c>
      <c r="CD1555" s="965"/>
      <c r="CE1555" s="964" t="s">
        <v>574</v>
      </c>
      <c r="CF1555" s="965"/>
      <c r="CG1555" s="964" t="s">
        <v>166</v>
      </c>
      <c r="CH1555" s="965"/>
      <c r="CI1555" s="964" t="s">
        <v>584</v>
      </c>
      <c r="CJ1555" s="965"/>
      <c r="CK1555" s="964" t="s">
        <v>575</v>
      </c>
      <c r="CL1555" s="965"/>
      <c r="CM1555" s="964" t="s">
        <v>576</v>
      </c>
      <c r="CN1555" s="965"/>
      <c r="CO1555" s="964" t="s">
        <v>577</v>
      </c>
      <c r="CP1555" s="965"/>
      <c r="CQ1555" s="964" t="s">
        <v>578</v>
      </c>
      <c r="CR1555" s="965"/>
      <c r="CS1555" s="964" t="s">
        <v>579</v>
      </c>
      <c r="CT1555" s="965"/>
      <c r="CU1555" s="964" t="s">
        <v>167</v>
      </c>
      <c r="CV1555" s="965"/>
      <c r="CW1555" s="964" t="s">
        <v>580</v>
      </c>
      <c r="CX1555" s="965"/>
      <c r="CY1555" s="969" t="s">
        <v>372</v>
      </c>
      <c r="CZ1555" s="970"/>
    </row>
    <row r="1556" spans="1:104" s="398" customFormat="1" ht="15.75" thickBot="1">
      <c r="A1556" s="800"/>
      <c r="B1556" s="801"/>
      <c r="C1556" s="576" t="s">
        <v>11</v>
      </c>
      <c r="D1556" s="551" t="s">
        <v>12</v>
      </c>
      <c r="E1556" s="551" t="s">
        <v>11</v>
      </c>
      <c r="F1556" s="551" t="s">
        <v>12</v>
      </c>
      <c r="G1556" s="551" t="s">
        <v>11</v>
      </c>
      <c r="H1556" s="551" t="s">
        <v>12</v>
      </c>
      <c r="I1556" s="551" t="s">
        <v>11</v>
      </c>
      <c r="J1556" s="551" t="s">
        <v>12</v>
      </c>
      <c r="K1556" s="551" t="s">
        <v>11</v>
      </c>
      <c r="L1556" s="551" t="s">
        <v>12</v>
      </c>
      <c r="M1556" s="551" t="s">
        <v>11</v>
      </c>
      <c r="N1556" s="551" t="s">
        <v>12</v>
      </c>
      <c r="O1556" s="551" t="s">
        <v>11</v>
      </c>
      <c r="P1556" s="551" t="s">
        <v>12</v>
      </c>
      <c r="Q1556" s="551" t="s">
        <v>11</v>
      </c>
      <c r="R1556" s="551" t="s">
        <v>12</v>
      </c>
      <c r="S1556" s="551" t="s">
        <v>11</v>
      </c>
      <c r="T1556" s="551" t="s">
        <v>12</v>
      </c>
      <c r="U1556" s="551" t="s">
        <v>11</v>
      </c>
      <c r="V1556" s="551" t="s">
        <v>12</v>
      </c>
      <c r="W1556" s="551" t="s">
        <v>11</v>
      </c>
      <c r="X1556" s="551" t="s">
        <v>12</v>
      </c>
      <c r="Y1556" s="551" t="s">
        <v>11</v>
      </c>
      <c r="Z1556" s="551" t="s">
        <v>12</v>
      </c>
      <c r="AA1556" s="551" t="s">
        <v>11</v>
      </c>
      <c r="AB1556" s="551" t="s">
        <v>12</v>
      </c>
      <c r="AC1556" s="551" t="s">
        <v>11</v>
      </c>
      <c r="AD1556" s="551" t="s">
        <v>12</v>
      </c>
      <c r="AE1556" s="551" t="s">
        <v>11</v>
      </c>
      <c r="AF1556" s="551" t="s">
        <v>12</v>
      </c>
      <c r="AG1556" s="551" t="s">
        <v>11</v>
      </c>
      <c r="AH1556" s="551" t="s">
        <v>12</v>
      </c>
      <c r="AI1556" s="551" t="s">
        <v>11</v>
      </c>
      <c r="AJ1556" s="551" t="s">
        <v>12</v>
      </c>
      <c r="AK1556" s="551" t="s">
        <v>11</v>
      </c>
      <c r="AL1556" s="551" t="s">
        <v>12</v>
      </c>
      <c r="AM1556" s="551" t="s">
        <v>11</v>
      </c>
      <c r="AN1556" s="551" t="s">
        <v>12</v>
      </c>
      <c r="AO1556" s="551" t="s">
        <v>11</v>
      </c>
      <c r="AP1556" s="551" t="s">
        <v>12</v>
      </c>
      <c r="AQ1556" s="551" t="s">
        <v>11</v>
      </c>
      <c r="AR1556" s="551" t="s">
        <v>12</v>
      </c>
      <c r="AS1556" s="551" t="s">
        <v>11</v>
      </c>
      <c r="AT1556" s="551" t="s">
        <v>12</v>
      </c>
      <c r="AU1556" s="551" t="s">
        <v>11</v>
      </c>
      <c r="AV1556" s="551" t="s">
        <v>12</v>
      </c>
      <c r="AW1556" s="551" t="s">
        <v>11</v>
      </c>
      <c r="AX1556" s="551" t="s">
        <v>12</v>
      </c>
      <c r="AY1556" s="551" t="s">
        <v>11</v>
      </c>
      <c r="AZ1556" s="551" t="s">
        <v>12</v>
      </c>
      <c r="BA1556" s="551" t="s">
        <v>11</v>
      </c>
      <c r="BB1556" s="551" t="s">
        <v>12</v>
      </c>
      <c r="BC1556" s="551" t="s">
        <v>11</v>
      </c>
      <c r="BD1556" s="551" t="s">
        <v>12</v>
      </c>
      <c r="BE1556" s="551" t="s">
        <v>11</v>
      </c>
      <c r="BF1556" s="551" t="s">
        <v>12</v>
      </c>
      <c r="BG1556" s="551" t="s">
        <v>11</v>
      </c>
      <c r="BH1556" s="551" t="s">
        <v>12</v>
      </c>
      <c r="BI1556" s="551" t="s">
        <v>11</v>
      </c>
      <c r="BJ1556" s="551" t="s">
        <v>12</v>
      </c>
      <c r="BK1556" s="551" t="s">
        <v>11</v>
      </c>
      <c r="BL1556" s="551" t="s">
        <v>12</v>
      </c>
      <c r="BM1556" s="551" t="s">
        <v>11</v>
      </c>
      <c r="BN1556" s="551" t="s">
        <v>12</v>
      </c>
      <c r="BO1556" s="551" t="s">
        <v>11</v>
      </c>
      <c r="BP1556" s="551" t="s">
        <v>12</v>
      </c>
      <c r="BQ1556" s="551" t="s">
        <v>11</v>
      </c>
      <c r="BR1556" s="551" t="s">
        <v>12</v>
      </c>
      <c r="BS1556" s="551" t="s">
        <v>11</v>
      </c>
      <c r="BT1556" s="551" t="s">
        <v>12</v>
      </c>
      <c r="BU1556" s="551" t="s">
        <v>11</v>
      </c>
      <c r="BV1556" s="551" t="s">
        <v>12</v>
      </c>
      <c r="BW1556" s="551" t="s">
        <v>11</v>
      </c>
      <c r="BX1556" s="551" t="s">
        <v>12</v>
      </c>
      <c r="BY1556" s="551" t="s">
        <v>11</v>
      </c>
      <c r="BZ1556" s="551" t="s">
        <v>12</v>
      </c>
      <c r="CA1556" s="551" t="s">
        <v>11</v>
      </c>
      <c r="CB1556" s="551" t="s">
        <v>12</v>
      </c>
      <c r="CC1556" s="551" t="s">
        <v>11</v>
      </c>
      <c r="CD1556" s="551" t="s">
        <v>12</v>
      </c>
      <c r="CE1556" s="551" t="s">
        <v>11</v>
      </c>
      <c r="CF1556" s="551" t="s">
        <v>12</v>
      </c>
      <c r="CG1556" s="551" t="s">
        <v>11</v>
      </c>
      <c r="CH1556" s="551" t="s">
        <v>12</v>
      </c>
      <c r="CI1556" s="551" t="s">
        <v>11</v>
      </c>
      <c r="CJ1556" s="551" t="s">
        <v>12</v>
      </c>
      <c r="CK1556" s="551" t="s">
        <v>11</v>
      </c>
      <c r="CL1556" s="551" t="s">
        <v>12</v>
      </c>
      <c r="CM1556" s="551" t="s">
        <v>11</v>
      </c>
      <c r="CN1556" s="551" t="s">
        <v>12</v>
      </c>
      <c r="CO1556" s="551" t="s">
        <v>11</v>
      </c>
      <c r="CP1556" s="551" t="s">
        <v>12</v>
      </c>
      <c r="CQ1556" s="551" t="s">
        <v>11</v>
      </c>
      <c r="CR1556" s="551" t="s">
        <v>12</v>
      </c>
      <c r="CS1556" s="551" t="s">
        <v>11</v>
      </c>
      <c r="CT1556" s="551" t="s">
        <v>12</v>
      </c>
      <c r="CU1556" s="551" t="s">
        <v>11</v>
      </c>
      <c r="CV1556" s="551" t="s">
        <v>12</v>
      </c>
      <c r="CW1556" s="551" t="s">
        <v>11</v>
      </c>
      <c r="CX1556" s="551" t="s">
        <v>12</v>
      </c>
      <c r="CY1556" s="551" t="s">
        <v>11</v>
      </c>
      <c r="CZ1556" s="577" t="s">
        <v>13</v>
      </c>
    </row>
    <row r="1557" spans="1:104" s="398" customFormat="1" ht="15.75" customHeight="1">
      <c r="A1557" s="971" t="s">
        <v>373</v>
      </c>
      <c r="B1557" s="972"/>
      <c r="C1557" s="583">
        <v>153.39059674502712</v>
      </c>
      <c r="D1557" s="75">
        <v>3.2615903736350781E-2</v>
      </c>
      <c r="E1557" s="584">
        <v>0</v>
      </c>
      <c r="F1557" s="75">
        <v>0</v>
      </c>
      <c r="G1557" s="584">
        <v>554.10083292993033</v>
      </c>
      <c r="H1557" s="75">
        <v>0.11782012594367391</v>
      </c>
      <c r="I1557" s="584">
        <v>108.94255589441407</v>
      </c>
      <c r="J1557" s="75">
        <v>2.316478318257419E-2</v>
      </c>
      <c r="K1557" s="584">
        <v>0</v>
      </c>
      <c r="L1557" s="75">
        <v>0</v>
      </c>
      <c r="M1557" s="584">
        <v>0</v>
      </c>
      <c r="N1557" s="75">
        <v>0</v>
      </c>
      <c r="O1557" s="584">
        <v>0</v>
      </c>
      <c r="P1557" s="75">
        <v>0</v>
      </c>
      <c r="Q1557" s="584">
        <v>368.65263657604925</v>
      </c>
      <c r="R1557" s="75">
        <v>7.8387718425159222E-2</v>
      </c>
      <c r="S1557" s="584">
        <v>57.812356979405031</v>
      </c>
      <c r="T1557" s="75">
        <v>1.2292815270457263E-2</v>
      </c>
      <c r="U1557" s="584">
        <v>132.76052334935625</v>
      </c>
      <c r="V1557" s="75">
        <v>2.8229269208384731E-2</v>
      </c>
      <c r="W1557" s="584">
        <v>73.257609846287806</v>
      </c>
      <c r="X1557" s="75">
        <v>1.5576985821845225E-2</v>
      </c>
      <c r="Y1557" s="584">
        <v>23.778809629520005</v>
      </c>
      <c r="Z1557" s="75">
        <v>5.0561597796677134E-3</v>
      </c>
      <c r="AA1557" s="584">
        <v>0</v>
      </c>
      <c r="AB1557" s="75">
        <v>0</v>
      </c>
      <c r="AC1557" s="584">
        <v>125.5920551791065</v>
      </c>
      <c r="AD1557" s="75">
        <v>2.6705016270203625E-2</v>
      </c>
      <c r="AE1557" s="584">
        <v>0</v>
      </c>
      <c r="AF1557" s="75">
        <v>0</v>
      </c>
      <c r="AG1557" s="584">
        <v>423.72912027821985</v>
      </c>
      <c r="AH1557" s="75">
        <v>9.0098796735602824E-2</v>
      </c>
      <c r="AI1557" s="584">
        <v>0</v>
      </c>
      <c r="AJ1557" s="75">
        <v>0</v>
      </c>
      <c r="AK1557" s="584">
        <v>131.56010685799396</v>
      </c>
      <c r="AL1557" s="75">
        <v>2.7974021040917972E-2</v>
      </c>
      <c r="AM1557" s="584">
        <v>1124.9804192921415</v>
      </c>
      <c r="AN1557" s="75">
        <v>0.23920796867296609</v>
      </c>
      <c r="AO1557" s="584">
        <v>16.220153340635267</v>
      </c>
      <c r="AP1557" s="75">
        <v>3.4489399687674107E-3</v>
      </c>
      <c r="AQ1557" s="584">
        <v>168.58622497364098</v>
      </c>
      <c r="AR1557" s="75">
        <v>3.5846995850437047E-2</v>
      </c>
      <c r="AS1557" s="584">
        <v>0</v>
      </c>
      <c r="AT1557" s="75">
        <v>0</v>
      </c>
      <c r="AU1557" s="584">
        <v>0</v>
      </c>
      <c r="AV1557" s="75">
        <v>0</v>
      </c>
      <c r="AW1557" s="584">
        <v>0</v>
      </c>
      <c r="AX1557" s="75">
        <v>0</v>
      </c>
      <c r="AY1557" s="584">
        <v>0</v>
      </c>
      <c r="AZ1557" s="75">
        <v>0</v>
      </c>
      <c r="BA1557" s="584">
        <v>0</v>
      </c>
      <c r="BB1557" s="75">
        <v>0</v>
      </c>
      <c r="BC1557" s="584">
        <v>126.50771122901742</v>
      </c>
      <c r="BD1557" s="75">
        <v>2.6899714968906419E-2</v>
      </c>
      <c r="BE1557" s="584">
        <v>0</v>
      </c>
      <c r="BF1557" s="75">
        <v>0</v>
      </c>
      <c r="BG1557" s="584">
        <v>0</v>
      </c>
      <c r="BH1557" s="75">
        <v>0</v>
      </c>
      <c r="BI1557" s="584">
        <v>0</v>
      </c>
      <c r="BJ1557" s="75">
        <v>0</v>
      </c>
      <c r="BK1557" s="584">
        <v>0</v>
      </c>
      <c r="BL1557" s="75">
        <v>0</v>
      </c>
      <c r="BM1557" s="584">
        <v>115.45451801292658</v>
      </c>
      <c r="BN1557" s="75">
        <v>2.4549441265267598E-2</v>
      </c>
      <c r="BO1557" s="584">
        <v>5.4779116465863451</v>
      </c>
      <c r="BP1557" s="75">
        <v>1.1647848220988641E-3</v>
      </c>
      <c r="BQ1557" s="584">
        <v>0</v>
      </c>
      <c r="BR1557" s="75">
        <v>0</v>
      </c>
      <c r="BS1557" s="584">
        <v>0</v>
      </c>
      <c r="BT1557" s="75">
        <v>0</v>
      </c>
      <c r="BU1557" s="584">
        <v>266.12036923012698</v>
      </c>
      <c r="BV1557" s="75">
        <v>5.6585974168415522E-2</v>
      </c>
      <c r="BW1557" s="584">
        <v>0</v>
      </c>
      <c r="BX1557" s="75">
        <v>0</v>
      </c>
      <c r="BY1557" s="584">
        <v>137.15641292659558</v>
      </c>
      <c r="BZ1557" s="75">
        <v>2.9163980424908593E-2</v>
      </c>
      <c r="CA1557" s="584">
        <v>0</v>
      </c>
      <c r="CB1557" s="75">
        <v>0</v>
      </c>
      <c r="CC1557" s="584">
        <v>51.130198915009039</v>
      </c>
      <c r="CD1557" s="75">
        <v>1.0871967912116925E-2</v>
      </c>
      <c r="CE1557" s="584">
        <v>58.72801302931596</v>
      </c>
      <c r="CF1557" s="75">
        <v>1.2487513969160058E-2</v>
      </c>
      <c r="CG1557" s="584">
        <v>223.18368468071009</v>
      </c>
      <c r="CH1557" s="75">
        <v>4.7456217848673959E-2</v>
      </c>
      <c r="CI1557" s="584">
        <v>0</v>
      </c>
      <c r="CJ1557" s="75">
        <v>0</v>
      </c>
      <c r="CK1557" s="584">
        <v>0</v>
      </c>
      <c r="CL1557" s="75">
        <v>0</v>
      </c>
      <c r="CM1557" s="584">
        <v>53.06</v>
      </c>
      <c r="CN1557" s="75">
        <v>1.128230731853436E-2</v>
      </c>
      <c r="CO1557" s="584">
        <v>5.4779116465863451</v>
      </c>
      <c r="CP1557" s="75">
        <v>1.1647848220988641E-3</v>
      </c>
      <c r="CQ1557" s="584">
        <v>0</v>
      </c>
      <c r="CR1557" s="75">
        <v>0</v>
      </c>
      <c r="CS1557" s="584">
        <v>0</v>
      </c>
      <c r="CT1557" s="75">
        <v>0</v>
      </c>
      <c r="CU1557" s="584">
        <v>127.99783885311808</v>
      </c>
      <c r="CV1557" s="75">
        <v>2.7216565285509156E-2</v>
      </c>
      <c r="CW1557" s="584">
        <v>53.06</v>
      </c>
      <c r="CX1557" s="75">
        <v>1.128230731853436E-2</v>
      </c>
      <c r="CY1557" s="584">
        <v>4686.5982028115932</v>
      </c>
      <c r="CZ1557" s="174">
        <v>1</v>
      </c>
    </row>
    <row r="1558" spans="1:104" s="398" customFormat="1" ht="23.25" customHeight="1">
      <c r="A1558" s="973" t="s">
        <v>393</v>
      </c>
      <c r="B1558" s="974"/>
      <c r="C1558" s="578">
        <v>0</v>
      </c>
      <c r="D1558" s="76">
        <v>0</v>
      </c>
      <c r="E1558" s="575">
        <v>0</v>
      </c>
      <c r="F1558" s="76">
        <v>0</v>
      </c>
      <c r="G1558" s="575">
        <v>32.997354080875397</v>
      </c>
      <c r="H1558" s="76">
        <v>0.18953461388262141</v>
      </c>
      <c r="I1558" s="575">
        <v>0</v>
      </c>
      <c r="J1558" s="76">
        <v>0</v>
      </c>
      <c r="K1558" s="575">
        <v>0</v>
      </c>
      <c r="L1558" s="76">
        <v>0</v>
      </c>
      <c r="M1558" s="575">
        <v>0</v>
      </c>
      <c r="N1558" s="76">
        <v>0</v>
      </c>
      <c r="O1558" s="575">
        <v>0</v>
      </c>
      <c r="P1558" s="76">
        <v>0</v>
      </c>
      <c r="Q1558" s="575">
        <v>23.803664055064463</v>
      </c>
      <c r="R1558" s="76">
        <v>0.13672666798102823</v>
      </c>
      <c r="S1558" s="575">
        <v>0</v>
      </c>
      <c r="T1558" s="76">
        <v>0</v>
      </c>
      <c r="U1558" s="575">
        <v>0</v>
      </c>
      <c r="V1558" s="76">
        <v>0</v>
      </c>
      <c r="W1558" s="575">
        <v>5.4779116465863451</v>
      </c>
      <c r="X1558" s="76">
        <v>3.1464761273710999E-2</v>
      </c>
      <c r="Y1558" s="575">
        <v>7.1293103448275863</v>
      </c>
      <c r="Z1558" s="76">
        <v>4.0950285896996605E-2</v>
      </c>
      <c r="AA1558" s="575">
        <v>0</v>
      </c>
      <c r="AB1558" s="76">
        <v>0</v>
      </c>
      <c r="AC1558" s="575">
        <v>0</v>
      </c>
      <c r="AD1558" s="76">
        <v>0</v>
      </c>
      <c r="AE1558" s="575">
        <v>0</v>
      </c>
      <c r="AF1558" s="76">
        <v>0</v>
      </c>
      <c r="AG1558" s="575">
        <v>10.963483146067416</v>
      </c>
      <c r="AH1558" s="76">
        <v>6.2973520234546887E-2</v>
      </c>
      <c r="AI1558" s="575">
        <v>0</v>
      </c>
      <c r="AJ1558" s="76">
        <v>0</v>
      </c>
      <c r="AK1558" s="575">
        <v>5.481741573033708</v>
      </c>
      <c r="AL1558" s="76">
        <v>3.1486760117273443E-2</v>
      </c>
      <c r="AM1558" s="575">
        <v>10.959653219620053</v>
      </c>
      <c r="AN1558" s="76">
        <v>6.295152139098445E-2</v>
      </c>
      <c r="AO1558" s="575">
        <v>0</v>
      </c>
      <c r="AP1558" s="76">
        <v>0</v>
      </c>
      <c r="AQ1558" s="575">
        <v>0</v>
      </c>
      <c r="AR1558" s="76">
        <v>0</v>
      </c>
      <c r="AS1558" s="575">
        <v>0</v>
      </c>
      <c r="AT1558" s="76">
        <v>0</v>
      </c>
      <c r="AU1558" s="575">
        <v>0</v>
      </c>
      <c r="AV1558" s="76">
        <v>0</v>
      </c>
      <c r="AW1558" s="575">
        <v>0</v>
      </c>
      <c r="AX1558" s="76">
        <v>0</v>
      </c>
      <c r="AY1558" s="575">
        <v>0</v>
      </c>
      <c r="AZ1558" s="76">
        <v>0</v>
      </c>
      <c r="BA1558" s="575">
        <v>0</v>
      </c>
      <c r="BB1558" s="76">
        <v>0</v>
      </c>
      <c r="BC1558" s="575">
        <v>0</v>
      </c>
      <c r="BD1558" s="76">
        <v>0</v>
      </c>
      <c r="BE1558" s="575">
        <v>0</v>
      </c>
      <c r="BF1558" s="76">
        <v>0</v>
      </c>
      <c r="BG1558" s="575">
        <v>0</v>
      </c>
      <c r="BH1558" s="76">
        <v>0</v>
      </c>
      <c r="BI1558" s="575">
        <v>0</v>
      </c>
      <c r="BJ1558" s="76">
        <v>0</v>
      </c>
      <c r="BK1558" s="575">
        <v>0</v>
      </c>
      <c r="BL1558" s="76">
        <v>0</v>
      </c>
      <c r="BM1558" s="575">
        <v>5.5963060686015833</v>
      </c>
      <c r="BN1558" s="76">
        <v>3.2144810983379089E-2</v>
      </c>
      <c r="BO1558" s="575">
        <v>5.4779116465863451</v>
      </c>
      <c r="BP1558" s="76">
        <v>3.1464761273710999E-2</v>
      </c>
      <c r="BQ1558" s="575">
        <v>0</v>
      </c>
      <c r="BR1558" s="76">
        <v>0</v>
      </c>
      <c r="BS1558" s="575">
        <v>0</v>
      </c>
      <c r="BT1558" s="76">
        <v>0</v>
      </c>
      <c r="BU1558" s="575">
        <v>10.963483146067416</v>
      </c>
      <c r="BV1558" s="76">
        <v>6.2973520234546887E-2</v>
      </c>
      <c r="BW1558" s="575">
        <v>0</v>
      </c>
      <c r="BX1558" s="76">
        <v>0</v>
      </c>
      <c r="BY1558" s="575">
        <v>11.07804764163529</v>
      </c>
      <c r="BZ1558" s="76">
        <v>6.3631571100652526E-2</v>
      </c>
      <c r="CA1558" s="575">
        <v>0</v>
      </c>
      <c r="CB1558" s="76">
        <v>0</v>
      </c>
      <c r="CC1558" s="575">
        <v>0</v>
      </c>
      <c r="CD1558" s="76">
        <v>0</v>
      </c>
      <c r="CE1558" s="575">
        <v>0</v>
      </c>
      <c r="CF1558" s="76">
        <v>0</v>
      </c>
      <c r="CG1558" s="575">
        <v>11.065074906367041</v>
      </c>
      <c r="CH1558" s="76">
        <v>6.3557056569455789E-2</v>
      </c>
      <c r="CI1558" s="575">
        <v>0</v>
      </c>
      <c r="CJ1558" s="76">
        <v>0</v>
      </c>
      <c r="CK1558" s="575">
        <v>0</v>
      </c>
      <c r="CL1558" s="76">
        <v>0</v>
      </c>
      <c r="CM1558" s="575">
        <v>0</v>
      </c>
      <c r="CN1558" s="76">
        <v>0</v>
      </c>
      <c r="CO1558" s="575">
        <v>5.4779116465863451</v>
      </c>
      <c r="CP1558" s="76">
        <v>3.1464761273710999E-2</v>
      </c>
      <c r="CQ1558" s="575">
        <v>0</v>
      </c>
      <c r="CR1558" s="76">
        <v>0</v>
      </c>
      <c r="CS1558" s="575">
        <v>0</v>
      </c>
      <c r="CT1558" s="76">
        <v>0</v>
      </c>
      <c r="CU1558" s="575">
        <v>27.624864121036044</v>
      </c>
      <c r="CV1558" s="76">
        <v>0.1586753877873818</v>
      </c>
      <c r="CW1558" s="575">
        <v>0</v>
      </c>
      <c r="CX1558" s="76">
        <v>0</v>
      </c>
      <c r="CY1558" s="575">
        <v>174.09671724295501</v>
      </c>
      <c r="CZ1558" s="579">
        <v>3.701870838829624E-2</v>
      </c>
    </row>
    <row r="1559" spans="1:104" s="398" customFormat="1" ht="15" customHeight="1">
      <c r="A1559" s="973" t="s">
        <v>394</v>
      </c>
      <c r="B1559" s="974"/>
      <c r="C1559" s="578">
        <v>0</v>
      </c>
      <c r="D1559" s="76">
        <v>0</v>
      </c>
      <c r="E1559" s="575">
        <v>0</v>
      </c>
      <c r="F1559" s="76">
        <v>0</v>
      </c>
      <c r="G1559" s="575">
        <v>110.18102241361723</v>
      </c>
      <c r="H1559" s="76">
        <v>0.23429305816201446</v>
      </c>
      <c r="I1559" s="575">
        <v>0</v>
      </c>
      <c r="J1559" s="76">
        <v>0</v>
      </c>
      <c r="K1559" s="575">
        <v>0</v>
      </c>
      <c r="L1559" s="76">
        <v>0</v>
      </c>
      <c r="M1559" s="575">
        <v>0</v>
      </c>
      <c r="N1559" s="76">
        <v>0</v>
      </c>
      <c r="O1559" s="575">
        <v>0</v>
      </c>
      <c r="P1559" s="76">
        <v>0</v>
      </c>
      <c r="Q1559" s="575">
        <v>31.385620966534546</v>
      </c>
      <c r="R1559" s="76">
        <v>6.6739561473286982E-2</v>
      </c>
      <c r="S1559" s="575">
        <v>0</v>
      </c>
      <c r="T1559" s="76">
        <v>0</v>
      </c>
      <c r="U1559" s="575">
        <v>16.220153340635267</v>
      </c>
      <c r="V1559" s="76">
        <v>3.4491142365407727E-2</v>
      </c>
      <c r="W1559" s="575">
        <v>16.649499284692418</v>
      </c>
      <c r="X1559" s="76">
        <v>3.5404119682544831E-2</v>
      </c>
      <c r="Y1559" s="575">
        <v>16.649499284692418</v>
      </c>
      <c r="Z1559" s="76">
        <v>3.5404119682544831E-2</v>
      </c>
      <c r="AA1559" s="575">
        <v>0</v>
      </c>
      <c r="AB1559" s="76">
        <v>0</v>
      </c>
      <c r="AC1559" s="575">
        <v>16.649499284692418</v>
      </c>
      <c r="AD1559" s="76">
        <v>3.5404119682544831E-2</v>
      </c>
      <c r="AE1559" s="575">
        <v>0</v>
      </c>
      <c r="AF1559" s="76">
        <v>0</v>
      </c>
      <c r="AG1559" s="575">
        <v>16.649499284692418</v>
      </c>
      <c r="AH1559" s="76">
        <v>3.5404119682544831E-2</v>
      </c>
      <c r="AI1559" s="575">
        <v>0</v>
      </c>
      <c r="AJ1559" s="76">
        <v>0</v>
      </c>
      <c r="AK1559" s="575">
        <v>16.220153340635267</v>
      </c>
      <c r="AL1559" s="76">
        <v>3.4491142365407727E-2</v>
      </c>
      <c r="AM1559" s="575">
        <v>82.112428442400685</v>
      </c>
      <c r="AN1559" s="76">
        <v>0.1746069472895177</v>
      </c>
      <c r="AO1559" s="575">
        <v>16.220153340635267</v>
      </c>
      <c r="AP1559" s="76">
        <v>3.4491142365407727E-2</v>
      </c>
      <c r="AQ1559" s="575">
        <v>0</v>
      </c>
      <c r="AR1559" s="76">
        <v>0</v>
      </c>
      <c r="AS1559" s="575">
        <v>0</v>
      </c>
      <c r="AT1559" s="76">
        <v>0</v>
      </c>
      <c r="AU1559" s="575">
        <v>0</v>
      </c>
      <c r="AV1559" s="76">
        <v>0</v>
      </c>
      <c r="AW1559" s="575">
        <v>0</v>
      </c>
      <c r="AX1559" s="76">
        <v>0</v>
      </c>
      <c r="AY1559" s="575">
        <v>0</v>
      </c>
      <c r="AZ1559" s="76">
        <v>0</v>
      </c>
      <c r="BA1559" s="575">
        <v>0</v>
      </c>
      <c r="BB1559" s="76">
        <v>0</v>
      </c>
      <c r="BC1559" s="575">
        <v>16.649499284692418</v>
      </c>
      <c r="BD1559" s="76">
        <v>3.5404119682544831E-2</v>
      </c>
      <c r="BE1559" s="575">
        <v>0</v>
      </c>
      <c r="BF1559" s="76">
        <v>0</v>
      </c>
      <c r="BG1559" s="575">
        <v>0</v>
      </c>
      <c r="BH1559" s="76">
        <v>0</v>
      </c>
      <c r="BI1559" s="575">
        <v>0</v>
      </c>
      <c r="BJ1559" s="76">
        <v>0</v>
      </c>
      <c r="BK1559" s="575">
        <v>0</v>
      </c>
      <c r="BL1559" s="76">
        <v>0</v>
      </c>
      <c r="BM1559" s="575">
        <v>0</v>
      </c>
      <c r="BN1559" s="76">
        <v>0</v>
      </c>
      <c r="BO1559" s="575">
        <v>0</v>
      </c>
      <c r="BP1559" s="76">
        <v>0</v>
      </c>
      <c r="BQ1559" s="575">
        <v>0</v>
      </c>
      <c r="BR1559" s="76">
        <v>0</v>
      </c>
      <c r="BS1559" s="575">
        <v>0</v>
      </c>
      <c r="BT1559" s="76">
        <v>0</v>
      </c>
      <c r="BU1559" s="575">
        <v>33</v>
      </c>
      <c r="BV1559" s="76">
        <v>7.0172437593853026E-2</v>
      </c>
      <c r="BW1559" s="575">
        <v>0</v>
      </c>
      <c r="BX1559" s="76">
        <v>0</v>
      </c>
      <c r="BY1559" s="575">
        <v>16.220153340635267</v>
      </c>
      <c r="BZ1559" s="76">
        <v>3.4491142365407727E-2</v>
      </c>
      <c r="CA1559" s="575">
        <v>0</v>
      </c>
      <c r="CB1559" s="76">
        <v>0</v>
      </c>
      <c r="CC1559" s="575">
        <v>0</v>
      </c>
      <c r="CD1559" s="76">
        <v>0</v>
      </c>
      <c r="CE1559" s="575">
        <v>0</v>
      </c>
      <c r="CF1559" s="76">
        <v>0</v>
      </c>
      <c r="CG1559" s="575">
        <v>0</v>
      </c>
      <c r="CH1559" s="76">
        <v>0</v>
      </c>
      <c r="CI1559" s="575">
        <v>0</v>
      </c>
      <c r="CJ1559" s="76">
        <v>0</v>
      </c>
      <c r="CK1559" s="575">
        <v>0</v>
      </c>
      <c r="CL1559" s="76">
        <v>0</v>
      </c>
      <c r="CM1559" s="575">
        <v>0</v>
      </c>
      <c r="CN1559" s="76">
        <v>0</v>
      </c>
      <c r="CO1559" s="575">
        <v>0</v>
      </c>
      <c r="CP1559" s="76">
        <v>0</v>
      </c>
      <c r="CQ1559" s="575">
        <v>0</v>
      </c>
      <c r="CR1559" s="76">
        <v>0</v>
      </c>
      <c r="CS1559" s="575">
        <v>0</v>
      </c>
      <c r="CT1559" s="76">
        <v>0</v>
      </c>
      <c r="CU1559" s="575">
        <v>49.242775817072996</v>
      </c>
      <c r="CV1559" s="76">
        <v>0.10471168524156516</v>
      </c>
      <c r="CW1559" s="575">
        <v>0</v>
      </c>
      <c r="CX1559" s="76">
        <v>0</v>
      </c>
      <c r="CY1559" s="575">
        <v>470.27011076626383</v>
      </c>
      <c r="CZ1559" s="579">
        <v>9.9994947462988731E-2</v>
      </c>
    </row>
    <row r="1560" spans="1:104" s="398" customFormat="1" ht="15" customHeight="1" thickBot="1">
      <c r="A1560" s="973" t="s">
        <v>395</v>
      </c>
      <c r="B1560" s="974"/>
      <c r="C1560" s="578">
        <v>153.39059674502712</v>
      </c>
      <c r="D1560" s="76">
        <v>3.7790965606355684E-2</v>
      </c>
      <c r="E1560" s="575">
        <v>0</v>
      </c>
      <c r="F1560" s="76">
        <v>0</v>
      </c>
      <c r="G1560" s="575">
        <v>410.92245643543782</v>
      </c>
      <c r="H1560" s="76">
        <v>0.10123929854607774</v>
      </c>
      <c r="I1560" s="575">
        <v>108.94255589441407</v>
      </c>
      <c r="J1560" s="76">
        <v>2.6840265767515224E-2</v>
      </c>
      <c r="K1560" s="575">
        <v>0</v>
      </c>
      <c r="L1560" s="76">
        <v>0</v>
      </c>
      <c r="M1560" s="575">
        <v>0</v>
      </c>
      <c r="N1560" s="76">
        <v>0</v>
      </c>
      <c r="O1560" s="575">
        <v>0</v>
      </c>
      <c r="P1560" s="76">
        <v>0</v>
      </c>
      <c r="Q1560" s="575">
        <v>313.46335155445024</v>
      </c>
      <c r="R1560" s="76">
        <v>7.7228219909322798E-2</v>
      </c>
      <c r="S1560" s="575">
        <v>57.812356979405031</v>
      </c>
      <c r="T1560" s="76">
        <v>1.4243277232063329E-2</v>
      </c>
      <c r="U1560" s="575">
        <v>116.540370008721</v>
      </c>
      <c r="V1560" s="76">
        <v>2.8712145387062796E-2</v>
      </c>
      <c r="W1560" s="575">
        <v>51.130198915009039</v>
      </c>
      <c r="X1560" s="76">
        <v>1.2596988535451893E-2</v>
      </c>
      <c r="Y1560" s="575">
        <v>0</v>
      </c>
      <c r="Z1560" s="76">
        <v>0</v>
      </c>
      <c r="AA1560" s="575">
        <v>0</v>
      </c>
      <c r="AB1560" s="76">
        <v>0</v>
      </c>
      <c r="AC1560" s="575">
        <v>108.94255589441407</v>
      </c>
      <c r="AD1560" s="76">
        <v>2.6840265767515224E-2</v>
      </c>
      <c r="AE1560" s="575">
        <v>0</v>
      </c>
      <c r="AF1560" s="76">
        <v>0</v>
      </c>
      <c r="AG1560" s="575">
        <v>396.11613784746004</v>
      </c>
      <c r="AH1560" s="76">
        <v>9.759145383858818E-2</v>
      </c>
      <c r="AI1560" s="575">
        <v>0</v>
      </c>
      <c r="AJ1560" s="76">
        <v>0</v>
      </c>
      <c r="AK1560" s="575">
        <v>109.85821194432501</v>
      </c>
      <c r="AL1560" s="76">
        <v>2.7065856690451362E-2</v>
      </c>
      <c r="AM1560" s="575">
        <v>1031.9083376301207</v>
      </c>
      <c r="AN1560" s="76">
        <v>0.25423209325610646</v>
      </c>
      <c r="AO1560" s="575">
        <v>0</v>
      </c>
      <c r="AP1560" s="76">
        <v>0</v>
      </c>
      <c r="AQ1560" s="575">
        <v>168.58622497364098</v>
      </c>
      <c r="AR1560" s="76">
        <v>4.1534724845450829E-2</v>
      </c>
      <c r="AS1560" s="575">
        <v>0</v>
      </c>
      <c r="AT1560" s="76">
        <v>0</v>
      </c>
      <c r="AU1560" s="575">
        <v>0</v>
      </c>
      <c r="AV1560" s="76">
        <v>0</v>
      </c>
      <c r="AW1560" s="575">
        <v>0</v>
      </c>
      <c r="AX1560" s="76">
        <v>0</v>
      </c>
      <c r="AY1560" s="575">
        <v>0</v>
      </c>
      <c r="AZ1560" s="76">
        <v>0</v>
      </c>
      <c r="BA1560" s="575">
        <v>0</v>
      </c>
      <c r="BB1560" s="76">
        <v>0</v>
      </c>
      <c r="BC1560" s="575">
        <v>109.85821194432501</v>
      </c>
      <c r="BD1560" s="76">
        <v>2.7065856690451362E-2</v>
      </c>
      <c r="BE1560" s="575">
        <v>0</v>
      </c>
      <c r="BF1560" s="76">
        <v>0</v>
      </c>
      <c r="BG1560" s="575">
        <v>0</v>
      </c>
      <c r="BH1560" s="76">
        <v>0</v>
      </c>
      <c r="BI1560" s="575">
        <v>0</v>
      </c>
      <c r="BJ1560" s="76">
        <v>0</v>
      </c>
      <c r="BK1560" s="575">
        <v>0</v>
      </c>
      <c r="BL1560" s="76">
        <v>0</v>
      </c>
      <c r="BM1560" s="575">
        <v>109.85821194432501</v>
      </c>
      <c r="BN1560" s="76">
        <v>2.7065856690451362E-2</v>
      </c>
      <c r="BO1560" s="575">
        <v>0</v>
      </c>
      <c r="BP1560" s="76">
        <v>0</v>
      </c>
      <c r="BQ1560" s="575">
        <v>0</v>
      </c>
      <c r="BR1560" s="76">
        <v>0</v>
      </c>
      <c r="BS1560" s="575">
        <v>0</v>
      </c>
      <c r="BT1560" s="76">
        <v>0</v>
      </c>
      <c r="BU1560" s="575">
        <v>222.50738679936711</v>
      </c>
      <c r="BV1560" s="76">
        <v>5.4819325174622034E-2</v>
      </c>
      <c r="BW1560" s="575">
        <v>0</v>
      </c>
      <c r="BX1560" s="76">
        <v>0</v>
      </c>
      <c r="BY1560" s="575">
        <v>109.85821194432501</v>
      </c>
      <c r="BZ1560" s="76">
        <v>2.7065856690451362E-2</v>
      </c>
      <c r="CA1560" s="575">
        <v>0</v>
      </c>
      <c r="CB1560" s="76">
        <v>0</v>
      </c>
      <c r="CC1560" s="575">
        <v>51.130198915009039</v>
      </c>
      <c r="CD1560" s="76">
        <v>1.2596988535451893E-2</v>
      </c>
      <c r="CE1560" s="575">
        <v>58.72801302931596</v>
      </c>
      <c r="CF1560" s="76">
        <v>1.4468868154999466E-2</v>
      </c>
      <c r="CG1560" s="575">
        <v>212.1186097743431</v>
      </c>
      <c r="CH1560" s="76">
        <v>5.2259833761355151E-2</v>
      </c>
      <c r="CI1560" s="575">
        <v>0</v>
      </c>
      <c r="CJ1560" s="76">
        <v>0</v>
      </c>
      <c r="CK1560" s="575">
        <v>0</v>
      </c>
      <c r="CL1560" s="76">
        <v>0</v>
      </c>
      <c r="CM1560" s="575">
        <v>53.06</v>
      </c>
      <c r="CN1560" s="76">
        <v>1.3072435192401975E-2</v>
      </c>
      <c r="CO1560" s="575">
        <v>0</v>
      </c>
      <c r="CP1560" s="76">
        <v>0</v>
      </c>
      <c r="CQ1560" s="575">
        <v>0</v>
      </c>
      <c r="CR1560" s="76">
        <v>0</v>
      </c>
      <c r="CS1560" s="575">
        <v>0</v>
      </c>
      <c r="CT1560" s="76">
        <v>0</v>
      </c>
      <c r="CU1560" s="575">
        <v>51.130198915009039</v>
      </c>
      <c r="CV1560" s="76">
        <v>1.2596988535451893E-2</v>
      </c>
      <c r="CW1560" s="575">
        <v>53.06</v>
      </c>
      <c r="CX1560" s="76">
        <v>1.3072435192401975E-2</v>
      </c>
      <c r="CY1560" s="575">
        <v>4058.9223980884444</v>
      </c>
      <c r="CZ1560" s="579">
        <v>0.86306087216954941</v>
      </c>
    </row>
    <row r="1561" spans="1:104" s="398" customFormat="1" ht="15" customHeight="1">
      <c r="A1561" s="971" t="s">
        <v>374</v>
      </c>
      <c r="B1561" s="972"/>
      <c r="C1561" s="583">
        <v>192.74035740865452</v>
      </c>
      <c r="D1561" s="75">
        <v>2.2581349936872348E-2</v>
      </c>
      <c r="E1561" s="584">
        <v>0</v>
      </c>
      <c r="F1561" s="75">
        <v>0</v>
      </c>
      <c r="G1561" s="584">
        <v>842.7588066860352</v>
      </c>
      <c r="H1561" s="75">
        <v>9.8737139341341665E-2</v>
      </c>
      <c r="I1561" s="584">
        <v>538.32795400631642</v>
      </c>
      <c r="J1561" s="75">
        <v>6.3070194917420608E-2</v>
      </c>
      <c r="K1561" s="584">
        <v>0</v>
      </c>
      <c r="L1561" s="75">
        <v>0</v>
      </c>
      <c r="M1561" s="584">
        <v>57.153846153846153</v>
      </c>
      <c r="N1561" s="75">
        <v>6.6961118968030617E-3</v>
      </c>
      <c r="O1561" s="584">
        <v>12.507823613086771</v>
      </c>
      <c r="P1561" s="75">
        <v>1.4654094542169039E-3</v>
      </c>
      <c r="Q1561" s="584">
        <v>367.79409627276704</v>
      </c>
      <c r="R1561" s="75">
        <v>4.3090545770037791E-2</v>
      </c>
      <c r="S1561" s="584">
        <v>0</v>
      </c>
      <c r="T1561" s="75">
        <v>0</v>
      </c>
      <c r="U1561" s="584">
        <v>287.44641558819251</v>
      </c>
      <c r="V1561" s="75">
        <v>3.3677057497275113E-2</v>
      </c>
      <c r="W1561" s="584">
        <v>224.06694319026974</v>
      </c>
      <c r="X1561" s="75">
        <v>2.6251554793669706E-2</v>
      </c>
      <c r="Y1561" s="584">
        <v>167.90182131540641</v>
      </c>
      <c r="Z1561" s="75">
        <v>1.9671281267382143E-2</v>
      </c>
      <c r="AA1561" s="584">
        <v>0</v>
      </c>
      <c r="AB1561" s="75">
        <v>0</v>
      </c>
      <c r="AC1561" s="584">
        <v>24.969833417008338</v>
      </c>
      <c r="AD1561" s="75">
        <v>2.9254513887788185E-3</v>
      </c>
      <c r="AE1561" s="584">
        <v>57.992438563327035</v>
      </c>
      <c r="AF1561" s="75">
        <v>6.794360903432964E-3</v>
      </c>
      <c r="AG1561" s="584">
        <v>293.9388840460914</v>
      </c>
      <c r="AH1561" s="75">
        <v>3.4437711385091017E-2</v>
      </c>
      <c r="AI1561" s="584">
        <v>57.153846153846153</v>
      </c>
      <c r="AJ1561" s="75">
        <v>6.6961118968030617E-3</v>
      </c>
      <c r="AK1561" s="584">
        <v>437.29346698379806</v>
      </c>
      <c r="AL1561" s="75">
        <v>5.1233052256578829E-2</v>
      </c>
      <c r="AM1561" s="584">
        <v>2453.0325879679835</v>
      </c>
      <c r="AN1561" s="75">
        <v>0.2873958937308132</v>
      </c>
      <c r="AO1561" s="584">
        <v>0</v>
      </c>
      <c r="AP1561" s="75">
        <v>0</v>
      </c>
      <c r="AQ1561" s="584">
        <v>354.00241705531386</v>
      </c>
      <c r="AR1561" s="75">
        <v>4.1474720528175829E-2</v>
      </c>
      <c r="AS1561" s="584">
        <v>12.462009803921569</v>
      </c>
      <c r="AT1561" s="75">
        <v>1.4600419345619151E-3</v>
      </c>
      <c r="AU1561" s="584">
        <v>58.077922077922075</v>
      </c>
      <c r="AV1561" s="75">
        <v>6.8043761030665917E-3</v>
      </c>
      <c r="AW1561" s="584">
        <v>0</v>
      </c>
      <c r="AX1561" s="75">
        <v>0</v>
      </c>
      <c r="AY1561" s="584">
        <v>0</v>
      </c>
      <c r="AZ1561" s="75">
        <v>0</v>
      </c>
      <c r="BA1561" s="584">
        <v>12.507823613086771</v>
      </c>
      <c r="BB1561" s="75">
        <v>1.4654094542169039E-3</v>
      </c>
      <c r="BC1561" s="584">
        <v>127.03517360606207</v>
      </c>
      <c r="BD1561" s="75">
        <v>1.4883368216484427E-2</v>
      </c>
      <c r="BE1561" s="584">
        <v>57.153846153846153</v>
      </c>
      <c r="BF1561" s="75">
        <v>6.6961118968030617E-3</v>
      </c>
      <c r="BG1561" s="584">
        <v>0</v>
      </c>
      <c r="BH1561" s="75">
        <v>0</v>
      </c>
      <c r="BI1561" s="584">
        <v>12.462009803921569</v>
      </c>
      <c r="BJ1561" s="75">
        <v>1.4600419345619151E-3</v>
      </c>
      <c r="BK1561" s="584">
        <v>0</v>
      </c>
      <c r="BL1561" s="75">
        <v>0</v>
      </c>
      <c r="BM1561" s="584">
        <v>364.07631834110492</v>
      </c>
      <c r="BN1561" s="75">
        <v>4.2654973035862326E-2</v>
      </c>
      <c r="BO1561" s="584">
        <v>0</v>
      </c>
      <c r="BP1561" s="75">
        <v>0</v>
      </c>
      <c r="BQ1561" s="584">
        <v>5.6752767527675276</v>
      </c>
      <c r="BR1561" s="75">
        <v>6.6491217545643923E-4</v>
      </c>
      <c r="BS1561" s="584">
        <v>169.78701622971286</v>
      </c>
      <c r="BT1561" s="75">
        <v>1.9892149624334013E-2</v>
      </c>
      <c r="BU1561" s="584">
        <v>318.78187533775593</v>
      </c>
      <c r="BV1561" s="75">
        <v>3.7348302023077248E-2</v>
      </c>
      <c r="BW1561" s="584">
        <v>11.240506329113924</v>
      </c>
      <c r="BX1561" s="75">
        <v>1.3169312867215453E-3</v>
      </c>
      <c r="BY1561" s="584">
        <v>69.615855957767721</v>
      </c>
      <c r="BZ1561" s="75">
        <v>8.1561538313649762E-3</v>
      </c>
      <c r="CA1561" s="584">
        <v>0</v>
      </c>
      <c r="CB1561" s="75">
        <v>0</v>
      </c>
      <c r="CC1561" s="584">
        <v>0</v>
      </c>
      <c r="CD1561" s="75">
        <v>0</v>
      </c>
      <c r="CE1561" s="584">
        <v>0</v>
      </c>
      <c r="CF1561" s="75">
        <v>0</v>
      </c>
      <c r="CG1561" s="584">
        <v>267.10547793107844</v>
      </c>
      <c r="CH1561" s="75">
        <v>3.1293924885844288E-2</v>
      </c>
      <c r="CI1561" s="584">
        <v>57.153846153846153</v>
      </c>
      <c r="CJ1561" s="75">
        <v>6.6961118968030617E-3</v>
      </c>
      <c r="CK1561" s="584">
        <v>58.077922077922075</v>
      </c>
      <c r="CL1561" s="75">
        <v>6.8043761030665917E-3</v>
      </c>
      <c r="CM1561" s="584">
        <v>0</v>
      </c>
      <c r="CN1561" s="75">
        <v>0</v>
      </c>
      <c r="CO1561" s="584">
        <v>0</v>
      </c>
      <c r="CP1561" s="75">
        <v>0</v>
      </c>
      <c r="CQ1561" s="584">
        <v>57.992438563327035</v>
      </c>
      <c r="CR1561" s="75">
        <v>6.794360903432964E-3</v>
      </c>
      <c r="CS1561" s="584">
        <v>58.077922077922075</v>
      </c>
      <c r="CT1561" s="75">
        <v>6.8043761030665917E-3</v>
      </c>
      <c r="CU1561" s="584">
        <v>449.01321842756704</v>
      </c>
      <c r="CV1561" s="75">
        <v>5.2606131626582266E-2</v>
      </c>
      <c r="CW1561" s="584">
        <v>0</v>
      </c>
      <c r="CX1561" s="75">
        <v>0</v>
      </c>
      <c r="CY1561" s="584">
        <v>8535.3779976605874</v>
      </c>
      <c r="CZ1561" s="174">
        <v>1</v>
      </c>
    </row>
    <row r="1562" spans="1:104" s="398" customFormat="1" ht="24" customHeight="1">
      <c r="A1562" s="973" t="s">
        <v>393</v>
      </c>
      <c r="B1562" s="974"/>
      <c r="C1562" s="578">
        <v>0</v>
      </c>
      <c r="D1562" s="76">
        <v>0</v>
      </c>
      <c r="E1562" s="575">
        <v>0</v>
      </c>
      <c r="F1562" s="76">
        <v>0</v>
      </c>
      <c r="G1562" s="575">
        <v>45.522216771806363</v>
      </c>
      <c r="H1562" s="76">
        <v>0.1996394063385693</v>
      </c>
      <c r="I1562" s="575">
        <v>5.464435146443515</v>
      </c>
      <c r="J1562" s="76">
        <v>2.3964487364052149E-2</v>
      </c>
      <c r="K1562" s="575">
        <v>0</v>
      </c>
      <c r="L1562" s="76">
        <v>0</v>
      </c>
      <c r="M1562" s="575">
        <v>0</v>
      </c>
      <c r="N1562" s="76">
        <v>0</v>
      </c>
      <c r="O1562" s="575">
        <v>0</v>
      </c>
      <c r="P1562" s="76">
        <v>0</v>
      </c>
      <c r="Q1562" s="575">
        <v>17.356674614292739</v>
      </c>
      <c r="R1562" s="76">
        <v>7.6118354107816033E-2</v>
      </c>
      <c r="S1562" s="575">
        <v>0</v>
      </c>
      <c r="T1562" s="76">
        <v>0</v>
      </c>
      <c r="U1562" s="575">
        <v>0</v>
      </c>
      <c r="V1562" s="76">
        <v>0</v>
      </c>
      <c r="W1562" s="575">
        <v>0</v>
      </c>
      <c r="X1562" s="76">
        <v>0</v>
      </c>
      <c r="Y1562" s="575">
        <v>0</v>
      </c>
      <c r="Z1562" s="76">
        <v>0</v>
      </c>
      <c r="AA1562" s="575">
        <v>0</v>
      </c>
      <c r="AB1562" s="76">
        <v>0</v>
      </c>
      <c r="AC1562" s="575">
        <v>0</v>
      </c>
      <c r="AD1562" s="76">
        <v>0</v>
      </c>
      <c r="AE1562" s="575">
        <v>0</v>
      </c>
      <c r="AF1562" s="76">
        <v>0</v>
      </c>
      <c r="AG1562" s="575">
        <v>16.81498865197857</v>
      </c>
      <c r="AH1562" s="76">
        <v>7.3742769797402713E-2</v>
      </c>
      <c r="AI1562" s="575">
        <v>0</v>
      </c>
      <c r="AJ1562" s="76">
        <v>0</v>
      </c>
      <c r="AK1562" s="575">
        <v>11.076607129707661</v>
      </c>
      <c r="AL1562" s="76">
        <v>4.8576880223239929E-2</v>
      </c>
      <c r="AM1562" s="575">
        <v>43.884745306182609</v>
      </c>
      <c r="AN1562" s="76">
        <v>0.19245821318771342</v>
      </c>
      <c r="AO1562" s="575">
        <v>0</v>
      </c>
      <c r="AP1562" s="76">
        <v>0</v>
      </c>
      <c r="AQ1562" s="575">
        <v>5.464435146443515</v>
      </c>
      <c r="AR1562" s="76">
        <v>2.3964487364052149E-2</v>
      </c>
      <c r="AS1562" s="575">
        <v>0</v>
      </c>
      <c r="AT1562" s="76">
        <v>0</v>
      </c>
      <c r="AU1562" s="575">
        <v>0</v>
      </c>
      <c r="AV1562" s="76">
        <v>0</v>
      </c>
      <c r="AW1562" s="575">
        <v>0</v>
      </c>
      <c r="AX1562" s="76">
        <v>0</v>
      </c>
      <c r="AY1562" s="575">
        <v>0</v>
      </c>
      <c r="AZ1562" s="76">
        <v>0</v>
      </c>
      <c r="BA1562" s="575">
        <v>0</v>
      </c>
      <c r="BB1562" s="76">
        <v>0</v>
      </c>
      <c r="BC1562" s="575">
        <v>0</v>
      </c>
      <c r="BD1562" s="76">
        <v>0</v>
      </c>
      <c r="BE1562" s="575">
        <v>0</v>
      </c>
      <c r="BF1562" s="76">
        <v>0</v>
      </c>
      <c r="BG1562" s="575">
        <v>0</v>
      </c>
      <c r="BH1562" s="76">
        <v>0</v>
      </c>
      <c r="BI1562" s="575">
        <v>0</v>
      </c>
      <c r="BJ1562" s="76">
        <v>0</v>
      </c>
      <c r="BK1562" s="575">
        <v>0</v>
      </c>
      <c r="BL1562" s="76">
        <v>0</v>
      </c>
      <c r="BM1562" s="575">
        <v>10.809493642246256</v>
      </c>
      <c r="BN1562" s="76">
        <v>4.7405443903933822E-2</v>
      </c>
      <c r="BO1562" s="575">
        <v>0</v>
      </c>
      <c r="BP1562" s="76">
        <v>0</v>
      </c>
      <c r="BQ1562" s="575">
        <v>5.6752767527675276</v>
      </c>
      <c r="BR1562" s="76">
        <v>2.4889141216675282E-2</v>
      </c>
      <c r="BS1562" s="575">
        <v>0</v>
      </c>
      <c r="BT1562" s="76">
        <v>0</v>
      </c>
      <c r="BU1562" s="575">
        <v>38.209468553415086</v>
      </c>
      <c r="BV1562" s="76">
        <v>0.16756907197103815</v>
      </c>
      <c r="BW1562" s="575">
        <v>0</v>
      </c>
      <c r="BX1562" s="76">
        <v>0</v>
      </c>
      <c r="BY1562" s="575">
        <v>0</v>
      </c>
      <c r="BZ1562" s="76">
        <v>0</v>
      </c>
      <c r="CA1562" s="575">
        <v>0</v>
      </c>
      <c r="CB1562" s="76">
        <v>0</v>
      </c>
      <c r="CC1562" s="575">
        <v>0</v>
      </c>
      <c r="CD1562" s="76">
        <v>0</v>
      </c>
      <c r="CE1562" s="575">
        <v>0</v>
      </c>
      <c r="CF1562" s="76">
        <v>0</v>
      </c>
      <c r="CG1562" s="575">
        <v>0</v>
      </c>
      <c r="CH1562" s="76">
        <v>0</v>
      </c>
      <c r="CI1562" s="575">
        <v>0</v>
      </c>
      <c r="CJ1562" s="76">
        <v>0</v>
      </c>
      <c r="CK1562" s="575">
        <v>0</v>
      </c>
      <c r="CL1562" s="76">
        <v>0</v>
      </c>
      <c r="CM1562" s="575">
        <v>0</v>
      </c>
      <c r="CN1562" s="76">
        <v>0</v>
      </c>
      <c r="CO1562" s="575">
        <v>0</v>
      </c>
      <c r="CP1562" s="76">
        <v>0</v>
      </c>
      <c r="CQ1562" s="575">
        <v>0</v>
      </c>
      <c r="CR1562" s="76">
        <v>0</v>
      </c>
      <c r="CS1562" s="575">
        <v>0</v>
      </c>
      <c r="CT1562" s="76">
        <v>0</v>
      </c>
      <c r="CU1562" s="575">
        <v>27.7438589448656</v>
      </c>
      <c r="CV1562" s="76">
        <v>0.12167174452550701</v>
      </c>
      <c r="CW1562" s="575">
        <v>0</v>
      </c>
      <c r="CX1562" s="76">
        <v>0</v>
      </c>
      <c r="CY1562" s="575">
        <v>228.02220066014945</v>
      </c>
      <c r="CZ1562" s="579">
        <v>2.6714950494593999E-2</v>
      </c>
    </row>
    <row r="1563" spans="1:104" s="398" customFormat="1" ht="15" customHeight="1">
      <c r="A1563" s="973" t="s">
        <v>394</v>
      </c>
      <c r="B1563" s="974"/>
      <c r="C1563" s="578">
        <v>24.924019607843139</v>
      </c>
      <c r="D1563" s="76">
        <v>3.4457484827414668E-2</v>
      </c>
      <c r="E1563" s="575">
        <v>0</v>
      </c>
      <c r="F1563" s="76">
        <v>0</v>
      </c>
      <c r="G1563" s="575">
        <v>60.696271968703087</v>
      </c>
      <c r="H1563" s="76">
        <v>8.3912663500877768E-2</v>
      </c>
      <c r="I1563" s="575">
        <v>12.462009803921569</v>
      </c>
      <c r="J1563" s="76">
        <v>1.7228742413707334E-2</v>
      </c>
      <c r="K1563" s="575">
        <v>0</v>
      </c>
      <c r="L1563" s="76">
        <v>0</v>
      </c>
      <c r="M1563" s="575">
        <v>0</v>
      </c>
      <c r="N1563" s="76">
        <v>0</v>
      </c>
      <c r="O1563" s="575">
        <v>12.507823613086771</v>
      </c>
      <c r="P1563" s="76">
        <v>1.7292080055830647E-2</v>
      </c>
      <c r="Q1563" s="575">
        <v>61.920183341235969</v>
      </c>
      <c r="R1563" s="76">
        <v>8.5604722334593375E-2</v>
      </c>
      <c r="S1563" s="575">
        <v>0</v>
      </c>
      <c r="T1563" s="76">
        <v>0</v>
      </c>
      <c r="U1563" s="575">
        <v>0</v>
      </c>
      <c r="V1563" s="76">
        <v>0</v>
      </c>
      <c r="W1563" s="575">
        <v>49.366545918984002</v>
      </c>
      <c r="X1563" s="76">
        <v>6.8249304636639432E-2</v>
      </c>
      <c r="Y1563" s="575">
        <v>0</v>
      </c>
      <c r="Z1563" s="76">
        <v>0</v>
      </c>
      <c r="AA1563" s="575">
        <v>0</v>
      </c>
      <c r="AB1563" s="76">
        <v>0</v>
      </c>
      <c r="AC1563" s="575">
        <v>24.969833417008338</v>
      </c>
      <c r="AD1563" s="76">
        <v>3.4520822469537978E-2</v>
      </c>
      <c r="AE1563" s="575">
        <v>0</v>
      </c>
      <c r="AF1563" s="76">
        <v>0</v>
      </c>
      <c r="AG1563" s="575">
        <v>50.498932637571158</v>
      </c>
      <c r="AH1563" s="76">
        <v>6.9814830534484743E-2</v>
      </c>
      <c r="AI1563" s="575">
        <v>0</v>
      </c>
      <c r="AJ1563" s="76">
        <v>0</v>
      </c>
      <c r="AK1563" s="575">
        <v>24.969833417008338</v>
      </c>
      <c r="AL1563" s="76">
        <v>3.4520822469537978E-2</v>
      </c>
      <c r="AM1563" s="575">
        <v>107.68040757475741</v>
      </c>
      <c r="AN1563" s="76">
        <v>0.14886828323026341</v>
      </c>
      <c r="AO1563" s="575">
        <v>0</v>
      </c>
      <c r="AP1563" s="76">
        <v>0</v>
      </c>
      <c r="AQ1563" s="575">
        <v>0</v>
      </c>
      <c r="AR1563" s="76">
        <v>0</v>
      </c>
      <c r="AS1563" s="575">
        <v>12.462009803921569</v>
      </c>
      <c r="AT1563" s="76">
        <v>1.7228742413707334E-2</v>
      </c>
      <c r="AU1563" s="575">
        <v>0</v>
      </c>
      <c r="AV1563" s="76">
        <v>0</v>
      </c>
      <c r="AW1563" s="575">
        <v>0</v>
      </c>
      <c r="AX1563" s="76">
        <v>0</v>
      </c>
      <c r="AY1563" s="575">
        <v>0</v>
      </c>
      <c r="AZ1563" s="76">
        <v>0</v>
      </c>
      <c r="BA1563" s="575">
        <v>12.507823613086771</v>
      </c>
      <c r="BB1563" s="76">
        <v>1.7292080055830647E-2</v>
      </c>
      <c r="BC1563" s="575">
        <v>11.888888888888889</v>
      </c>
      <c r="BD1563" s="76">
        <v>1.6436402111270797E-2</v>
      </c>
      <c r="BE1563" s="575">
        <v>0</v>
      </c>
      <c r="BF1563" s="76">
        <v>0</v>
      </c>
      <c r="BG1563" s="575">
        <v>0</v>
      </c>
      <c r="BH1563" s="76">
        <v>0</v>
      </c>
      <c r="BI1563" s="575">
        <v>12.462009803921569</v>
      </c>
      <c r="BJ1563" s="76">
        <v>1.7228742413707334E-2</v>
      </c>
      <c r="BK1563" s="575">
        <v>0</v>
      </c>
      <c r="BL1563" s="76">
        <v>0</v>
      </c>
      <c r="BM1563" s="575">
        <v>62.355862828773049</v>
      </c>
      <c r="BN1563" s="76">
        <v>8.6207049710659983E-2</v>
      </c>
      <c r="BO1563" s="575">
        <v>0</v>
      </c>
      <c r="BP1563" s="76">
        <v>0</v>
      </c>
      <c r="BQ1563" s="575">
        <v>0</v>
      </c>
      <c r="BR1563" s="76">
        <v>0</v>
      </c>
      <c r="BS1563" s="575">
        <v>0</v>
      </c>
      <c r="BT1563" s="76">
        <v>0</v>
      </c>
      <c r="BU1563" s="575">
        <v>48.718163359209036</v>
      </c>
      <c r="BV1563" s="76">
        <v>6.7352915026643465E-2</v>
      </c>
      <c r="BW1563" s="575">
        <v>11.240506329113924</v>
      </c>
      <c r="BX1563" s="76">
        <v>1.5540012501274838E-2</v>
      </c>
      <c r="BY1563" s="575">
        <v>12.462009803921569</v>
      </c>
      <c r="BZ1563" s="76">
        <v>1.7228742413707334E-2</v>
      </c>
      <c r="CA1563" s="575">
        <v>0</v>
      </c>
      <c r="CB1563" s="76">
        <v>0</v>
      </c>
      <c r="CC1563" s="575">
        <v>0</v>
      </c>
      <c r="CD1563" s="76">
        <v>0</v>
      </c>
      <c r="CE1563" s="575">
        <v>0</v>
      </c>
      <c r="CF1563" s="76">
        <v>0</v>
      </c>
      <c r="CG1563" s="575">
        <v>36.812908496732028</v>
      </c>
      <c r="CH1563" s="76">
        <v>5.0893886938685469E-2</v>
      </c>
      <c r="CI1563" s="575">
        <v>0</v>
      </c>
      <c r="CJ1563" s="76">
        <v>0</v>
      </c>
      <c r="CK1563" s="575">
        <v>0</v>
      </c>
      <c r="CL1563" s="76">
        <v>0</v>
      </c>
      <c r="CM1563" s="575">
        <v>0</v>
      </c>
      <c r="CN1563" s="76">
        <v>0</v>
      </c>
      <c r="CO1563" s="575">
        <v>0</v>
      </c>
      <c r="CP1563" s="76">
        <v>0</v>
      </c>
      <c r="CQ1563" s="575">
        <v>0</v>
      </c>
      <c r="CR1563" s="76">
        <v>0</v>
      </c>
      <c r="CS1563" s="575">
        <v>0</v>
      </c>
      <c r="CT1563" s="76">
        <v>0</v>
      </c>
      <c r="CU1563" s="575">
        <v>72.420679492244531</v>
      </c>
      <c r="CV1563" s="76">
        <v>0.10012166994162564</v>
      </c>
      <c r="CW1563" s="575">
        <v>0</v>
      </c>
      <c r="CX1563" s="76">
        <v>0</v>
      </c>
      <c r="CY1563" s="575">
        <v>723.3267237199326</v>
      </c>
      <c r="CZ1563" s="579">
        <v>8.4744544871730942E-2</v>
      </c>
    </row>
    <row r="1564" spans="1:104" s="398" customFormat="1" ht="15" customHeight="1" thickBot="1">
      <c r="A1564" s="973" t="s">
        <v>395</v>
      </c>
      <c r="B1564" s="974"/>
      <c r="C1564" s="578">
        <v>167.81633780081137</v>
      </c>
      <c r="D1564" s="76">
        <v>2.2127596845857238E-2</v>
      </c>
      <c r="E1564" s="575">
        <v>0</v>
      </c>
      <c r="F1564" s="76">
        <v>0</v>
      </c>
      <c r="G1564" s="575">
        <v>736.54031794552554</v>
      </c>
      <c r="H1564" s="76">
        <v>9.7117285657626243E-2</v>
      </c>
      <c r="I1564" s="575">
        <v>520.40150905595135</v>
      </c>
      <c r="J1564" s="76">
        <v>6.8618079391255443E-2</v>
      </c>
      <c r="K1564" s="575">
        <v>0</v>
      </c>
      <c r="L1564" s="76">
        <v>0</v>
      </c>
      <c r="M1564" s="575">
        <v>57.153846153846153</v>
      </c>
      <c r="N1564" s="76">
        <v>7.5360795167843395E-3</v>
      </c>
      <c r="O1564" s="575">
        <v>0</v>
      </c>
      <c r="P1564" s="76">
        <v>0</v>
      </c>
      <c r="Q1564" s="575">
        <v>288.51723831723831</v>
      </c>
      <c r="R1564" s="76">
        <v>3.8042738962291295E-2</v>
      </c>
      <c r="S1564" s="575">
        <v>0</v>
      </c>
      <c r="T1564" s="76">
        <v>0</v>
      </c>
      <c r="U1564" s="575">
        <v>287.44641558819251</v>
      </c>
      <c r="V1564" s="76">
        <v>3.7901544523464781E-2</v>
      </c>
      <c r="W1564" s="575">
        <v>174.70039727128574</v>
      </c>
      <c r="X1564" s="76">
        <v>2.3035301629680892E-2</v>
      </c>
      <c r="Y1564" s="575">
        <v>167.90182131540641</v>
      </c>
      <c r="Z1564" s="76">
        <v>2.2138868363116609E-2</v>
      </c>
      <c r="AA1564" s="575">
        <v>0</v>
      </c>
      <c r="AB1564" s="76">
        <v>0</v>
      </c>
      <c r="AC1564" s="575">
        <v>0</v>
      </c>
      <c r="AD1564" s="76">
        <v>0</v>
      </c>
      <c r="AE1564" s="575">
        <v>57.992438563327035</v>
      </c>
      <c r="AF1564" s="76">
        <v>7.6466529865558824E-3</v>
      </c>
      <c r="AG1564" s="575">
        <v>226.62496275654172</v>
      </c>
      <c r="AH1564" s="76">
        <v>2.9881868933621322E-2</v>
      </c>
      <c r="AI1564" s="575">
        <v>57.153846153846153</v>
      </c>
      <c r="AJ1564" s="76">
        <v>7.5360795167843395E-3</v>
      </c>
      <c r="AK1564" s="575">
        <v>401.24702643708213</v>
      </c>
      <c r="AL1564" s="76">
        <v>5.2906841806649459E-2</v>
      </c>
      <c r="AM1564" s="575">
        <v>2301.4674350870446</v>
      </c>
      <c r="AN1564" s="76">
        <v>0.30346236978381386</v>
      </c>
      <c r="AO1564" s="575">
        <v>0</v>
      </c>
      <c r="AP1564" s="76">
        <v>0</v>
      </c>
      <c r="AQ1564" s="575">
        <v>348.53798190887039</v>
      </c>
      <c r="AR1564" s="76">
        <v>4.5956836206867101E-2</v>
      </c>
      <c r="AS1564" s="575">
        <v>0</v>
      </c>
      <c r="AT1564" s="76">
        <v>0</v>
      </c>
      <c r="AU1564" s="575">
        <v>58.077922077922075</v>
      </c>
      <c r="AV1564" s="76">
        <v>7.6579245038152517E-3</v>
      </c>
      <c r="AW1564" s="575">
        <v>0</v>
      </c>
      <c r="AX1564" s="76">
        <v>0</v>
      </c>
      <c r="AY1564" s="575">
        <v>0</v>
      </c>
      <c r="AZ1564" s="76">
        <v>0</v>
      </c>
      <c r="BA1564" s="575">
        <v>0</v>
      </c>
      <c r="BB1564" s="76">
        <v>0</v>
      </c>
      <c r="BC1564" s="575">
        <v>115.14628471717319</v>
      </c>
      <c r="BD1564" s="76">
        <v>1.5182732503340221E-2</v>
      </c>
      <c r="BE1564" s="575">
        <v>57.153846153846153</v>
      </c>
      <c r="BF1564" s="76">
        <v>7.5360795167843395E-3</v>
      </c>
      <c r="BG1564" s="575">
        <v>0</v>
      </c>
      <c r="BH1564" s="76">
        <v>0</v>
      </c>
      <c r="BI1564" s="575">
        <v>0</v>
      </c>
      <c r="BJ1564" s="76">
        <v>0</v>
      </c>
      <c r="BK1564" s="575">
        <v>0</v>
      </c>
      <c r="BL1564" s="76">
        <v>0</v>
      </c>
      <c r="BM1564" s="575">
        <v>290.91096187008566</v>
      </c>
      <c r="BN1564" s="76">
        <v>3.8358365857931863E-2</v>
      </c>
      <c r="BO1564" s="575">
        <v>0</v>
      </c>
      <c r="BP1564" s="76">
        <v>0</v>
      </c>
      <c r="BQ1564" s="575">
        <v>0</v>
      </c>
      <c r="BR1564" s="76">
        <v>0</v>
      </c>
      <c r="BS1564" s="575">
        <v>169.78701622971286</v>
      </c>
      <c r="BT1564" s="76">
        <v>2.2387442688991524E-2</v>
      </c>
      <c r="BU1564" s="575">
        <v>231.8542434251319</v>
      </c>
      <c r="BV1564" s="76">
        <v>3.057138114646523E-2</v>
      </c>
      <c r="BW1564" s="575">
        <v>0</v>
      </c>
      <c r="BX1564" s="76">
        <v>0</v>
      </c>
      <c r="BY1564" s="575">
        <v>57.153846153846153</v>
      </c>
      <c r="BZ1564" s="76">
        <v>7.5360795167843395E-3</v>
      </c>
      <c r="CA1564" s="575">
        <v>0</v>
      </c>
      <c r="CB1564" s="76">
        <v>0</v>
      </c>
      <c r="CC1564" s="575">
        <v>0</v>
      </c>
      <c r="CD1564" s="76">
        <v>0</v>
      </c>
      <c r="CE1564" s="575">
        <v>0</v>
      </c>
      <c r="CF1564" s="76">
        <v>0</v>
      </c>
      <c r="CG1564" s="575">
        <v>230.29256943434638</v>
      </c>
      <c r="CH1564" s="76">
        <v>3.0365465006680442E-2</v>
      </c>
      <c r="CI1564" s="575">
        <v>57.153846153846153</v>
      </c>
      <c r="CJ1564" s="76">
        <v>7.5360795167843395E-3</v>
      </c>
      <c r="CK1564" s="575">
        <v>58.077922077922075</v>
      </c>
      <c r="CL1564" s="76">
        <v>7.6579245038152517E-3</v>
      </c>
      <c r="CM1564" s="575">
        <v>0</v>
      </c>
      <c r="CN1564" s="76">
        <v>0</v>
      </c>
      <c r="CO1564" s="575">
        <v>0</v>
      </c>
      <c r="CP1564" s="76">
        <v>0</v>
      </c>
      <c r="CQ1564" s="575">
        <v>57.992438563327035</v>
      </c>
      <c r="CR1564" s="76">
        <v>7.6466529865558824E-3</v>
      </c>
      <c r="CS1564" s="575">
        <v>58.077922077922075</v>
      </c>
      <c r="CT1564" s="76">
        <v>7.6579245038152517E-3</v>
      </c>
      <c r="CU1564" s="575">
        <v>348.84867999045696</v>
      </c>
      <c r="CV1564" s="76">
        <v>4.5997803623867281E-2</v>
      </c>
      <c r="CW1564" s="575">
        <v>0</v>
      </c>
      <c r="CX1564" s="76">
        <v>0</v>
      </c>
      <c r="CY1564" s="575">
        <v>7584.0290732805079</v>
      </c>
      <c r="CZ1564" s="579">
        <v>0.8885405046336754</v>
      </c>
    </row>
    <row r="1565" spans="1:104" s="398" customFormat="1" ht="15" customHeight="1">
      <c r="A1565" s="971" t="s">
        <v>375</v>
      </c>
      <c r="B1565" s="972"/>
      <c r="C1565" s="583">
        <v>265.3192411399308</v>
      </c>
      <c r="D1565" s="75">
        <v>2.4993847032203878E-2</v>
      </c>
      <c r="E1565" s="584">
        <v>12.527559055118111</v>
      </c>
      <c r="F1565" s="75">
        <v>1.180132633295848E-3</v>
      </c>
      <c r="G1565" s="584">
        <v>786.31205122714289</v>
      </c>
      <c r="H1565" s="75">
        <v>7.4072890618530715E-2</v>
      </c>
      <c r="I1565" s="584">
        <v>577.6696713845854</v>
      </c>
      <c r="J1565" s="75">
        <v>5.4418169370969334E-2</v>
      </c>
      <c r="K1565" s="584">
        <v>52.32335329341317</v>
      </c>
      <c r="L1565" s="75">
        <v>4.9290126219598569E-3</v>
      </c>
      <c r="M1565" s="584">
        <v>0</v>
      </c>
      <c r="N1565" s="75">
        <v>0</v>
      </c>
      <c r="O1565" s="584">
        <v>0</v>
      </c>
      <c r="P1565" s="75">
        <v>0</v>
      </c>
      <c r="Q1565" s="584">
        <v>351.07794867867784</v>
      </c>
      <c r="R1565" s="75">
        <v>3.307256762816884E-2</v>
      </c>
      <c r="S1565" s="584">
        <v>0</v>
      </c>
      <c r="T1565" s="75">
        <v>0</v>
      </c>
      <c r="U1565" s="584">
        <v>320.0512867894455</v>
      </c>
      <c r="V1565" s="75">
        <v>3.0149765505535022E-2</v>
      </c>
      <c r="W1565" s="584">
        <v>235.8054049229205</v>
      </c>
      <c r="X1565" s="75">
        <v>2.2213557504116369E-2</v>
      </c>
      <c r="Y1565" s="584">
        <v>54.518427518427515</v>
      </c>
      <c r="Z1565" s="75">
        <v>5.1357950217911855E-3</v>
      </c>
      <c r="AA1565" s="584">
        <v>51.697318007662837</v>
      </c>
      <c r="AB1565" s="75">
        <v>4.8700382705272986E-3</v>
      </c>
      <c r="AC1565" s="584">
        <v>52.32335329341317</v>
      </c>
      <c r="AD1565" s="75">
        <v>4.9290126219598569E-3</v>
      </c>
      <c r="AE1565" s="584">
        <v>106.21574552609036</v>
      </c>
      <c r="AF1565" s="75">
        <v>1.0005833292318486E-2</v>
      </c>
      <c r="AG1565" s="584">
        <v>259.44470287195043</v>
      </c>
      <c r="AH1565" s="75">
        <v>2.4440448378476795E-2</v>
      </c>
      <c r="AI1565" s="584">
        <v>36.958059467918623</v>
      </c>
      <c r="AJ1565" s="75">
        <v>3.4815570894124307E-3</v>
      </c>
      <c r="AK1565" s="584">
        <v>997.9630798291555</v>
      </c>
      <c r="AL1565" s="75">
        <v>9.4011035362044998E-2</v>
      </c>
      <c r="AM1565" s="584">
        <v>2397.3121686967474</v>
      </c>
      <c r="AN1565" s="75">
        <v>0.22583380449684889</v>
      </c>
      <c r="AO1565" s="584">
        <v>0</v>
      </c>
      <c r="AP1565" s="75">
        <v>0</v>
      </c>
      <c r="AQ1565" s="584">
        <v>226.9160297334524</v>
      </c>
      <c r="AR1565" s="75">
        <v>2.1376152411508496E-2</v>
      </c>
      <c r="AS1565" s="584">
        <v>13.158059467918623</v>
      </c>
      <c r="AT1565" s="75">
        <v>1.2395276127310794E-3</v>
      </c>
      <c r="AU1565" s="584">
        <v>0</v>
      </c>
      <c r="AV1565" s="75">
        <v>0</v>
      </c>
      <c r="AW1565" s="584">
        <v>54.518427518427515</v>
      </c>
      <c r="AX1565" s="75">
        <v>5.1357950217911855E-3</v>
      </c>
      <c r="AY1565" s="584">
        <v>55.413043478260867</v>
      </c>
      <c r="AZ1565" s="75">
        <v>5.2200704567599236E-3</v>
      </c>
      <c r="BA1565" s="584">
        <v>0</v>
      </c>
      <c r="BB1565" s="75">
        <v>0</v>
      </c>
      <c r="BC1565" s="584">
        <v>128.1802261960971</v>
      </c>
      <c r="BD1565" s="75">
        <v>1.2074951489887933E-2</v>
      </c>
      <c r="BE1565" s="584">
        <v>51.697318007662837</v>
      </c>
      <c r="BF1565" s="75">
        <v>4.8700382705272986E-3</v>
      </c>
      <c r="BG1565" s="584">
        <v>52.32335329341317</v>
      </c>
      <c r="BH1565" s="75">
        <v>4.9290126219598569E-3</v>
      </c>
      <c r="BI1565" s="584">
        <v>0</v>
      </c>
      <c r="BJ1565" s="75">
        <v>0</v>
      </c>
      <c r="BK1565" s="584">
        <v>66.049951359810521</v>
      </c>
      <c r="BL1565" s="75">
        <v>6.2220982303388527E-3</v>
      </c>
      <c r="BM1565" s="584">
        <v>368.40870556410943</v>
      </c>
      <c r="BN1565" s="75">
        <v>3.4705175518519087E-2</v>
      </c>
      <c r="BO1565" s="584">
        <v>0</v>
      </c>
      <c r="BP1565" s="75">
        <v>0</v>
      </c>
      <c r="BQ1565" s="584">
        <v>169.44458737513619</v>
      </c>
      <c r="BR1565" s="75">
        <v>1.5962174771393448E-2</v>
      </c>
      <c r="BS1565" s="584">
        <v>106.0991444916811</v>
      </c>
      <c r="BT1565" s="75">
        <v>9.9948491344967593E-3</v>
      </c>
      <c r="BU1565" s="584">
        <v>545.06569309981126</v>
      </c>
      <c r="BV1565" s="75">
        <v>5.1346779439391928E-2</v>
      </c>
      <c r="BW1565" s="584">
        <v>0</v>
      </c>
      <c r="BX1565" s="75">
        <v>0</v>
      </c>
      <c r="BY1565" s="584">
        <v>164.08019966138633</v>
      </c>
      <c r="BZ1565" s="75">
        <v>1.5456833789100404E-2</v>
      </c>
      <c r="CA1565" s="584">
        <v>51.697318007662837</v>
      </c>
      <c r="CB1565" s="75">
        <v>4.8700382705272986E-3</v>
      </c>
      <c r="CC1565" s="584">
        <v>0</v>
      </c>
      <c r="CD1565" s="75">
        <v>0</v>
      </c>
      <c r="CE1565" s="584">
        <v>0</v>
      </c>
      <c r="CF1565" s="75">
        <v>0</v>
      </c>
      <c r="CG1565" s="584">
        <v>1213.0561758427009</v>
      </c>
      <c r="CH1565" s="75">
        <v>0.11427343290376857</v>
      </c>
      <c r="CI1565" s="584">
        <v>9.569131832797428</v>
      </c>
      <c r="CJ1565" s="75">
        <v>9.0144015274712928E-4</v>
      </c>
      <c r="CK1565" s="584">
        <v>55.413043478260867</v>
      </c>
      <c r="CL1565" s="75">
        <v>5.2200704567599236E-3</v>
      </c>
      <c r="CM1565" s="584">
        <v>0</v>
      </c>
      <c r="CN1565" s="75">
        <v>0</v>
      </c>
      <c r="CO1565" s="584">
        <v>0</v>
      </c>
      <c r="CP1565" s="75">
        <v>0</v>
      </c>
      <c r="CQ1565" s="584">
        <v>52.891891891891895</v>
      </c>
      <c r="CR1565" s="75">
        <v>4.9825706176077726E-3</v>
      </c>
      <c r="CS1565" s="584">
        <v>0</v>
      </c>
      <c r="CT1565" s="75">
        <v>0</v>
      </c>
      <c r="CU1565" s="584">
        <v>673.88061780906196</v>
      </c>
      <c r="CV1565" s="75">
        <v>6.3481521382023398E-2</v>
      </c>
      <c r="CW1565" s="584">
        <v>0</v>
      </c>
      <c r="CX1565" s="75">
        <v>0</v>
      </c>
      <c r="CY1565" s="584">
        <v>10615.382289812142</v>
      </c>
      <c r="CZ1565" s="174">
        <v>1</v>
      </c>
    </row>
    <row r="1566" spans="1:104" s="398" customFormat="1" ht="25.5" customHeight="1">
      <c r="A1566" s="973" t="s">
        <v>393</v>
      </c>
      <c r="B1566" s="974"/>
      <c r="C1566" s="578">
        <v>0</v>
      </c>
      <c r="D1566" s="76">
        <v>0</v>
      </c>
      <c r="E1566" s="575">
        <v>12.527559055118111</v>
      </c>
      <c r="F1566" s="76">
        <v>4.2386642035717098E-2</v>
      </c>
      <c r="G1566" s="575">
        <v>73.619341465684229</v>
      </c>
      <c r="H1566" s="76">
        <v>0.24908896137562545</v>
      </c>
      <c r="I1566" s="575">
        <v>13.233766233766234</v>
      </c>
      <c r="J1566" s="76">
        <v>4.4776074067345184E-2</v>
      </c>
      <c r="K1566" s="575">
        <v>0</v>
      </c>
      <c r="L1566" s="76">
        <v>0</v>
      </c>
      <c r="M1566" s="575">
        <v>0</v>
      </c>
      <c r="N1566" s="76">
        <v>0</v>
      </c>
      <c r="O1566" s="575">
        <v>0</v>
      </c>
      <c r="P1566" s="76">
        <v>0</v>
      </c>
      <c r="Q1566" s="575">
        <v>0</v>
      </c>
      <c r="R1566" s="76">
        <v>0</v>
      </c>
      <c r="S1566" s="575">
        <v>0</v>
      </c>
      <c r="T1566" s="76">
        <v>0</v>
      </c>
      <c r="U1566" s="575">
        <v>0</v>
      </c>
      <c r="V1566" s="76">
        <v>0</v>
      </c>
      <c r="W1566" s="575">
        <v>0</v>
      </c>
      <c r="X1566" s="76">
        <v>0</v>
      </c>
      <c r="Y1566" s="575">
        <v>0</v>
      </c>
      <c r="Z1566" s="76">
        <v>0</v>
      </c>
      <c r="AA1566" s="575">
        <v>0</v>
      </c>
      <c r="AB1566" s="76">
        <v>0</v>
      </c>
      <c r="AC1566" s="575">
        <v>0</v>
      </c>
      <c r="AD1566" s="76">
        <v>0</v>
      </c>
      <c r="AE1566" s="575">
        <v>0</v>
      </c>
      <c r="AF1566" s="76">
        <v>0</v>
      </c>
      <c r="AG1566" s="575">
        <v>12.527559055118111</v>
      </c>
      <c r="AH1566" s="76">
        <v>4.2386642035717098E-2</v>
      </c>
      <c r="AI1566" s="575">
        <v>0</v>
      </c>
      <c r="AJ1566" s="76">
        <v>0</v>
      </c>
      <c r="AK1566" s="575">
        <v>6.5185185185185182</v>
      </c>
      <c r="AL1566" s="76">
        <v>2.2055223194877401E-2</v>
      </c>
      <c r="AM1566" s="575">
        <v>42.555182818848415</v>
      </c>
      <c r="AN1566" s="76">
        <v>0.14398425846335156</v>
      </c>
      <c r="AO1566" s="575">
        <v>0</v>
      </c>
      <c r="AP1566" s="76">
        <v>0</v>
      </c>
      <c r="AQ1566" s="575">
        <v>0</v>
      </c>
      <c r="AR1566" s="76">
        <v>0</v>
      </c>
      <c r="AS1566" s="575">
        <v>0</v>
      </c>
      <c r="AT1566" s="76">
        <v>0</v>
      </c>
      <c r="AU1566" s="575">
        <v>0</v>
      </c>
      <c r="AV1566" s="76">
        <v>0</v>
      </c>
      <c r="AW1566" s="575">
        <v>0</v>
      </c>
      <c r="AX1566" s="76">
        <v>0</v>
      </c>
      <c r="AY1566" s="575">
        <v>0</v>
      </c>
      <c r="AZ1566" s="76">
        <v>0</v>
      </c>
      <c r="BA1566" s="575">
        <v>0</v>
      </c>
      <c r="BB1566" s="76">
        <v>0</v>
      </c>
      <c r="BC1566" s="575">
        <v>9.569131832797428</v>
      </c>
      <c r="BD1566" s="76">
        <v>3.2376887133783783E-2</v>
      </c>
      <c r="BE1566" s="575">
        <v>0</v>
      </c>
      <c r="BF1566" s="76">
        <v>0</v>
      </c>
      <c r="BG1566" s="575">
        <v>0</v>
      </c>
      <c r="BH1566" s="76">
        <v>0</v>
      </c>
      <c r="BI1566" s="575">
        <v>0</v>
      </c>
      <c r="BJ1566" s="76">
        <v>0</v>
      </c>
      <c r="BK1566" s="575">
        <v>0</v>
      </c>
      <c r="BL1566" s="76">
        <v>0</v>
      </c>
      <c r="BM1566" s="575">
        <v>12.527559055118111</v>
      </c>
      <c r="BN1566" s="76">
        <v>4.2386642035717098E-2</v>
      </c>
      <c r="BO1566" s="575">
        <v>0</v>
      </c>
      <c r="BP1566" s="76">
        <v>0</v>
      </c>
      <c r="BQ1566" s="575">
        <v>0</v>
      </c>
      <c r="BR1566" s="76">
        <v>0</v>
      </c>
      <c r="BS1566" s="575">
        <v>0</v>
      </c>
      <c r="BT1566" s="76">
        <v>0</v>
      </c>
      <c r="BU1566" s="575">
        <v>21.569131832797428</v>
      </c>
      <c r="BV1566" s="76">
        <v>7.2978548015262629E-2</v>
      </c>
      <c r="BW1566" s="575">
        <v>0</v>
      </c>
      <c r="BX1566" s="76">
        <v>0</v>
      </c>
      <c r="BY1566" s="575">
        <v>32.219564733230328</v>
      </c>
      <c r="BZ1566" s="76">
        <v>0.10901398675395613</v>
      </c>
      <c r="CA1566" s="575">
        <v>0</v>
      </c>
      <c r="CB1566" s="76">
        <v>0</v>
      </c>
      <c r="CC1566" s="575">
        <v>0</v>
      </c>
      <c r="CD1566" s="76">
        <v>0</v>
      </c>
      <c r="CE1566" s="575">
        <v>0</v>
      </c>
      <c r="CF1566" s="76">
        <v>0</v>
      </c>
      <c r="CG1566" s="575">
        <v>0</v>
      </c>
      <c r="CH1566" s="76">
        <v>0</v>
      </c>
      <c r="CI1566" s="575">
        <v>9.569131832797428</v>
      </c>
      <c r="CJ1566" s="76">
        <v>3.2376887133783783E-2</v>
      </c>
      <c r="CK1566" s="575">
        <v>0</v>
      </c>
      <c r="CL1566" s="76">
        <v>0</v>
      </c>
      <c r="CM1566" s="575">
        <v>0</v>
      </c>
      <c r="CN1566" s="76">
        <v>0</v>
      </c>
      <c r="CO1566" s="575">
        <v>0</v>
      </c>
      <c r="CP1566" s="76">
        <v>0</v>
      </c>
      <c r="CQ1566" s="575">
        <v>0</v>
      </c>
      <c r="CR1566" s="76">
        <v>0</v>
      </c>
      <c r="CS1566" s="575">
        <v>0</v>
      </c>
      <c r="CT1566" s="76">
        <v>0</v>
      </c>
      <c r="CU1566" s="575">
        <v>49.117965367965368</v>
      </c>
      <c r="CV1566" s="76">
        <v>0.16618924775486271</v>
      </c>
      <c r="CW1566" s="575">
        <v>0</v>
      </c>
      <c r="CX1566" s="76">
        <v>0</v>
      </c>
      <c r="CY1566" s="575">
        <v>295.55441180175973</v>
      </c>
      <c r="CZ1566" s="579">
        <v>2.7842088370704367E-2</v>
      </c>
    </row>
    <row r="1567" spans="1:104" s="398" customFormat="1" ht="15" customHeight="1">
      <c r="A1567" s="973" t="s">
        <v>394</v>
      </c>
      <c r="B1567" s="974"/>
      <c r="C1567" s="578">
        <v>0</v>
      </c>
      <c r="D1567" s="76">
        <v>0</v>
      </c>
      <c r="E1567" s="575">
        <v>0</v>
      </c>
      <c r="F1567" s="76">
        <v>0</v>
      </c>
      <c r="G1567" s="575">
        <v>123.85091940966262</v>
      </c>
      <c r="H1567" s="76">
        <v>0.4190460858108741</v>
      </c>
      <c r="I1567" s="575">
        <v>37.948757142337229</v>
      </c>
      <c r="J1567" s="76">
        <v>0.12839854736389789</v>
      </c>
      <c r="K1567" s="575">
        <v>0</v>
      </c>
      <c r="L1567" s="76">
        <v>0</v>
      </c>
      <c r="M1567" s="575">
        <v>0</v>
      </c>
      <c r="N1567" s="76">
        <v>0</v>
      </c>
      <c r="O1567" s="575">
        <v>0</v>
      </c>
      <c r="P1567" s="76">
        <v>0</v>
      </c>
      <c r="Q1567" s="575">
        <v>85.132672252996656</v>
      </c>
      <c r="R1567" s="76">
        <v>0.2880439907291879</v>
      </c>
      <c r="S1567" s="575">
        <v>0</v>
      </c>
      <c r="T1567" s="76">
        <v>0</v>
      </c>
      <c r="U1567" s="575">
        <v>0</v>
      </c>
      <c r="V1567" s="76">
        <v>0</v>
      </c>
      <c r="W1567" s="575">
        <v>23.490514905149052</v>
      </c>
      <c r="X1567" s="76">
        <v>7.9479493342515514E-2</v>
      </c>
      <c r="Y1567" s="575">
        <v>0</v>
      </c>
      <c r="Z1567" s="76">
        <v>0</v>
      </c>
      <c r="AA1567" s="575">
        <v>0</v>
      </c>
      <c r="AB1567" s="76">
        <v>0</v>
      </c>
      <c r="AC1567" s="575">
        <v>0</v>
      </c>
      <c r="AD1567" s="76">
        <v>0</v>
      </c>
      <c r="AE1567" s="575">
        <v>0</v>
      </c>
      <c r="AF1567" s="76">
        <v>0</v>
      </c>
      <c r="AG1567" s="575">
        <v>35.545257452574525</v>
      </c>
      <c r="AH1567" s="76">
        <v>0.12026637408619081</v>
      </c>
      <c r="AI1567" s="575">
        <v>36.958059467918623</v>
      </c>
      <c r="AJ1567" s="76">
        <v>0.12504654977949672</v>
      </c>
      <c r="AK1567" s="575">
        <v>36.195348837209302</v>
      </c>
      <c r="AL1567" s="76">
        <v>0.12246593991460017</v>
      </c>
      <c r="AM1567" s="575">
        <v>111.7833780270328</v>
      </c>
      <c r="AN1567" s="76">
        <v>0.37821590056997834</v>
      </c>
      <c r="AO1567" s="575">
        <v>0</v>
      </c>
      <c r="AP1567" s="76">
        <v>0</v>
      </c>
      <c r="AQ1567" s="575">
        <v>12.395348837209303</v>
      </c>
      <c r="AR1567" s="76">
        <v>4.1939312499667113E-2</v>
      </c>
      <c r="AS1567" s="575">
        <v>13.158059467918623</v>
      </c>
      <c r="AT1567" s="76">
        <v>4.4519922364563667E-2</v>
      </c>
      <c r="AU1567" s="575">
        <v>0</v>
      </c>
      <c r="AV1567" s="76">
        <v>0</v>
      </c>
      <c r="AW1567" s="575">
        <v>0</v>
      </c>
      <c r="AX1567" s="76">
        <v>0</v>
      </c>
      <c r="AY1567" s="575">
        <v>0</v>
      </c>
      <c r="AZ1567" s="76">
        <v>0</v>
      </c>
      <c r="BA1567" s="575">
        <v>0</v>
      </c>
      <c r="BB1567" s="76">
        <v>0</v>
      </c>
      <c r="BC1567" s="575">
        <v>12.395348837209303</v>
      </c>
      <c r="BD1567" s="76">
        <v>4.1939312499667113E-2</v>
      </c>
      <c r="BE1567" s="575">
        <v>0</v>
      </c>
      <c r="BF1567" s="76">
        <v>0</v>
      </c>
      <c r="BG1567" s="575">
        <v>0</v>
      </c>
      <c r="BH1567" s="76">
        <v>0</v>
      </c>
      <c r="BI1567" s="575">
        <v>0</v>
      </c>
      <c r="BJ1567" s="76">
        <v>0</v>
      </c>
      <c r="BK1567" s="575">
        <v>13.158059467918623</v>
      </c>
      <c r="BL1567" s="76">
        <v>4.4519922364563667E-2</v>
      </c>
      <c r="BM1567" s="575">
        <v>38.061376388411773</v>
      </c>
      <c r="BN1567" s="76">
        <v>0.12877959140038509</v>
      </c>
      <c r="BO1567" s="575">
        <v>0</v>
      </c>
      <c r="BP1567" s="76">
        <v>0</v>
      </c>
      <c r="BQ1567" s="575">
        <v>13.158059467918623</v>
      </c>
      <c r="BR1567" s="76">
        <v>4.4519922364563667E-2</v>
      </c>
      <c r="BS1567" s="575">
        <v>0</v>
      </c>
      <c r="BT1567" s="76">
        <v>0</v>
      </c>
      <c r="BU1567" s="575">
        <v>50.016298524967048</v>
      </c>
      <c r="BV1567" s="76">
        <v>0.1692287326047936</v>
      </c>
      <c r="BW1567" s="575">
        <v>0</v>
      </c>
      <c r="BX1567" s="76">
        <v>0</v>
      </c>
      <c r="BY1567" s="575">
        <v>24.903316920493147</v>
      </c>
      <c r="BZ1567" s="76">
        <v>8.4259669035821425E-2</v>
      </c>
      <c r="CA1567" s="575">
        <v>0</v>
      </c>
      <c r="CB1567" s="76">
        <v>0</v>
      </c>
      <c r="CC1567" s="575">
        <v>0</v>
      </c>
      <c r="CD1567" s="76">
        <v>0</v>
      </c>
      <c r="CE1567" s="575">
        <v>0</v>
      </c>
      <c r="CF1567" s="76">
        <v>0</v>
      </c>
      <c r="CG1567" s="575">
        <v>47.631121194932881</v>
      </c>
      <c r="CH1567" s="76">
        <v>0.16115855251344038</v>
      </c>
      <c r="CI1567" s="575">
        <v>0</v>
      </c>
      <c r="CJ1567" s="76">
        <v>0</v>
      </c>
      <c r="CK1567" s="575">
        <v>0</v>
      </c>
      <c r="CL1567" s="76">
        <v>0</v>
      </c>
      <c r="CM1567" s="575">
        <v>0</v>
      </c>
      <c r="CN1567" s="76">
        <v>0</v>
      </c>
      <c r="CO1567" s="575">
        <v>0</v>
      </c>
      <c r="CP1567" s="76">
        <v>0</v>
      </c>
      <c r="CQ1567" s="575">
        <v>0</v>
      </c>
      <c r="CR1567" s="76">
        <v>0</v>
      </c>
      <c r="CS1567" s="575">
        <v>0</v>
      </c>
      <c r="CT1567" s="76">
        <v>0</v>
      </c>
      <c r="CU1567" s="575">
        <v>143.85294006428435</v>
      </c>
      <c r="CV1567" s="76">
        <v>0.486722357441148</v>
      </c>
      <c r="CW1567" s="575">
        <v>0</v>
      </c>
      <c r="CX1567" s="76">
        <v>0</v>
      </c>
      <c r="CY1567" s="575">
        <v>859.63483666614457</v>
      </c>
      <c r="CZ1567" s="579">
        <v>8.0980111049901465E-2</v>
      </c>
    </row>
    <row r="1568" spans="1:104" s="398" customFormat="1" ht="15" customHeight="1">
      <c r="A1568" s="973" t="s">
        <v>395</v>
      </c>
      <c r="B1568" s="974"/>
      <c r="C1568" s="578">
        <v>265.3192411399308</v>
      </c>
      <c r="D1568" s="76">
        <v>2.8045859104607714E-2</v>
      </c>
      <c r="E1568" s="575">
        <v>0</v>
      </c>
      <c r="F1568" s="76">
        <v>0</v>
      </c>
      <c r="G1568" s="575">
        <v>588.84179035179591</v>
      </c>
      <c r="H1568" s="76">
        <v>6.2244162225692276E-2</v>
      </c>
      <c r="I1568" s="575">
        <v>526.48714800848188</v>
      </c>
      <c r="J1568" s="76">
        <v>5.5652896902584896E-2</v>
      </c>
      <c r="K1568" s="575">
        <v>52.32335329341317</v>
      </c>
      <c r="L1568" s="76">
        <v>5.5308969980572761E-3</v>
      </c>
      <c r="M1568" s="575">
        <v>0</v>
      </c>
      <c r="N1568" s="76">
        <v>0</v>
      </c>
      <c r="O1568" s="575">
        <v>0</v>
      </c>
      <c r="P1568" s="76">
        <v>0</v>
      </c>
      <c r="Q1568" s="575">
        <v>265.94527642568113</v>
      </c>
      <c r="R1568" s="76">
        <v>2.81120348457384E-2</v>
      </c>
      <c r="S1568" s="575">
        <v>0</v>
      </c>
      <c r="T1568" s="76">
        <v>0</v>
      </c>
      <c r="U1568" s="575">
        <v>320.0512867894455</v>
      </c>
      <c r="V1568" s="76">
        <v>3.3831369549301306E-2</v>
      </c>
      <c r="W1568" s="575">
        <v>212.31489001777146</v>
      </c>
      <c r="X1568" s="76">
        <v>2.2442976490002237E-2</v>
      </c>
      <c r="Y1568" s="575">
        <v>54.518427518427515</v>
      </c>
      <c r="Z1568" s="76">
        <v>5.7629297076881606E-3</v>
      </c>
      <c r="AA1568" s="575">
        <v>51.697318007662837</v>
      </c>
      <c r="AB1568" s="76">
        <v>5.4647212569265873E-3</v>
      </c>
      <c r="AC1568" s="575">
        <v>52.32335329341317</v>
      </c>
      <c r="AD1568" s="76">
        <v>5.5308969980572761E-3</v>
      </c>
      <c r="AE1568" s="575">
        <v>106.21574552609036</v>
      </c>
      <c r="AF1568" s="76">
        <v>1.122765096461475E-2</v>
      </c>
      <c r="AG1568" s="575">
        <v>211.37188636425779</v>
      </c>
      <c r="AH1568" s="76">
        <v>2.2343295262632727E-2</v>
      </c>
      <c r="AI1568" s="575">
        <v>0</v>
      </c>
      <c r="AJ1568" s="76">
        <v>0</v>
      </c>
      <c r="AK1568" s="575">
        <v>955.24921247342775</v>
      </c>
      <c r="AL1568" s="76">
        <v>0.10097565750494374</v>
      </c>
      <c r="AM1568" s="575">
        <v>2242.9736078508658</v>
      </c>
      <c r="AN1568" s="76">
        <v>0.23709596601763983</v>
      </c>
      <c r="AO1568" s="575">
        <v>0</v>
      </c>
      <c r="AP1568" s="76">
        <v>0</v>
      </c>
      <c r="AQ1568" s="575">
        <v>214.52068089624311</v>
      </c>
      <c r="AR1568" s="76">
        <v>2.2676142015148667E-2</v>
      </c>
      <c r="AS1568" s="575">
        <v>0</v>
      </c>
      <c r="AT1568" s="76">
        <v>0</v>
      </c>
      <c r="AU1568" s="575">
        <v>0</v>
      </c>
      <c r="AV1568" s="76">
        <v>0</v>
      </c>
      <c r="AW1568" s="575">
        <v>54.518427518427515</v>
      </c>
      <c r="AX1568" s="76">
        <v>5.7629297076881606E-3</v>
      </c>
      <c r="AY1568" s="575">
        <v>55.413043478260867</v>
      </c>
      <c r="AZ1568" s="76">
        <v>5.8574960612417914E-3</v>
      </c>
      <c r="BA1568" s="575">
        <v>0</v>
      </c>
      <c r="BB1568" s="76">
        <v>0</v>
      </c>
      <c r="BC1568" s="575">
        <v>106.21574552609036</v>
      </c>
      <c r="BD1568" s="76">
        <v>1.122765096461475E-2</v>
      </c>
      <c r="BE1568" s="575">
        <v>51.697318007662837</v>
      </c>
      <c r="BF1568" s="76">
        <v>5.4647212569265873E-3</v>
      </c>
      <c r="BG1568" s="575">
        <v>52.32335329341317</v>
      </c>
      <c r="BH1568" s="76">
        <v>5.5308969980572761E-3</v>
      </c>
      <c r="BI1568" s="575">
        <v>0</v>
      </c>
      <c r="BJ1568" s="76">
        <v>0</v>
      </c>
      <c r="BK1568" s="575">
        <v>52.891891891891895</v>
      </c>
      <c r="BL1568" s="76">
        <v>5.5909949892921293E-3</v>
      </c>
      <c r="BM1568" s="575">
        <v>317.81977012057951</v>
      </c>
      <c r="BN1568" s="76">
        <v>3.3595484651486478E-2</v>
      </c>
      <c r="BO1568" s="575">
        <v>0</v>
      </c>
      <c r="BP1568" s="76">
        <v>0</v>
      </c>
      <c r="BQ1568" s="575">
        <v>156.28652790721756</v>
      </c>
      <c r="BR1568" s="76">
        <v>1.6520437503145302E-2</v>
      </c>
      <c r="BS1568" s="575">
        <v>106.0991444916811</v>
      </c>
      <c r="BT1568" s="76">
        <v>1.1215325525387487E-2</v>
      </c>
      <c r="BU1568" s="575">
        <v>473.48026274204676</v>
      </c>
      <c r="BV1568" s="76">
        <v>5.0049746413501101E-2</v>
      </c>
      <c r="BW1568" s="575">
        <v>0</v>
      </c>
      <c r="BX1568" s="76">
        <v>0</v>
      </c>
      <c r="BY1568" s="575">
        <v>106.95731800766283</v>
      </c>
      <c r="BZ1568" s="76">
        <v>1.1306039690757181E-2</v>
      </c>
      <c r="CA1568" s="575">
        <v>51.697318007662837</v>
      </c>
      <c r="CB1568" s="76">
        <v>5.4647212569265873E-3</v>
      </c>
      <c r="CC1568" s="575">
        <v>0</v>
      </c>
      <c r="CD1568" s="76">
        <v>0</v>
      </c>
      <c r="CE1568" s="575">
        <v>0</v>
      </c>
      <c r="CF1568" s="76">
        <v>0</v>
      </c>
      <c r="CG1568" s="575">
        <v>1165.4250546477679</v>
      </c>
      <c r="CH1568" s="76">
        <v>0.12319252361494813</v>
      </c>
      <c r="CI1568" s="575">
        <v>0</v>
      </c>
      <c r="CJ1568" s="76">
        <v>0</v>
      </c>
      <c r="CK1568" s="575">
        <v>55.413043478260867</v>
      </c>
      <c r="CL1568" s="76">
        <v>5.8574960612417914E-3</v>
      </c>
      <c r="CM1568" s="575">
        <v>0</v>
      </c>
      <c r="CN1568" s="76">
        <v>0</v>
      </c>
      <c r="CO1568" s="575">
        <v>0</v>
      </c>
      <c r="CP1568" s="76">
        <v>0</v>
      </c>
      <c r="CQ1568" s="575">
        <v>52.891891891891895</v>
      </c>
      <c r="CR1568" s="76">
        <v>5.5909949892921293E-3</v>
      </c>
      <c r="CS1568" s="575">
        <v>0</v>
      </c>
      <c r="CT1568" s="76">
        <v>0</v>
      </c>
      <c r="CU1568" s="575">
        <v>480.90971237681219</v>
      </c>
      <c r="CV1568" s="76">
        <v>5.0835084471857438E-2</v>
      </c>
      <c r="CW1568" s="575">
        <v>0</v>
      </c>
      <c r="CX1568" s="76">
        <v>0</v>
      </c>
      <c r="CY1568" s="575">
        <v>9460.1930413442369</v>
      </c>
      <c r="CZ1568" s="579">
        <v>0.89117780057939411</v>
      </c>
    </row>
    <row r="1569" spans="1:104" s="398" customFormat="1" ht="15.75" customHeight="1" thickBot="1">
      <c r="A1569" s="976" t="s">
        <v>3</v>
      </c>
      <c r="B1569" s="977"/>
      <c r="C1569" s="580">
        <v>611.45019529361241</v>
      </c>
      <c r="D1569" s="48">
        <v>2.5633314694724699E-2</v>
      </c>
      <c r="E1569" s="581">
        <v>12.527559055118111</v>
      </c>
      <c r="F1569" s="48">
        <v>5.2518237149697935E-4</v>
      </c>
      <c r="G1569" s="581">
        <v>2183.171690843109</v>
      </c>
      <c r="H1569" s="48">
        <v>9.1523279270723359E-2</v>
      </c>
      <c r="I1569" s="581">
        <v>1224.9401812853162</v>
      </c>
      <c r="J1569" s="48">
        <v>5.1352141827384658E-2</v>
      </c>
      <c r="K1569" s="581">
        <v>52.32335329341317</v>
      </c>
      <c r="L1569" s="48">
        <v>2.1935081404451566E-3</v>
      </c>
      <c r="M1569" s="581">
        <v>57.153846153846153</v>
      </c>
      <c r="N1569" s="48">
        <v>2.3960128490463891E-3</v>
      </c>
      <c r="O1569" s="581">
        <v>12.507823613086771</v>
      </c>
      <c r="P1569" s="48">
        <v>5.2435501908116092E-4</v>
      </c>
      <c r="Q1569" s="581">
        <v>1087.5246815274938</v>
      </c>
      <c r="R1569" s="48">
        <v>4.5591386861015402E-2</v>
      </c>
      <c r="S1569" s="581">
        <v>57.812356979405031</v>
      </c>
      <c r="T1569" s="48">
        <v>2.4236190471494546E-3</v>
      </c>
      <c r="U1569" s="581">
        <v>740.25822572699417</v>
      </c>
      <c r="V1569" s="48">
        <v>3.1033225929884365E-2</v>
      </c>
      <c r="W1569" s="581">
        <v>533.12995795947813</v>
      </c>
      <c r="X1569" s="48">
        <v>2.2349960946530446E-2</v>
      </c>
      <c r="Y1569" s="581">
        <v>246.19905846335394</v>
      </c>
      <c r="Z1569" s="48">
        <v>1.0321197035689299E-2</v>
      </c>
      <c r="AA1569" s="581">
        <v>51.697318007662837</v>
      </c>
      <c r="AB1569" s="48">
        <v>2.1672633872123373E-3</v>
      </c>
      <c r="AC1569" s="581">
        <v>202.885241889528</v>
      </c>
      <c r="AD1569" s="48">
        <v>8.5053881612914117E-3</v>
      </c>
      <c r="AE1569" s="581">
        <v>164.20818408941739</v>
      </c>
      <c r="AF1569" s="48">
        <v>6.8839622435513401E-3</v>
      </c>
      <c r="AG1569" s="581">
        <v>977.11270719626179</v>
      </c>
      <c r="AH1569" s="48">
        <v>4.0962678086559477E-2</v>
      </c>
      <c r="AI1569" s="581">
        <v>94.111905621764777</v>
      </c>
      <c r="AJ1569" s="48">
        <v>3.9453746386727637E-3</v>
      </c>
      <c r="AK1569" s="581">
        <v>1566.816653670948</v>
      </c>
      <c r="AL1569" s="48">
        <v>6.5684342995748241E-2</v>
      </c>
      <c r="AM1569" s="581">
        <v>5975.3251759568702</v>
      </c>
      <c r="AN1569" s="48">
        <v>0.25049855543028193</v>
      </c>
      <c r="AO1569" s="581">
        <v>16.220153340635267</v>
      </c>
      <c r="AP1569" s="48">
        <v>6.7998391067246647E-4</v>
      </c>
      <c r="AQ1569" s="581">
        <v>749.50467176240727</v>
      </c>
      <c r="AR1569" s="48">
        <v>3.142085694686314E-2</v>
      </c>
      <c r="AS1569" s="581">
        <v>25.620069271840194</v>
      </c>
      <c r="AT1569" s="48">
        <v>1.0740487176234719E-3</v>
      </c>
      <c r="AU1569" s="581">
        <v>58.077922077922075</v>
      </c>
      <c r="AV1569" s="48">
        <v>2.4347521104710786E-3</v>
      </c>
      <c r="AW1569" s="581">
        <v>54.518427518427515</v>
      </c>
      <c r="AX1569" s="48">
        <v>2.285530399692376E-3</v>
      </c>
      <c r="AY1569" s="581">
        <v>55.413043478260867</v>
      </c>
      <c r="AZ1569" s="48">
        <v>2.323034635696945E-3</v>
      </c>
      <c r="BA1569" s="581">
        <v>12.507823613086771</v>
      </c>
      <c r="BB1569" s="48">
        <v>5.2435501908116092E-4</v>
      </c>
      <c r="BC1569" s="581">
        <v>381.72311103117659</v>
      </c>
      <c r="BD1569" s="48">
        <v>1.6002658444835244E-2</v>
      </c>
      <c r="BE1569" s="581">
        <v>108.85116416150899</v>
      </c>
      <c r="BF1569" s="48">
        <v>4.5632762362587259E-3</v>
      </c>
      <c r="BG1569" s="581">
        <v>52.32335329341317</v>
      </c>
      <c r="BH1569" s="48">
        <v>2.1935081404451566E-3</v>
      </c>
      <c r="BI1569" s="581">
        <v>12.462009803921569</v>
      </c>
      <c r="BJ1569" s="48">
        <v>5.2243440511008882E-4</v>
      </c>
      <c r="BK1569" s="581">
        <v>66.049951359810521</v>
      </c>
      <c r="BL1569" s="48">
        <v>2.7689568207011242E-3</v>
      </c>
      <c r="BM1569" s="581">
        <v>847.93954191814089</v>
      </c>
      <c r="BN1569" s="48">
        <v>3.5547459608956757E-2</v>
      </c>
      <c r="BO1569" s="581">
        <v>5.4779116465863451</v>
      </c>
      <c r="BP1569" s="48">
        <v>2.2964590442140333E-4</v>
      </c>
      <c r="BQ1569" s="581">
        <v>175.11986412790372</v>
      </c>
      <c r="BR1569" s="48">
        <v>7.3414034716800768E-3</v>
      </c>
      <c r="BS1569" s="581">
        <v>275.88616072139394</v>
      </c>
      <c r="BT1569" s="48">
        <v>1.1565744572695803E-2</v>
      </c>
      <c r="BU1569" s="581">
        <v>1130</v>
      </c>
      <c r="BV1569" s="48">
        <v>4.7372044081415147E-2</v>
      </c>
      <c r="BW1569" s="581">
        <v>11.240506329113924</v>
      </c>
      <c r="BX1569" s="48">
        <v>4.7122633745151393E-4</v>
      </c>
      <c r="BY1569" s="581">
        <v>370.85246854574967</v>
      </c>
      <c r="BZ1569" s="48">
        <v>1.5546937599691042E-2</v>
      </c>
      <c r="CA1569" s="581">
        <v>51.697318007662837</v>
      </c>
      <c r="CB1569" s="48">
        <v>2.1672633872123373E-3</v>
      </c>
      <c r="CC1569" s="581">
        <v>51.130198915009039</v>
      </c>
      <c r="CD1569" s="48">
        <v>2.1434885282241886E-3</v>
      </c>
      <c r="CE1569" s="581">
        <v>58.72801302931596</v>
      </c>
      <c r="CF1569" s="48">
        <v>2.4620053292377687E-3</v>
      </c>
      <c r="CG1569" s="581">
        <v>1703.3453384544896</v>
      </c>
      <c r="CH1569" s="48">
        <v>7.1407920760300073E-2</v>
      </c>
      <c r="CI1569" s="581">
        <v>66.722977986643585</v>
      </c>
      <c r="CJ1569" s="48">
        <v>2.7971715525898872E-3</v>
      </c>
      <c r="CK1569" s="581">
        <v>113.49096555618294</v>
      </c>
      <c r="CL1569" s="48">
        <v>4.7577867461680232E-3</v>
      </c>
      <c r="CM1569" s="581">
        <v>53.06</v>
      </c>
      <c r="CN1569" s="48">
        <v>2.2243899636813168E-3</v>
      </c>
      <c r="CO1569" s="581">
        <v>5.4779116465863451</v>
      </c>
      <c r="CP1569" s="48">
        <v>2.2964590442140333E-4</v>
      </c>
      <c r="CQ1569" s="581">
        <v>110.88433045521893</v>
      </c>
      <c r="CR1569" s="48">
        <v>4.6485109648343676E-3</v>
      </c>
      <c r="CS1569" s="581">
        <v>58.077922077922075</v>
      </c>
      <c r="CT1569" s="48">
        <v>2.4347521104710786E-3</v>
      </c>
      <c r="CU1569" s="581">
        <v>1250.8916750897477</v>
      </c>
      <c r="CV1569" s="48">
        <v>5.2440084578253769E-2</v>
      </c>
      <c r="CW1569" s="581">
        <v>53.06</v>
      </c>
      <c r="CX1569" s="48">
        <v>2.2243899636813168E-3</v>
      </c>
      <c r="CY1569" s="581">
        <v>23853.731075187403</v>
      </c>
      <c r="CZ1569" s="582">
        <v>1</v>
      </c>
    </row>
    <row r="1572" spans="1:104" ht="15.75" thickBot="1"/>
    <row r="1573" spans="1:104">
      <c r="A1573" s="743" t="s">
        <v>10</v>
      </c>
      <c r="B1573" s="744"/>
      <c r="C1573" s="681" t="s">
        <v>168</v>
      </c>
      <c r="D1573" s="726"/>
      <c r="E1573" s="726"/>
      <c r="F1573" s="726"/>
      <c r="G1573" s="726"/>
      <c r="H1573" s="726"/>
      <c r="I1573" s="726"/>
      <c r="J1573" s="727"/>
      <c r="K1573" s="8"/>
    </row>
    <row r="1574" spans="1:104" ht="26.25" customHeight="1">
      <c r="A1574" s="745"/>
      <c r="B1574" s="746"/>
      <c r="C1574" s="845" t="s">
        <v>169</v>
      </c>
      <c r="D1574" s="729"/>
      <c r="E1574" s="846" t="s">
        <v>170</v>
      </c>
      <c r="F1574" s="729"/>
      <c r="G1574" s="846" t="s">
        <v>171</v>
      </c>
      <c r="H1574" s="729"/>
      <c r="I1574" s="731" t="s">
        <v>3</v>
      </c>
      <c r="J1574" s="732"/>
      <c r="K1574" s="8"/>
    </row>
    <row r="1575" spans="1:104" ht="15.75" thickBot="1">
      <c r="A1575" s="800"/>
      <c r="B1575" s="801"/>
      <c r="C1575" s="55" t="s">
        <v>11</v>
      </c>
      <c r="D1575" s="56" t="s">
        <v>12</v>
      </c>
      <c r="E1575" s="55" t="s">
        <v>11</v>
      </c>
      <c r="F1575" s="56" t="s">
        <v>12</v>
      </c>
      <c r="G1575" s="55" t="s">
        <v>11</v>
      </c>
      <c r="H1575" s="56" t="s">
        <v>12</v>
      </c>
      <c r="I1575" s="55" t="s">
        <v>11</v>
      </c>
      <c r="J1575" s="169" t="s">
        <v>13</v>
      </c>
      <c r="K1575" s="8"/>
    </row>
    <row r="1576" spans="1:104" ht="15.75" customHeight="1">
      <c r="A1576" s="735" t="s">
        <v>4</v>
      </c>
      <c r="B1576" s="736"/>
      <c r="C1576" s="31">
        <v>2700.854640900001</v>
      </c>
      <c r="D1576" s="23">
        <v>0.57625131742440105</v>
      </c>
      <c r="E1576" s="32">
        <v>1122.0847323000005</v>
      </c>
      <c r="F1576" s="23">
        <v>0.23940674016955441</v>
      </c>
      <c r="G1576" s="32">
        <v>863.99939680000011</v>
      </c>
      <c r="H1576" s="23">
        <v>0.18434194240604523</v>
      </c>
      <c r="I1576" s="32">
        <v>4686.9387699999979</v>
      </c>
      <c r="J1576" s="165">
        <v>1</v>
      </c>
      <c r="K1576" s="8"/>
    </row>
    <row r="1577" spans="1:104" ht="25.5" customHeight="1">
      <c r="A1577" s="737" t="s">
        <v>5</v>
      </c>
      <c r="B1577" s="738"/>
      <c r="C1577" s="59">
        <v>34.641091899999999</v>
      </c>
      <c r="D1577" s="47">
        <v>0.19897613977352913</v>
      </c>
      <c r="E1577" s="60">
        <v>60.613074299999987</v>
      </c>
      <c r="F1577" s="47">
        <v>0.34815748818876302</v>
      </c>
      <c r="G1577" s="60">
        <v>78.842546799999994</v>
      </c>
      <c r="H1577" s="47">
        <v>0.4528663720377073</v>
      </c>
      <c r="I1577" s="60">
        <v>174.09671300000008</v>
      </c>
      <c r="J1577" s="171">
        <f>+I1577/$I$1576</f>
        <v>3.7145079452360792E-2</v>
      </c>
      <c r="K1577" s="8"/>
    </row>
    <row r="1578" spans="1:104">
      <c r="A1578" s="737" t="s">
        <v>6</v>
      </c>
      <c r="B1578" s="738"/>
      <c r="C1578" s="59">
        <v>127.02651700000001</v>
      </c>
      <c r="D1578" s="47">
        <v>0.27984363434316673</v>
      </c>
      <c r="E1578" s="60">
        <v>195.26152000000005</v>
      </c>
      <c r="F1578" s="47">
        <v>0.43016761141432336</v>
      </c>
      <c r="G1578" s="60">
        <v>131.63158600000003</v>
      </c>
      <c r="H1578" s="47">
        <v>0.28998875424251069</v>
      </c>
      <c r="I1578" s="60">
        <v>453.91962299999977</v>
      </c>
      <c r="J1578" s="171">
        <f>+I1578/$I$1576</f>
        <v>9.6847781734515803E-2</v>
      </c>
      <c r="K1578" s="8"/>
    </row>
    <row r="1579" spans="1:104" ht="15.75" thickBot="1">
      <c r="A1579" s="737" t="s">
        <v>7</v>
      </c>
      <c r="B1579" s="738"/>
      <c r="C1579" s="59">
        <v>2539.1870320000007</v>
      </c>
      <c r="D1579" s="47">
        <v>0.62558156094095974</v>
      </c>
      <c r="E1579" s="60">
        <v>866.21013800000026</v>
      </c>
      <c r="F1579" s="47">
        <v>0.21340889166644267</v>
      </c>
      <c r="G1579" s="60">
        <v>653.52526400000011</v>
      </c>
      <c r="H1579" s="47">
        <v>0.1610095473925974</v>
      </c>
      <c r="I1579" s="60">
        <v>4058.9224340000019</v>
      </c>
      <c r="J1579" s="171">
        <f>+I1579/$I$1576</f>
        <v>0.86600713881312419</v>
      </c>
      <c r="K1579" s="8"/>
    </row>
    <row r="1580" spans="1:104" ht="15" customHeight="1">
      <c r="A1580" s="733" t="s">
        <v>8</v>
      </c>
      <c r="B1580" s="734"/>
      <c r="C1580" s="57">
        <v>4753.5549132059996</v>
      </c>
      <c r="D1580" s="50">
        <v>0.55692377240933855</v>
      </c>
      <c r="E1580" s="58">
        <v>2542.4871625279989</v>
      </c>
      <c r="F1580" s="50">
        <v>0.29787634048860007</v>
      </c>
      <c r="G1580" s="58">
        <v>1239.3359215840001</v>
      </c>
      <c r="H1580" s="50">
        <v>0.14519988710206244</v>
      </c>
      <c r="I1580" s="58">
        <v>8535.3779973179899</v>
      </c>
      <c r="J1580" s="170">
        <v>1</v>
      </c>
      <c r="K1580" s="8"/>
    </row>
    <row r="1581" spans="1:104" ht="25.5" customHeight="1">
      <c r="A1581" s="737" t="s">
        <v>5</v>
      </c>
      <c r="B1581" s="738"/>
      <c r="C1581" s="59">
        <v>88.16964652599998</v>
      </c>
      <c r="D1581" s="47">
        <v>0.38667132529889758</v>
      </c>
      <c r="E1581" s="60">
        <v>89.955480928</v>
      </c>
      <c r="F1581" s="47">
        <v>0.39450316972828503</v>
      </c>
      <c r="G1581" s="60">
        <v>49.897073204000002</v>
      </c>
      <c r="H1581" s="47">
        <v>0.21882550497281772</v>
      </c>
      <c r="I1581" s="60">
        <v>228.02220065799992</v>
      </c>
      <c r="J1581" s="171">
        <f>+I1581/$I$1580</f>
        <v>2.6714950495414461E-2</v>
      </c>
      <c r="K1581" s="8"/>
    </row>
    <row r="1582" spans="1:104">
      <c r="A1582" s="737" t="s">
        <v>6</v>
      </c>
      <c r="B1582" s="738"/>
      <c r="C1582" s="59">
        <v>296.40588589000004</v>
      </c>
      <c r="D1582" s="47">
        <v>0.40978146696818391</v>
      </c>
      <c r="E1582" s="60">
        <v>210.38274976000002</v>
      </c>
      <c r="F1582" s="47">
        <v>0.29085438557534965</v>
      </c>
      <c r="G1582" s="60">
        <v>216.53808794000003</v>
      </c>
      <c r="H1582" s="47">
        <v>0.29936414745646744</v>
      </c>
      <c r="I1582" s="60">
        <v>723.32672358999935</v>
      </c>
      <c r="J1582" s="171">
        <f t="shared" ref="J1582:J1583" si="88">+I1582/$I$1580</f>
        <v>8.4744544859909551E-2</v>
      </c>
      <c r="K1582" s="8"/>
    </row>
    <row r="1583" spans="1:104">
      <c r="A1583" s="737" t="s">
        <v>7</v>
      </c>
      <c r="B1583" s="738"/>
      <c r="C1583" s="59">
        <v>4368.9793807899996</v>
      </c>
      <c r="D1583" s="47">
        <v>0.57607629647725533</v>
      </c>
      <c r="E1583" s="60">
        <v>2242.1489318399995</v>
      </c>
      <c r="F1583" s="47">
        <v>0.29564086717462712</v>
      </c>
      <c r="G1583" s="60">
        <v>972.90076044</v>
      </c>
      <c r="H1583" s="47">
        <v>0.12828283634811691</v>
      </c>
      <c r="I1583" s="60">
        <v>7584.0290730700035</v>
      </c>
      <c r="J1583" s="171">
        <f t="shared" si="88"/>
        <v>0.88854050464467749</v>
      </c>
      <c r="K1583" s="8"/>
    </row>
    <row r="1584" spans="1:104" ht="15" customHeight="1">
      <c r="A1584" s="733" t="s">
        <v>9</v>
      </c>
      <c r="B1584" s="734"/>
      <c r="C1584" s="62">
        <v>6853.3637847900218</v>
      </c>
      <c r="D1584" s="53">
        <v>0.64560687478654377</v>
      </c>
      <c r="E1584" s="62">
        <v>2268.0641598240809</v>
      </c>
      <c r="F1584" s="53">
        <v>0.21365826476177005</v>
      </c>
      <c r="G1584" s="62">
        <v>1493.9543451980373</v>
      </c>
      <c r="H1584" s="53">
        <v>0.14073486045168893</v>
      </c>
      <c r="I1584" s="62">
        <v>10615.382289812111</v>
      </c>
      <c r="J1584" s="172">
        <v>1</v>
      </c>
      <c r="K1584" s="66"/>
    </row>
    <row r="1585" spans="1:21" ht="24.75" customHeight="1">
      <c r="A1585" s="737" t="s">
        <v>5</v>
      </c>
      <c r="B1585" s="738"/>
      <c r="C1585" s="60">
        <v>102.94075805076641</v>
      </c>
      <c r="D1585" s="47">
        <v>0.34829714577163179</v>
      </c>
      <c r="E1585" s="60">
        <v>111.0633794094943</v>
      </c>
      <c r="F1585" s="47">
        <v>0.37577980559460905</v>
      </c>
      <c r="G1585" s="60">
        <v>81.550274341498977</v>
      </c>
      <c r="H1585" s="47">
        <v>0.27592304863375899</v>
      </c>
      <c r="I1585" s="60">
        <v>295.55441180175973</v>
      </c>
      <c r="J1585" s="171">
        <v>2.7842088370704451E-2</v>
      </c>
      <c r="K1585" s="66"/>
    </row>
    <row r="1586" spans="1:21">
      <c r="A1586" s="737" t="s">
        <v>6</v>
      </c>
      <c r="B1586" s="738"/>
      <c r="C1586" s="60">
        <v>310.54713349853614</v>
      </c>
      <c r="D1586" s="47">
        <v>0.36125470985204244</v>
      </c>
      <c r="E1586" s="60">
        <v>365.8915263053712</v>
      </c>
      <c r="F1586" s="47">
        <v>0.42563599181761858</v>
      </c>
      <c r="G1586" s="60">
        <v>183.19617686223717</v>
      </c>
      <c r="H1586" s="47">
        <v>0.21310929833033831</v>
      </c>
      <c r="I1586" s="60">
        <v>859.63483666614502</v>
      </c>
      <c r="J1586" s="171">
        <v>8.0980111049901743E-2</v>
      </c>
      <c r="K1586" s="66"/>
    </row>
    <row r="1587" spans="1:21">
      <c r="A1587" s="854" t="s">
        <v>7</v>
      </c>
      <c r="B1587" s="855"/>
      <c r="C1587" s="60">
        <v>6439.8758932407218</v>
      </c>
      <c r="D1587" s="47">
        <v>0.68073408915614142</v>
      </c>
      <c r="E1587" s="60">
        <v>1791.1092541092141</v>
      </c>
      <c r="F1587" s="47">
        <v>0.18933115278741838</v>
      </c>
      <c r="G1587" s="60">
        <v>1229.2078939943012</v>
      </c>
      <c r="H1587" s="47">
        <v>0.12993475805644245</v>
      </c>
      <c r="I1587" s="60">
        <v>9460.1930413442169</v>
      </c>
      <c r="J1587" s="171">
        <v>0.89117780057939489</v>
      </c>
      <c r="K1587" s="66"/>
    </row>
    <row r="1588" spans="1:21" ht="15.75" customHeight="1" thickBot="1">
      <c r="A1588" s="671" t="s">
        <v>3</v>
      </c>
      <c r="B1588" s="672"/>
      <c r="C1588" s="63">
        <v>14307.773319830312</v>
      </c>
      <c r="D1588" s="48">
        <v>0.60021620845679857</v>
      </c>
      <c r="E1588" s="63">
        <v>5932.6360435295474</v>
      </c>
      <c r="F1588" s="48">
        <v>0.24887620404679986</v>
      </c>
      <c r="G1588" s="63">
        <v>3597.2896494951706</v>
      </c>
      <c r="H1588" s="48">
        <v>0.15090758749639488</v>
      </c>
      <c r="I1588" s="63">
        <v>23837.699012855188</v>
      </c>
      <c r="J1588" s="48">
        <v>1</v>
      </c>
      <c r="K1588" s="66"/>
    </row>
    <row r="1591" spans="1:21" ht="15.75" thickBot="1"/>
    <row r="1592" spans="1:21">
      <c r="A1592" s="743" t="s">
        <v>10</v>
      </c>
      <c r="B1592" s="744"/>
      <c r="C1592" s="681" t="s">
        <v>172</v>
      </c>
      <c r="D1592" s="726"/>
      <c r="E1592" s="726"/>
      <c r="F1592" s="726"/>
      <c r="G1592" s="726"/>
      <c r="H1592" s="726"/>
      <c r="I1592" s="726"/>
      <c r="J1592" s="726"/>
      <c r="K1592" s="726"/>
      <c r="L1592" s="726"/>
      <c r="M1592" s="726"/>
      <c r="N1592" s="726"/>
      <c r="O1592" s="726"/>
      <c r="P1592" s="726"/>
      <c r="Q1592" s="726"/>
      <c r="R1592" s="726"/>
      <c r="S1592" s="726"/>
      <c r="T1592" s="727"/>
      <c r="U1592" s="8"/>
    </row>
    <row r="1593" spans="1:21" ht="27" customHeight="1">
      <c r="A1593" s="745"/>
      <c r="B1593" s="746"/>
      <c r="C1593" s="845" t="s">
        <v>173</v>
      </c>
      <c r="D1593" s="729"/>
      <c r="E1593" s="846" t="s">
        <v>174</v>
      </c>
      <c r="F1593" s="729"/>
      <c r="G1593" s="846" t="s">
        <v>175</v>
      </c>
      <c r="H1593" s="729"/>
      <c r="I1593" s="846" t="s">
        <v>176</v>
      </c>
      <c r="J1593" s="729"/>
      <c r="K1593" s="846" t="s">
        <v>177</v>
      </c>
      <c r="L1593" s="729"/>
      <c r="M1593" s="846" t="s">
        <v>178</v>
      </c>
      <c r="N1593" s="729"/>
      <c r="O1593" s="846" t="s">
        <v>179</v>
      </c>
      <c r="P1593" s="729"/>
      <c r="Q1593" s="846" t="s">
        <v>180</v>
      </c>
      <c r="R1593" s="729"/>
      <c r="S1593" s="847" t="s">
        <v>3</v>
      </c>
      <c r="T1593" s="732"/>
      <c r="U1593" s="8"/>
    </row>
    <row r="1594" spans="1:21" ht="15.75" thickBot="1">
      <c r="A1594" s="800"/>
      <c r="B1594" s="801"/>
      <c r="C1594" s="55" t="s">
        <v>11</v>
      </c>
      <c r="D1594" s="56" t="s">
        <v>12</v>
      </c>
      <c r="E1594" s="55" t="s">
        <v>11</v>
      </c>
      <c r="F1594" s="56" t="s">
        <v>12</v>
      </c>
      <c r="G1594" s="55" t="s">
        <v>11</v>
      </c>
      <c r="H1594" s="56" t="s">
        <v>12</v>
      </c>
      <c r="I1594" s="55" t="s">
        <v>11</v>
      </c>
      <c r="J1594" s="56" t="s">
        <v>12</v>
      </c>
      <c r="K1594" s="55" t="s">
        <v>11</v>
      </c>
      <c r="L1594" s="56" t="s">
        <v>12</v>
      </c>
      <c r="M1594" s="55" t="s">
        <v>11</v>
      </c>
      <c r="N1594" s="56" t="s">
        <v>12</v>
      </c>
      <c r="O1594" s="55" t="s">
        <v>11</v>
      </c>
      <c r="P1594" s="56" t="s">
        <v>12</v>
      </c>
      <c r="Q1594" s="55" t="s">
        <v>11</v>
      </c>
      <c r="R1594" s="56" t="s">
        <v>12</v>
      </c>
      <c r="S1594" s="55" t="s">
        <v>11</v>
      </c>
      <c r="T1594" s="169" t="s">
        <v>13</v>
      </c>
      <c r="U1594" s="8"/>
    </row>
    <row r="1595" spans="1:21" ht="15.75" customHeight="1">
      <c r="A1595" s="735" t="s">
        <v>4</v>
      </c>
      <c r="B1595" s="736"/>
      <c r="C1595" s="31">
        <v>801.19616289999999</v>
      </c>
      <c r="D1595" s="23">
        <v>0.29664542132967914</v>
      </c>
      <c r="E1595" s="32">
        <v>174.44048700000002</v>
      </c>
      <c r="F1595" s="23">
        <v>6.4587143772339969E-2</v>
      </c>
      <c r="G1595" s="32">
        <v>276.32453550000002</v>
      </c>
      <c r="H1595" s="23">
        <v>0.10231003598472847</v>
      </c>
      <c r="I1595" s="32">
        <v>120.93242950000001</v>
      </c>
      <c r="J1595" s="23">
        <v>4.4775615713884519E-2</v>
      </c>
      <c r="K1595" s="32">
        <v>793.47972000000004</v>
      </c>
      <c r="L1595" s="23">
        <v>0.29378838386340933</v>
      </c>
      <c r="M1595" s="32">
        <v>214.55525600000001</v>
      </c>
      <c r="N1595" s="23">
        <v>7.9439764269766164E-2</v>
      </c>
      <c r="O1595" s="32">
        <v>303.705896</v>
      </c>
      <c r="P1595" s="23">
        <v>0.11244807158477682</v>
      </c>
      <c r="Q1595" s="32">
        <v>16.220154000000001</v>
      </c>
      <c r="R1595" s="23">
        <v>6.0055634814152707E-3</v>
      </c>
      <c r="S1595" s="32">
        <v>2700.854640900001</v>
      </c>
      <c r="T1595" s="165">
        <v>1</v>
      </c>
      <c r="U1595" s="8"/>
    </row>
    <row r="1596" spans="1:21" ht="25.5" customHeight="1">
      <c r="A1596" s="737" t="s">
        <v>5</v>
      </c>
      <c r="B1596" s="738"/>
      <c r="C1596" s="59">
        <v>18.088962900000002</v>
      </c>
      <c r="D1596" s="47">
        <v>0.52218223814128684</v>
      </c>
      <c r="E1596" s="60">
        <v>0</v>
      </c>
      <c r="F1596" s="47">
        <v>0</v>
      </c>
      <c r="G1596" s="60">
        <v>5.4779115000000003</v>
      </c>
      <c r="H1596" s="47">
        <v>0.15813333816997843</v>
      </c>
      <c r="I1596" s="60">
        <v>11.0742175</v>
      </c>
      <c r="J1596" s="47">
        <v>0.31968442368873484</v>
      </c>
      <c r="K1596" s="60">
        <v>0</v>
      </c>
      <c r="L1596" s="47">
        <v>0</v>
      </c>
      <c r="M1596" s="60">
        <v>0</v>
      </c>
      <c r="N1596" s="47">
        <v>0</v>
      </c>
      <c r="O1596" s="60">
        <v>0</v>
      </c>
      <c r="P1596" s="47">
        <v>0</v>
      </c>
      <c r="Q1596" s="60">
        <v>0</v>
      </c>
      <c r="R1596" s="47">
        <v>0</v>
      </c>
      <c r="S1596" s="60">
        <v>34.641091899999999</v>
      </c>
      <c r="T1596" s="171">
        <f>+S1596/$S$1595</f>
        <v>1.2825974184399873E-2</v>
      </c>
      <c r="U1596" s="8"/>
    </row>
    <row r="1597" spans="1:21">
      <c r="A1597" s="737" t="s">
        <v>6</v>
      </c>
      <c r="B1597" s="738"/>
      <c r="C1597" s="59">
        <v>46.551088</v>
      </c>
      <c r="D1597" s="47">
        <v>0.36646748332082502</v>
      </c>
      <c r="E1597" s="60">
        <v>0</v>
      </c>
      <c r="F1597" s="47">
        <v>0</v>
      </c>
      <c r="G1597" s="60">
        <v>0</v>
      </c>
      <c r="H1597" s="47">
        <v>0</v>
      </c>
      <c r="I1597" s="60">
        <v>0</v>
      </c>
      <c r="J1597" s="47">
        <v>0</v>
      </c>
      <c r="K1597" s="60">
        <v>16.220154000000001</v>
      </c>
      <c r="L1597" s="47">
        <v>0.12769108673585058</v>
      </c>
      <c r="M1597" s="60">
        <v>31.385621</v>
      </c>
      <c r="N1597" s="47">
        <v>0.24707928502833781</v>
      </c>
      <c r="O1597" s="60">
        <v>16.6495</v>
      </c>
      <c r="P1597" s="47">
        <v>0.13107105817913592</v>
      </c>
      <c r="Q1597" s="60">
        <v>16.220154000000001</v>
      </c>
      <c r="R1597" s="47">
        <v>0.12769108673585058</v>
      </c>
      <c r="S1597" s="60">
        <v>127.02651700000001</v>
      </c>
      <c r="T1597" s="171">
        <f>+S1597/$S$1595</f>
        <v>4.703197094593406E-2</v>
      </c>
      <c r="U1597" s="8"/>
    </row>
    <row r="1598" spans="1:21" ht="15.75" thickBot="1">
      <c r="A1598" s="737" t="s">
        <v>7</v>
      </c>
      <c r="B1598" s="738"/>
      <c r="C1598" s="59">
        <v>736.55611199999998</v>
      </c>
      <c r="D1598" s="47">
        <v>0.29007556462662332</v>
      </c>
      <c r="E1598" s="60">
        <v>174.44048700000002</v>
      </c>
      <c r="F1598" s="47">
        <v>6.8699345421042612E-2</v>
      </c>
      <c r="G1598" s="60">
        <v>270.84662400000002</v>
      </c>
      <c r="H1598" s="47">
        <v>0.10666666952322398</v>
      </c>
      <c r="I1598" s="60">
        <v>109.85821200000001</v>
      </c>
      <c r="J1598" s="47">
        <v>4.3265112264483235E-2</v>
      </c>
      <c r="K1598" s="60">
        <v>777.25956600000006</v>
      </c>
      <c r="L1598" s="47">
        <v>0.30610567721267407</v>
      </c>
      <c r="M1598" s="60">
        <v>183.169635</v>
      </c>
      <c r="N1598" s="47">
        <v>7.2137118176649515E-2</v>
      </c>
      <c r="O1598" s="60">
        <v>287.05639600000001</v>
      </c>
      <c r="P1598" s="47">
        <v>0.11305051277530309</v>
      </c>
      <c r="Q1598" s="60">
        <v>0</v>
      </c>
      <c r="R1598" s="47">
        <v>0</v>
      </c>
      <c r="S1598" s="60">
        <v>2539.1870320000007</v>
      </c>
      <c r="T1598" s="171">
        <f>+S1598/$S$1595</f>
        <v>0.94014205486966596</v>
      </c>
      <c r="U1598" s="8"/>
    </row>
    <row r="1599" spans="1:21" ht="15" customHeight="1">
      <c r="A1599" s="733" t="s">
        <v>8</v>
      </c>
      <c r="B1599" s="734"/>
      <c r="C1599" s="57">
        <v>2372.7771887630001</v>
      </c>
      <c r="D1599" s="50">
        <v>0.49915846815424669</v>
      </c>
      <c r="E1599" s="58">
        <v>175.04813841999999</v>
      </c>
      <c r="F1599" s="50">
        <v>3.6824679974495143E-2</v>
      </c>
      <c r="G1599" s="58">
        <v>423.01763149699997</v>
      </c>
      <c r="H1599" s="50">
        <v>8.8989743301755381E-2</v>
      </c>
      <c r="I1599" s="58">
        <v>29.752229067000002</v>
      </c>
      <c r="J1599" s="50">
        <v>6.2589429616862957E-3</v>
      </c>
      <c r="K1599" s="58">
        <v>680.34589562000008</v>
      </c>
      <c r="L1599" s="50">
        <v>0.14312360076664096</v>
      </c>
      <c r="M1599" s="58">
        <v>537.60545165899998</v>
      </c>
      <c r="N1599" s="50">
        <v>0.11309545413380237</v>
      </c>
      <c r="O1599" s="58">
        <v>535.00837818000002</v>
      </c>
      <c r="P1599" s="50">
        <v>0.11254911070737324</v>
      </c>
      <c r="Q1599" s="58">
        <v>0</v>
      </c>
      <c r="R1599" s="50">
        <v>0</v>
      </c>
      <c r="S1599" s="58">
        <v>4753.5549132059996</v>
      </c>
      <c r="T1599" s="170">
        <v>1</v>
      </c>
      <c r="U1599" s="8"/>
    </row>
    <row r="1600" spans="1:21" ht="24" customHeight="1">
      <c r="A1600" s="737" t="s">
        <v>5</v>
      </c>
      <c r="B1600" s="738"/>
      <c r="C1600" s="59">
        <v>49.960177973</v>
      </c>
      <c r="D1600" s="47">
        <v>0.56663693165955309</v>
      </c>
      <c r="E1600" s="60">
        <v>0</v>
      </c>
      <c r="F1600" s="47">
        <v>0</v>
      </c>
      <c r="G1600" s="60">
        <v>5.4013303769999998</v>
      </c>
      <c r="H1600" s="47">
        <v>6.126065590392521E-2</v>
      </c>
      <c r="I1600" s="60">
        <v>5.4013303769999998</v>
      </c>
      <c r="J1600" s="47">
        <v>6.126065590392521E-2</v>
      </c>
      <c r="K1600" s="60">
        <v>16.267095900000001</v>
      </c>
      <c r="L1600" s="47">
        <v>0.18449768759368979</v>
      </c>
      <c r="M1600" s="60">
        <v>11.139711899</v>
      </c>
      <c r="N1600" s="47">
        <v>0.12634406893890696</v>
      </c>
      <c r="O1600" s="60">
        <v>0</v>
      </c>
      <c r="P1600" s="47">
        <v>0</v>
      </c>
      <c r="Q1600" s="60">
        <v>0</v>
      </c>
      <c r="R1600" s="47">
        <v>0</v>
      </c>
      <c r="S1600" s="60">
        <v>88.16964652599998</v>
      </c>
      <c r="T1600" s="171">
        <f>+S1600/$S$1599</f>
        <v>1.854814936102939E-2</v>
      </c>
      <c r="U1600" s="8"/>
    </row>
    <row r="1601" spans="1:21">
      <c r="A1601" s="737" t="s">
        <v>6</v>
      </c>
      <c r="B1601" s="738"/>
      <c r="C1601" s="59">
        <v>136.60061451000001</v>
      </c>
      <c r="D1601" s="47">
        <v>0.46085661929363381</v>
      </c>
      <c r="E1601" s="60">
        <v>0</v>
      </c>
      <c r="F1601" s="47">
        <v>0</v>
      </c>
      <c r="G1601" s="60">
        <v>12.507823610000001</v>
      </c>
      <c r="H1601" s="47">
        <v>4.2198297015740814E-2</v>
      </c>
      <c r="I1601" s="60">
        <v>24.350898690000001</v>
      </c>
      <c r="J1601" s="47">
        <v>8.2153897237509405E-2</v>
      </c>
      <c r="K1601" s="60">
        <v>86.706761500000013</v>
      </c>
      <c r="L1601" s="47">
        <v>0.29252712455304608</v>
      </c>
      <c r="M1601" s="60">
        <v>24.350898690000001</v>
      </c>
      <c r="N1601" s="47">
        <v>8.2153897237509405E-2</v>
      </c>
      <c r="O1601" s="60">
        <v>11.88888889</v>
      </c>
      <c r="P1601" s="47">
        <v>4.0110164662560434E-2</v>
      </c>
      <c r="Q1601" s="60">
        <v>0</v>
      </c>
      <c r="R1601" s="47">
        <v>0</v>
      </c>
      <c r="S1601" s="60">
        <v>296.40588589000004</v>
      </c>
      <c r="T1601" s="171">
        <f t="shared" ref="T1601:T1602" si="89">+S1601/$S$1599</f>
        <v>6.2354572799095176E-2</v>
      </c>
      <c r="U1601" s="8"/>
    </row>
    <row r="1602" spans="1:21" ht="15.75" thickBot="1">
      <c r="A1602" s="737" t="s">
        <v>7</v>
      </c>
      <c r="B1602" s="738"/>
      <c r="C1602" s="59">
        <v>2186.21639628</v>
      </c>
      <c r="D1602" s="47">
        <v>0.50039521950883825</v>
      </c>
      <c r="E1602" s="60">
        <v>175.04813841999999</v>
      </c>
      <c r="F1602" s="47">
        <v>4.0066139746429232E-2</v>
      </c>
      <c r="G1602" s="60">
        <v>405.10847750999994</v>
      </c>
      <c r="H1602" s="47">
        <v>9.27238245369673E-2</v>
      </c>
      <c r="I1602" s="60">
        <v>0</v>
      </c>
      <c r="J1602" s="47">
        <v>0</v>
      </c>
      <c r="K1602" s="60">
        <v>577.37203822000004</v>
      </c>
      <c r="L1602" s="47">
        <v>0.13215261229170636</v>
      </c>
      <c r="M1602" s="60">
        <v>502.11484107000001</v>
      </c>
      <c r="N1602" s="47">
        <v>0.11492726270985684</v>
      </c>
      <c r="O1602" s="60">
        <v>523.11948929000005</v>
      </c>
      <c r="P1602" s="47">
        <v>0.11973494120620215</v>
      </c>
      <c r="Q1602" s="60">
        <v>0</v>
      </c>
      <c r="R1602" s="47">
        <v>0</v>
      </c>
      <c r="S1602" s="60">
        <v>4368.9793807899996</v>
      </c>
      <c r="T1602" s="171">
        <f t="shared" si="89"/>
        <v>0.91909727783987549</v>
      </c>
      <c r="U1602" s="8"/>
    </row>
    <row r="1603" spans="1:21" ht="15" customHeight="1">
      <c r="A1603" s="733" t="s">
        <v>9</v>
      </c>
      <c r="B1603" s="734"/>
      <c r="C1603" s="57">
        <v>2368.5411028456288</v>
      </c>
      <c r="D1603" s="50">
        <v>0.34560271090559042</v>
      </c>
      <c r="E1603" s="58">
        <v>103.39463601532567</v>
      </c>
      <c r="F1603" s="50">
        <v>1.5086698920724744E-2</v>
      </c>
      <c r="G1603" s="58">
        <v>218.83340853628997</v>
      </c>
      <c r="H1603" s="50">
        <v>3.1930802947007828E-2</v>
      </c>
      <c r="I1603" s="58">
        <v>156.78102107057521</v>
      </c>
      <c r="J1603" s="50">
        <v>2.2876506485548943E-2</v>
      </c>
      <c r="K1603" s="58">
        <v>785.30556509496648</v>
      </c>
      <c r="L1603" s="50">
        <v>0.11458687875840334</v>
      </c>
      <c r="M1603" s="58">
        <v>1237.3787447090851</v>
      </c>
      <c r="N1603" s="50">
        <v>0.18055057101379257</v>
      </c>
      <c r="O1603" s="58">
        <v>1769.8031995061415</v>
      </c>
      <c r="P1603" s="50">
        <v>0.2582386190317148</v>
      </c>
      <c r="Q1603" s="58">
        <v>213.32610701201406</v>
      </c>
      <c r="R1603" s="50">
        <v>3.1127211937218083E-2</v>
      </c>
      <c r="S1603" s="58">
        <v>6853.3637847900218</v>
      </c>
      <c r="T1603" s="170">
        <v>1</v>
      </c>
      <c r="U1603" s="8"/>
    </row>
    <row r="1604" spans="1:21" ht="24.75" customHeight="1">
      <c r="A1604" s="737" t="s">
        <v>5</v>
      </c>
      <c r="B1604" s="738"/>
      <c r="C1604" s="59">
        <v>48.564223355448007</v>
      </c>
      <c r="D1604" s="47">
        <v>0.47176865874154539</v>
      </c>
      <c r="E1604" s="60">
        <v>0</v>
      </c>
      <c r="F1604" s="47">
        <v>0</v>
      </c>
      <c r="G1604" s="60">
        <v>6.5185185185185182</v>
      </c>
      <c r="H1604" s="47">
        <v>6.3323008708599526E-2</v>
      </c>
      <c r="I1604" s="60">
        <v>0</v>
      </c>
      <c r="J1604" s="47">
        <v>0</v>
      </c>
      <c r="K1604" s="60">
        <v>0</v>
      </c>
      <c r="L1604" s="47">
        <v>0</v>
      </c>
      <c r="M1604" s="60">
        <v>47.858016176799886</v>
      </c>
      <c r="N1604" s="47">
        <v>0.4649083325498552</v>
      </c>
      <c r="O1604" s="60">
        <v>0</v>
      </c>
      <c r="P1604" s="47">
        <v>0</v>
      </c>
      <c r="Q1604" s="60">
        <v>0</v>
      </c>
      <c r="R1604" s="47">
        <v>0</v>
      </c>
      <c r="S1604" s="60">
        <v>102.94075805076641</v>
      </c>
      <c r="T1604" s="171">
        <v>1.5020471885532688E-2</v>
      </c>
      <c r="U1604" s="8"/>
    </row>
    <row r="1605" spans="1:21">
      <c r="A1605" s="737" t="s">
        <v>6</v>
      </c>
      <c r="B1605" s="738"/>
      <c r="C1605" s="59">
        <v>136.36465898100101</v>
      </c>
      <c r="D1605" s="47">
        <v>0.43911098919109426</v>
      </c>
      <c r="E1605" s="60">
        <v>0</v>
      </c>
      <c r="F1605" s="47">
        <v>0</v>
      </c>
      <c r="G1605" s="60">
        <v>0</v>
      </c>
      <c r="H1605" s="47">
        <v>0</v>
      </c>
      <c r="I1605" s="60">
        <v>52.191811171020468</v>
      </c>
      <c r="J1605" s="47">
        <v>0.16806405708222869</v>
      </c>
      <c r="K1605" s="60">
        <v>97.199965672096113</v>
      </c>
      <c r="L1605" s="47">
        <v>0.31299585533786384</v>
      </c>
      <c r="M1605" s="60">
        <v>12.395348837209303</v>
      </c>
      <c r="N1605" s="47">
        <v>3.9914549194406693E-2</v>
      </c>
      <c r="O1605" s="60">
        <v>12.395348837209303</v>
      </c>
      <c r="P1605" s="47">
        <v>3.9914549194406693E-2</v>
      </c>
      <c r="Q1605" s="60">
        <v>0</v>
      </c>
      <c r="R1605" s="47">
        <v>0</v>
      </c>
      <c r="S1605" s="60">
        <v>310.54713349853614</v>
      </c>
      <c r="T1605" s="171">
        <v>4.5313096349525087E-2</v>
      </c>
      <c r="U1605" s="8"/>
    </row>
    <row r="1606" spans="1:21">
      <c r="A1606" s="737" t="s">
        <v>7</v>
      </c>
      <c r="B1606" s="738"/>
      <c r="C1606" s="59">
        <v>2183.6122205091797</v>
      </c>
      <c r="D1606" s="47">
        <v>0.33907675500409779</v>
      </c>
      <c r="E1606" s="60">
        <v>103.39463601532567</v>
      </c>
      <c r="F1606" s="47">
        <v>1.6055377111203094E-2</v>
      </c>
      <c r="G1606" s="60">
        <v>212.31489001777146</v>
      </c>
      <c r="H1606" s="47">
        <v>3.2968785973129806E-2</v>
      </c>
      <c r="I1606" s="60">
        <v>104.58920989955473</v>
      </c>
      <c r="J1606" s="47">
        <v>1.6240873525114254E-2</v>
      </c>
      <c r="K1606" s="60">
        <v>688.10559942287034</v>
      </c>
      <c r="L1606" s="47">
        <v>0.10685075470865896</v>
      </c>
      <c r="M1606" s="60">
        <v>1177.1253796950759</v>
      </c>
      <c r="N1606" s="47">
        <v>0.18278696658278523</v>
      </c>
      <c r="O1606" s="60">
        <v>1757.4078506689323</v>
      </c>
      <c r="P1606" s="47">
        <v>0.27289467682343121</v>
      </c>
      <c r="Q1606" s="60">
        <v>213.32610701201406</v>
      </c>
      <c r="R1606" s="47">
        <v>3.3125810271580021E-2</v>
      </c>
      <c r="S1606" s="60">
        <v>6439.8758932407218</v>
      </c>
      <c r="T1606" s="171">
        <v>0.93966643176494258</v>
      </c>
      <c r="U1606" s="8"/>
    </row>
    <row r="1607" spans="1:21" ht="15.75" customHeight="1" thickBot="1">
      <c r="A1607" s="671" t="s">
        <v>3</v>
      </c>
      <c r="B1607" s="672"/>
      <c r="C1607" s="63">
        <v>5542.5144447825214</v>
      </c>
      <c r="D1607" s="48">
        <v>0.38737784845253997</v>
      </c>
      <c r="E1607" s="63">
        <v>452.8832648596902</v>
      </c>
      <c r="F1607" s="48">
        <v>3.1652952191519715E-2</v>
      </c>
      <c r="G1607" s="63">
        <v>918.17557451037044</v>
      </c>
      <c r="H1607" s="48">
        <v>6.4173198301778783E-2</v>
      </c>
      <c r="I1607" s="63">
        <v>307.46567979983871</v>
      </c>
      <c r="J1607" s="48">
        <v>2.1489415084155472E-2</v>
      </c>
      <c r="K1607" s="63">
        <v>2259.1311696688454</v>
      </c>
      <c r="L1607" s="48">
        <v>0.15789537052126279</v>
      </c>
      <c r="M1607" s="63">
        <v>1989.5394528189963</v>
      </c>
      <c r="N1607" s="48">
        <v>0.13905304538628183</v>
      </c>
      <c r="O1607" s="63">
        <v>2608.5174730374547</v>
      </c>
      <c r="P1607" s="48">
        <v>0.18231470507168976</v>
      </c>
      <c r="Q1607" s="63">
        <v>229.54626035264931</v>
      </c>
      <c r="R1607" s="48">
        <v>1.6043464990775497E-2</v>
      </c>
      <c r="S1607" s="63">
        <v>14307.773319830312</v>
      </c>
      <c r="T1607" s="48">
        <v>1</v>
      </c>
      <c r="U1607" s="8"/>
    </row>
    <row r="1610" spans="1:21" ht="15.75" thickBot="1"/>
    <row r="1611" spans="1:21">
      <c r="A1611" s="743" t="s">
        <v>10</v>
      </c>
      <c r="B1611" s="744"/>
      <c r="C1611" s="872" t="s">
        <v>181</v>
      </c>
      <c r="D1611" s="873"/>
      <c r="E1611" s="873"/>
      <c r="F1611" s="873"/>
      <c r="G1611" s="873"/>
      <c r="H1611" s="873"/>
      <c r="I1611" s="873"/>
      <c r="J1611" s="873"/>
      <c r="K1611" s="873"/>
      <c r="L1611" s="873"/>
      <c r="M1611" s="873"/>
      <c r="N1611" s="874"/>
      <c r="O1611" s="66"/>
    </row>
    <row r="1612" spans="1:21" ht="51.75" customHeight="1">
      <c r="A1612" s="745"/>
      <c r="B1612" s="746"/>
      <c r="C1612" s="832" t="s">
        <v>182</v>
      </c>
      <c r="D1612" s="691"/>
      <c r="E1612" s="692" t="s">
        <v>183</v>
      </c>
      <c r="F1612" s="691"/>
      <c r="G1612" s="692" t="s">
        <v>184</v>
      </c>
      <c r="H1612" s="691"/>
      <c r="I1612" s="692" t="s">
        <v>185</v>
      </c>
      <c r="J1612" s="691"/>
      <c r="K1612" s="692" t="s">
        <v>186</v>
      </c>
      <c r="L1612" s="691"/>
      <c r="M1612" s="833" t="s">
        <v>3</v>
      </c>
      <c r="N1612" s="694"/>
      <c r="O1612" s="66"/>
    </row>
    <row r="1613" spans="1:21" ht="15.75" thickBot="1">
      <c r="A1613" s="800"/>
      <c r="B1613" s="801"/>
      <c r="C1613" s="384" t="s">
        <v>11</v>
      </c>
      <c r="D1613" s="385" t="s">
        <v>12</v>
      </c>
      <c r="E1613" s="384" t="s">
        <v>11</v>
      </c>
      <c r="F1613" s="385" t="s">
        <v>12</v>
      </c>
      <c r="G1613" s="384" t="s">
        <v>11</v>
      </c>
      <c r="H1613" s="385" t="s">
        <v>12</v>
      </c>
      <c r="I1613" s="384" t="s">
        <v>11</v>
      </c>
      <c r="J1613" s="385" t="s">
        <v>12</v>
      </c>
      <c r="K1613" s="384" t="s">
        <v>11</v>
      </c>
      <c r="L1613" s="385" t="s">
        <v>12</v>
      </c>
      <c r="M1613" s="384" t="s">
        <v>11</v>
      </c>
      <c r="N1613" s="386" t="s">
        <v>13</v>
      </c>
      <c r="O1613" s="66"/>
    </row>
    <row r="1614" spans="1:21" ht="15.75" customHeight="1">
      <c r="A1614" s="863" t="s">
        <v>4</v>
      </c>
      <c r="B1614" s="864"/>
      <c r="C1614" s="84">
        <v>910.75021550000031</v>
      </c>
      <c r="D1614" s="85">
        <v>0.81165903900428626</v>
      </c>
      <c r="E1614" s="86">
        <v>51.130200000000002</v>
      </c>
      <c r="F1614" s="85">
        <v>4.5567147050647003E-2</v>
      </c>
      <c r="G1614" s="86">
        <v>139.5571084</v>
      </c>
      <c r="H1614" s="85">
        <v>0.12437305702746877</v>
      </c>
      <c r="I1614" s="86">
        <v>0</v>
      </c>
      <c r="J1614" s="85">
        <v>0</v>
      </c>
      <c r="K1614" s="86">
        <v>20.6472084</v>
      </c>
      <c r="L1614" s="85">
        <v>1.8400756917597703E-2</v>
      </c>
      <c r="M1614" s="86">
        <v>1122.0847323000005</v>
      </c>
      <c r="N1614" s="177">
        <v>1</v>
      </c>
      <c r="O1614" s="66"/>
    </row>
    <row r="1615" spans="1:21" ht="25.5" customHeight="1">
      <c r="A1615" s="867" t="s">
        <v>5</v>
      </c>
      <c r="B1615" s="660"/>
      <c r="C1615" s="81">
        <v>49.649591499999993</v>
      </c>
      <c r="D1615" s="83">
        <v>0.81912346590874052</v>
      </c>
      <c r="E1615" s="82">
        <v>0</v>
      </c>
      <c r="F1615" s="83">
        <v>0</v>
      </c>
      <c r="G1615" s="82">
        <v>5.4817413999999998</v>
      </c>
      <c r="H1615" s="83">
        <v>9.0438267045629808E-2</v>
      </c>
      <c r="I1615" s="82">
        <v>0</v>
      </c>
      <c r="J1615" s="83">
        <v>0</v>
      </c>
      <c r="K1615" s="82">
        <v>5.4817413999999998</v>
      </c>
      <c r="L1615" s="83">
        <v>9.0438267045629808E-2</v>
      </c>
      <c r="M1615" s="82">
        <v>60.613074299999987</v>
      </c>
      <c r="N1615" s="178">
        <v>1</v>
      </c>
      <c r="O1615" s="66"/>
    </row>
    <row r="1616" spans="1:21">
      <c r="A1616" s="867" t="s">
        <v>6</v>
      </c>
      <c r="B1616" s="660"/>
      <c r="C1616" s="81">
        <v>148.28108600000002</v>
      </c>
      <c r="D1616" s="83">
        <v>0.75939737640063432</v>
      </c>
      <c r="E1616" s="82">
        <v>0</v>
      </c>
      <c r="F1616" s="83">
        <v>0</v>
      </c>
      <c r="G1616" s="82">
        <v>31.814966999999999</v>
      </c>
      <c r="H1616" s="83">
        <v>0.16293515998441471</v>
      </c>
      <c r="I1616" s="82">
        <v>0</v>
      </c>
      <c r="J1616" s="83">
        <v>0</v>
      </c>
      <c r="K1616" s="82">
        <v>15.165467</v>
      </c>
      <c r="L1616" s="83">
        <v>7.7667463614950846E-2</v>
      </c>
      <c r="M1616" s="82">
        <v>195.26152000000005</v>
      </c>
      <c r="N1616" s="178">
        <v>1</v>
      </c>
      <c r="O1616" s="66"/>
    </row>
    <row r="1617" spans="1:15" ht="15.75" thickBot="1">
      <c r="A1617" s="867" t="s">
        <v>7</v>
      </c>
      <c r="B1617" s="660"/>
      <c r="C1617" s="81">
        <v>712.81953800000008</v>
      </c>
      <c r="D1617" s="83">
        <v>0.82291756552957807</v>
      </c>
      <c r="E1617" s="82">
        <v>51.130200000000002</v>
      </c>
      <c r="F1617" s="83">
        <v>5.9027478156807242E-2</v>
      </c>
      <c r="G1617" s="82">
        <v>102.2604</v>
      </c>
      <c r="H1617" s="83">
        <v>0.11805495631361448</v>
      </c>
      <c r="I1617" s="82">
        <v>0</v>
      </c>
      <c r="J1617" s="83">
        <v>0</v>
      </c>
      <c r="K1617" s="82">
        <v>0</v>
      </c>
      <c r="L1617" s="83">
        <v>0</v>
      </c>
      <c r="M1617" s="82">
        <v>866.21013800000026</v>
      </c>
      <c r="N1617" s="178">
        <v>1</v>
      </c>
      <c r="O1617" s="66"/>
    </row>
    <row r="1618" spans="1:15" ht="15" customHeight="1">
      <c r="A1618" s="870" t="s">
        <v>8</v>
      </c>
      <c r="B1618" s="871"/>
      <c r="C1618" s="71">
        <v>1789.261929905</v>
      </c>
      <c r="D1618" s="75">
        <v>0.70374472535229404</v>
      </c>
      <c r="E1618" s="72">
        <v>122.73097661300001</v>
      </c>
      <c r="F1618" s="75">
        <v>4.8272014278714553E-2</v>
      </c>
      <c r="G1618" s="72">
        <v>548.37057645000016</v>
      </c>
      <c r="H1618" s="75">
        <v>0.21568273167002128</v>
      </c>
      <c r="I1618" s="72">
        <v>57.15384615</v>
      </c>
      <c r="J1618" s="75">
        <v>2.2479502352008671E-2</v>
      </c>
      <c r="K1618" s="72">
        <v>24.96983341</v>
      </c>
      <c r="L1618" s="75">
        <v>9.8210263469619471E-3</v>
      </c>
      <c r="M1618" s="72">
        <v>2542.4871625279989</v>
      </c>
      <c r="N1618" s="174">
        <v>1</v>
      </c>
      <c r="O1618" s="66"/>
    </row>
    <row r="1619" spans="1:15" ht="22.5" customHeight="1">
      <c r="A1619" s="867" t="s">
        <v>5</v>
      </c>
      <c r="B1619" s="660"/>
      <c r="C1619" s="67">
        <v>49.018962195</v>
      </c>
      <c r="D1619" s="76">
        <v>0.54492468595920884</v>
      </c>
      <c r="E1619" s="68">
        <v>5.6752767530000003</v>
      </c>
      <c r="F1619" s="76">
        <v>6.308983837841374E-2</v>
      </c>
      <c r="G1619" s="68">
        <v>35.261241979999994</v>
      </c>
      <c r="H1619" s="76">
        <v>0.39198547566237735</v>
      </c>
      <c r="I1619" s="68">
        <v>0</v>
      </c>
      <c r="J1619" s="76">
        <v>0</v>
      </c>
      <c r="K1619" s="68">
        <v>0</v>
      </c>
      <c r="L1619" s="76">
        <v>0</v>
      </c>
      <c r="M1619" s="68">
        <v>89.955480928</v>
      </c>
      <c r="N1619" s="175">
        <f>+M1619/$M$1618</f>
        <v>3.5380898772585004E-2</v>
      </c>
      <c r="O1619" s="66"/>
    </row>
    <row r="1620" spans="1:15">
      <c r="A1620" s="867" t="s">
        <v>6</v>
      </c>
      <c r="B1620" s="660"/>
      <c r="C1620" s="67">
        <v>134.82235610000001</v>
      </c>
      <c r="D1620" s="76">
        <v>0.64084320722018484</v>
      </c>
      <c r="E1620" s="68">
        <v>0</v>
      </c>
      <c r="F1620" s="76">
        <v>0</v>
      </c>
      <c r="G1620" s="68">
        <v>50.590560250000003</v>
      </c>
      <c r="H1620" s="76">
        <v>0.24046914639015124</v>
      </c>
      <c r="I1620" s="68">
        <v>0</v>
      </c>
      <c r="J1620" s="76">
        <v>0</v>
      </c>
      <c r="K1620" s="68">
        <v>24.96983341</v>
      </c>
      <c r="L1620" s="76">
        <v>0.11868764638966375</v>
      </c>
      <c r="M1620" s="68">
        <v>210.38274976000002</v>
      </c>
      <c r="N1620" s="175">
        <f t="shared" ref="N1620:N1621" si="90">+M1620/$M$1618</f>
        <v>8.2746828719802129E-2</v>
      </c>
      <c r="O1620" s="66"/>
    </row>
    <row r="1621" spans="1:15" ht="15.75" thickBot="1">
      <c r="A1621" s="867" t="s">
        <v>7</v>
      </c>
      <c r="B1621" s="660"/>
      <c r="C1621" s="67">
        <v>1605.4206116099995</v>
      </c>
      <c r="D1621" s="76">
        <v>0.71601872150951418</v>
      </c>
      <c r="E1621" s="68">
        <v>117.05569986</v>
      </c>
      <c r="F1621" s="76">
        <v>5.2206924436522285E-2</v>
      </c>
      <c r="G1621" s="68">
        <v>462.51877422000001</v>
      </c>
      <c r="H1621" s="76">
        <v>0.20628369848761033</v>
      </c>
      <c r="I1621" s="68">
        <v>57.15384615</v>
      </c>
      <c r="J1621" s="76">
        <v>2.5490655566353125E-2</v>
      </c>
      <c r="K1621" s="68">
        <v>0</v>
      </c>
      <c r="L1621" s="76">
        <v>0</v>
      </c>
      <c r="M1621" s="68">
        <v>2242.1489318399995</v>
      </c>
      <c r="N1621" s="175">
        <f t="shared" si="90"/>
        <v>0.88187227250761313</v>
      </c>
      <c r="O1621" s="66"/>
    </row>
    <row r="1622" spans="1:15" ht="15" customHeight="1">
      <c r="A1622" s="870" t="s">
        <v>9</v>
      </c>
      <c r="B1622" s="871"/>
      <c r="C1622" s="71">
        <v>1827.789814056935</v>
      </c>
      <c r="D1622" s="75">
        <v>0.80588100038523824</v>
      </c>
      <c r="E1622" s="72">
        <v>196.55796970758416</v>
      </c>
      <c r="F1622" s="75">
        <v>8.666331984313437E-2</v>
      </c>
      <c r="G1622" s="72">
        <v>220.22586115441086</v>
      </c>
      <c r="H1622" s="75">
        <v>9.7098602877042223E-2</v>
      </c>
      <c r="I1622" s="72">
        <v>11.745257452574526</v>
      </c>
      <c r="J1622" s="75">
        <v>5.1785384472922179E-3</v>
      </c>
      <c r="K1622" s="72">
        <v>11.745257452574526</v>
      </c>
      <c r="L1622" s="75">
        <v>5.1785384472922179E-3</v>
      </c>
      <c r="M1622" s="72">
        <v>2268.0641598240809</v>
      </c>
      <c r="N1622" s="174">
        <v>1</v>
      </c>
      <c r="O1622" s="66"/>
    </row>
    <row r="1623" spans="1:15" ht="21.75" customHeight="1">
      <c r="A1623" s="867" t="s">
        <v>5</v>
      </c>
      <c r="B1623" s="660"/>
      <c r="C1623" s="67">
        <v>63.357828398825177</v>
      </c>
      <c r="D1623" s="504">
        <v>0.57046551919893229</v>
      </c>
      <c r="E1623" s="68">
        <v>22.6504329004329</v>
      </c>
      <c r="F1623" s="504">
        <v>0.20394150638006445</v>
      </c>
      <c r="G1623" s="68">
        <v>25.055118110236222</v>
      </c>
      <c r="H1623" s="504">
        <v>0.22559297442100321</v>
      </c>
      <c r="I1623" s="68">
        <v>0</v>
      </c>
      <c r="J1623" s="504">
        <v>0</v>
      </c>
      <c r="K1623" s="68">
        <v>0</v>
      </c>
      <c r="L1623" s="504">
        <v>0</v>
      </c>
      <c r="M1623" s="68">
        <v>111.0633794094943</v>
      </c>
      <c r="N1623" s="585">
        <v>4.8968358733779721E-2</v>
      </c>
      <c r="O1623" s="66"/>
    </row>
    <row r="1624" spans="1:15">
      <c r="A1624" s="867" t="s">
        <v>6</v>
      </c>
      <c r="B1624" s="660"/>
      <c r="C1624" s="67">
        <v>244.76639051552652</v>
      </c>
      <c r="D1624" s="504">
        <v>0.66895889332852632</v>
      </c>
      <c r="E1624" s="68">
        <v>12.395348837209303</v>
      </c>
      <c r="F1624" s="504">
        <v>3.3877113696435285E-2</v>
      </c>
      <c r="G1624" s="68">
        <v>85.239272047486281</v>
      </c>
      <c r="H1624" s="504">
        <v>0.23296323068259858</v>
      </c>
      <c r="I1624" s="68">
        <v>11.745257452574526</v>
      </c>
      <c r="J1624" s="504">
        <v>3.2100381146219804E-2</v>
      </c>
      <c r="K1624" s="68">
        <v>11.745257452574526</v>
      </c>
      <c r="L1624" s="504">
        <v>3.2100381146219804E-2</v>
      </c>
      <c r="M1624" s="68">
        <v>365.8915263053712</v>
      </c>
      <c r="N1624" s="585">
        <v>0.16132326976753208</v>
      </c>
      <c r="O1624" s="66"/>
    </row>
    <row r="1625" spans="1:15">
      <c r="A1625" s="865" t="s">
        <v>7</v>
      </c>
      <c r="B1625" s="866"/>
      <c r="C1625" s="67">
        <v>1519.6655951425839</v>
      </c>
      <c r="D1625" s="504">
        <v>0.84844941293007314</v>
      </c>
      <c r="E1625" s="68">
        <v>161.51218796994198</v>
      </c>
      <c r="F1625" s="504">
        <v>9.0174391986081306E-2</v>
      </c>
      <c r="G1625" s="68">
        <v>109.93147099668838</v>
      </c>
      <c r="H1625" s="504">
        <v>6.137619508384564E-2</v>
      </c>
      <c r="I1625" s="68">
        <v>0</v>
      </c>
      <c r="J1625" s="504">
        <v>0</v>
      </c>
      <c r="K1625" s="68">
        <v>0</v>
      </c>
      <c r="L1625" s="504">
        <v>0</v>
      </c>
      <c r="M1625" s="68">
        <v>1791.1092541092141</v>
      </c>
      <c r="N1625" s="585">
        <v>0.78970837149868767</v>
      </c>
      <c r="O1625" s="66"/>
    </row>
    <row r="1626" spans="1:15" ht="15.75" customHeight="1" thickBot="1">
      <c r="A1626" s="868" t="s">
        <v>3</v>
      </c>
      <c r="B1626" s="869"/>
      <c r="C1626" s="63">
        <v>4527.8019506879209</v>
      </c>
      <c r="D1626" s="48">
        <v>0.76320238043697042</v>
      </c>
      <c r="E1626" s="63">
        <v>370.41914523106061</v>
      </c>
      <c r="F1626" s="48">
        <v>6.2437530722124733E-2</v>
      </c>
      <c r="G1626" s="63">
        <v>908.15354393563598</v>
      </c>
      <c r="H1626" s="48">
        <v>0.15307757584861745</v>
      </c>
      <c r="I1626" s="63">
        <v>68.899103606420681</v>
      </c>
      <c r="J1626" s="48">
        <v>1.1613573308877722E-2</v>
      </c>
      <c r="K1626" s="63">
        <v>57.362300068515857</v>
      </c>
      <c r="L1626" s="48">
        <v>9.6689396834107617E-3</v>
      </c>
      <c r="M1626" s="63">
        <v>5932.6360435295474</v>
      </c>
      <c r="N1626" s="48">
        <v>1</v>
      </c>
      <c r="O1626" s="66"/>
    </row>
    <row r="1629" spans="1:15" ht="15.75" thickBot="1"/>
    <row r="1630" spans="1:15" ht="26.25" customHeight="1">
      <c r="A1630" s="743" t="s">
        <v>10</v>
      </c>
      <c r="B1630" s="744"/>
      <c r="C1630" s="681" t="s">
        <v>187</v>
      </c>
      <c r="D1630" s="682"/>
      <c r="E1630" s="682"/>
      <c r="F1630" s="682"/>
      <c r="G1630" s="682"/>
      <c r="H1630" s="683"/>
      <c r="I1630" s="8"/>
    </row>
    <row r="1631" spans="1:15">
      <c r="A1631" s="745"/>
      <c r="B1631" s="746"/>
      <c r="C1631" s="728" t="s">
        <v>188</v>
      </c>
      <c r="D1631" s="691"/>
      <c r="E1631" s="730" t="s">
        <v>160</v>
      </c>
      <c r="F1631" s="691"/>
      <c r="G1631" s="731" t="s">
        <v>3</v>
      </c>
      <c r="H1631" s="694"/>
      <c r="I1631" s="8"/>
    </row>
    <row r="1632" spans="1:15" ht="15.75" thickBot="1">
      <c r="A1632" s="800"/>
      <c r="B1632" s="801"/>
      <c r="C1632" s="55" t="s">
        <v>11</v>
      </c>
      <c r="D1632" s="56" t="s">
        <v>12</v>
      </c>
      <c r="E1632" s="55" t="s">
        <v>11</v>
      </c>
      <c r="F1632" s="56" t="s">
        <v>12</v>
      </c>
      <c r="G1632" s="55" t="s">
        <v>11</v>
      </c>
      <c r="H1632" s="169" t="s">
        <v>13</v>
      </c>
      <c r="I1632" s="8"/>
    </row>
    <row r="1633" spans="1:9" ht="15.75" customHeight="1">
      <c r="A1633" s="735" t="s">
        <v>4</v>
      </c>
      <c r="B1633" s="736"/>
      <c r="C1633" s="57">
        <v>138940.14645219976</v>
      </c>
      <c r="D1633" s="50">
        <v>0.8099688258857114</v>
      </c>
      <c r="E1633" s="58">
        <v>32597.500444600031</v>
      </c>
      <c r="F1633" s="50">
        <v>0.19003117411428078</v>
      </c>
      <c r="G1633" s="58">
        <v>171537.64689680113</v>
      </c>
      <c r="H1633" s="170">
        <v>1</v>
      </c>
      <c r="I1633" s="8"/>
    </row>
    <row r="1634" spans="1:9" ht="26.25" customHeight="1">
      <c r="A1634" s="737" t="s">
        <v>5</v>
      </c>
      <c r="B1634" s="738"/>
      <c r="C1634" s="59">
        <v>8040.1123281999662</v>
      </c>
      <c r="D1634" s="47">
        <v>0.90850107883266829</v>
      </c>
      <c r="E1634" s="60">
        <v>809.7531431000001</v>
      </c>
      <c r="F1634" s="47">
        <v>9.1498921167335892E-2</v>
      </c>
      <c r="G1634" s="60">
        <v>8849.8654712999287</v>
      </c>
      <c r="H1634" s="171">
        <f>+G1634/$G$1633</f>
        <v>5.1591389012256308E-2</v>
      </c>
      <c r="I1634" s="8"/>
    </row>
    <row r="1635" spans="1:9">
      <c r="A1635" s="737" t="s">
        <v>6</v>
      </c>
      <c r="B1635" s="738"/>
      <c r="C1635" s="59">
        <v>28745.858573999285</v>
      </c>
      <c r="D1635" s="47">
        <v>0.89540414732919071</v>
      </c>
      <c r="E1635" s="60">
        <v>3357.9223385000091</v>
      </c>
      <c r="F1635" s="47">
        <v>0.1045958526708195</v>
      </c>
      <c r="G1635" s="60">
        <v>32103.780912498965</v>
      </c>
      <c r="H1635" s="171">
        <f>+G1635/$G$1633</f>
        <v>0.18715297483247476</v>
      </c>
      <c r="I1635" s="8"/>
    </row>
    <row r="1636" spans="1:9" ht="15.75" thickBot="1">
      <c r="A1636" s="737" t="s">
        <v>7</v>
      </c>
      <c r="B1636" s="738"/>
      <c r="C1636" s="59">
        <v>102154.17555000272</v>
      </c>
      <c r="D1636" s="47">
        <v>0.78228707306168854</v>
      </c>
      <c r="E1636" s="60">
        <v>28429.824962999981</v>
      </c>
      <c r="F1636" s="47">
        <v>0.21771292693831343</v>
      </c>
      <c r="G1636" s="60">
        <v>130584.00051300244</v>
      </c>
      <c r="H1636" s="171">
        <f>+G1636/$G$1633</f>
        <v>0.76125563615527003</v>
      </c>
      <c r="I1636" s="8"/>
    </row>
    <row r="1637" spans="1:9" ht="15" customHeight="1">
      <c r="A1637" s="733" t="s">
        <v>8</v>
      </c>
      <c r="B1637" s="734"/>
      <c r="C1637" s="57">
        <v>121327.02497937737</v>
      </c>
      <c r="D1637" s="50">
        <v>0.81138375979184307</v>
      </c>
      <c r="E1637" s="58">
        <v>28203.975013157058</v>
      </c>
      <c r="F1637" s="50">
        <v>0.18861624020815093</v>
      </c>
      <c r="G1637" s="58">
        <v>149530.99999253533</v>
      </c>
      <c r="H1637" s="170">
        <v>1</v>
      </c>
      <c r="I1637" s="8"/>
    </row>
    <row r="1638" spans="1:9" ht="25.5" customHeight="1">
      <c r="A1638" s="737" t="s">
        <v>5</v>
      </c>
      <c r="B1638" s="738"/>
      <c r="C1638" s="59">
        <v>7904.4367279779635</v>
      </c>
      <c r="D1638" s="47">
        <v>0.89588991592501555</v>
      </c>
      <c r="E1638" s="60">
        <v>918.56327176700245</v>
      </c>
      <c r="F1638" s="47">
        <v>0.10411008407498018</v>
      </c>
      <c r="G1638" s="60">
        <v>8822.9999997450032</v>
      </c>
      <c r="H1638" s="171">
        <f>+G1638/$G$1637</f>
        <v>5.9004487365064445E-2</v>
      </c>
      <c r="I1638" s="8"/>
    </row>
    <row r="1639" spans="1:9">
      <c r="A1639" s="737" t="s">
        <v>6</v>
      </c>
      <c r="B1639" s="738"/>
      <c r="C1639" s="59">
        <v>19876.619902959996</v>
      </c>
      <c r="D1639" s="47">
        <v>0.86281286223128451</v>
      </c>
      <c r="E1639" s="60">
        <v>3160.3800920999965</v>
      </c>
      <c r="F1639" s="47">
        <v>0.13718713776870559</v>
      </c>
      <c r="G1639" s="60">
        <v>23036.999995060221</v>
      </c>
      <c r="H1639" s="171">
        <f t="shared" ref="H1639:H1640" si="91">+G1639/$G$1637</f>
        <v>0.15406169955534466</v>
      </c>
      <c r="I1639" s="8"/>
    </row>
    <row r="1640" spans="1:9" ht="15.75" thickBot="1">
      <c r="A1640" s="737" t="s">
        <v>7</v>
      </c>
      <c r="B1640" s="738"/>
      <c r="C1640" s="59">
        <v>93545.968348440714</v>
      </c>
      <c r="D1640" s="47">
        <v>0.79497895276019159</v>
      </c>
      <c r="E1640" s="60">
        <v>24125.031649289886</v>
      </c>
      <c r="F1640" s="47">
        <v>0.20502104723980483</v>
      </c>
      <c r="G1640" s="60">
        <v>117670.99999773101</v>
      </c>
      <c r="H1640" s="171">
        <f t="shared" si="91"/>
        <v>0.78693381307959687</v>
      </c>
      <c r="I1640" s="8"/>
    </row>
    <row r="1641" spans="1:9" ht="15" customHeight="1">
      <c r="A1641" s="733" t="s">
        <v>9</v>
      </c>
      <c r="B1641" s="734"/>
      <c r="C1641" s="57">
        <v>108336.58543912985</v>
      </c>
      <c r="D1641" s="50">
        <v>0.78670664545619273</v>
      </c>
      <c r="E1641" s="58">
        <v>29372.414560875277</v>
      </c>
      <c r="F1641" s="50">
        <v>0.21329335454381679</v>
      </c>
      <c r="G1641" s="58">
        <v>137709.00000000381</v>
      </c>
      <c r="H1641" s="170">
        <v>1</v>
      </c>
      <c r="I1641" s="66"/>
    </row>
    <row r="1642" spans="1:9" ht="25.5" customHeight="1">
      <c r="A1642" s="737" t="s">
        <v>5</v>
      </c>
      <c r="B1642" s="738"/>
      <c r="C1642" s="59">
        <v>8661.1425557243838</v>
      </c>
      <c r="D1642" s="47">
        <v>0.88172071217799486</v>
      </c>
      <c r="E1642" s="60">
        <v>1161.8574442755466</v>
      </c>
      <c r="F1642" s="47">
        <v>0.11827928782200495</v>
      </c>
      <c r="G1642" s="60">
        <v>9822.9999999999327</v>
      </c>
      <c r="H1642" s="171">
        <v>7.1331576004470737E-2</v>
      </c>
      <c r="I1642" s="66"/>
    </row>
    <row r="1643" spans="1:9">
      <c r="A1643" s="737" t="s">
        <v>6</v>
      </c>
      <c r="B1643" s="738"/>
      <c r="C1643" s="59">
        <v>18361.481362646915</v>
      </c>
      <c r="D1643" s="47">
        <v>0.86774486590960676</v>
      </c>
      <c r="E1643" s="60">
        <v>2798.5186373527758</v>
      </c>
      <c r="F1643" s="47">
        <v>0.13225513409039846</v>
      </c>
      <c r="G1643" s="60">
        <v>21159.999999999582</v>
      </c>
      <c r="H1643" s="171">
        <v>0.15365734991902488</v>
      </c>
      <c r="I1643" s="66"/>
    </row>
    <row r="1644" spans="1:9">
      <c r="A1644" s="737" t="s">
        <v>7</v>
      </c>
      <c r="B1644" s="738"/>
      <c r="C1644" s="59">
        <v>81313.961520752127</v>
      </c>
      <c r="D1644" s="47">
        <v>0.76189458539394328</v>
      </c>
      <c r="E1644" s="60">
        <v>25412.038479246905</v>
      </c>
      <c r="F1644" s="47">
        <v>0.23810541460607051</v>
      </c>
      <c r="G1644" s="60">
        <v>106725.99999999757</v>
      </c>
      <c r="H1644" s="171">
        <v>0.77501107407645553</v>
      </c>
      <c r="I1644" s="66"/>
    </row>
    <row r="1645" spans="1:9" ht="15.75" customHeight="1" thickBot="1">
      <c r="A1645" s="671" t="s">
        <v>3</v>
      </c>
      <c r="B1645" s="672"/>
      <c r="C1645" s="63">
        <v>368603.75572245102</v>
      </c>
      <c r="D1645" s="48">
        <v>0.80344750734911219</v>
      </c>
      <c r="E1645" s="63">
        <v>90173.889799939192</v>
      </c>
      <c r="F1645" s="48">
        <v>0.19655249265090943</v>
      </c>
      <c r="G1645" s="63">
        <v>458777.64552238031</v>
      </c>
      <c r="H1645" s="48">
        <v>1</v>
      </c>
      <c r="I1645" s="66"/>
    </row>
    <row r="1648" spans="1:9" ht="15.75" thickBot="1"/>
    <row r="1649" spans="1:21">
      <c r="A1649" s="743" t="s">
        <v>10</v>
      </c>
      <c r="B1649" s="744"/>
      <c r="C1649" s="681" t="s">
        <v>189</v>
      </c>
      <c r="D1649" s="726"/>
      <c r="E1649" s="726"/>
      <c r="F1649" s="726"/>
      <c r="G1649" s="726"/>
      <c r="H1649" s="726"/>
      <c r="I1649" s="726"/>
      <c r="J1649" s="726"/>
      <c r="K1649" s="726"/>
      <c r="L1649" s="726"/>
      <c r="M1649" s="726"/>
      <c r="N1649" s="726"/>
      <c r="O1649" s="726"/>
      <c r="P1649" s="726"/>
      <c r="Q1649" s="726"/>
      <c r="R1649" s="726"/>
      <c r="S1649" s="726"/>
      <c r="T1649" s="727"/>
      <c r="U1649" s="8"/>
    </row>
    <row r="1650" spans="1:21" ht="50.25" customHeight="1">
      <c r="A1650" s="745"/>
      <c r="B1650" s="746"/>
      <c r="C1650" s="845" t="s">
        <v>190</v>
      </c>
      <c r="D1650" s="729"/>
      <c r="E1650" s="846" t="s">
        <v>191</v>
      </c>
      <c r="F1650" s="729"/>
      <c r="G1650" s="846" t="s">
        <v>192</v>
      </c>
      <c r="H1650" s="729"/>
      <c r="I1650" s="846" t="s">
        <v>193</v>
      </c>
      <c r="J1650" s="729"/>
      <c r="K1650" s="846" t="s">
        <v>194</v>
      </c>
      <c r="L1650" s="729"/>
      <c r="M1650" s="846" t="s">
        <v>195</v>
      </c>
      <c r="N1650" s="729"/>
      <c r="O1650" s="846" t="s">
        <v>196</v>
      </c>
      <c r="P1650" s="729"/>
      <c r="Q1650" s="846" t="s">
        <v>171</v>
      </c>
      <c r="R1650" s="729"/>
      <c r="S1650" s="861" t="s">
        <v>3</v>
      </c>
      <c r="T1650" s="732"/>
      <c r="U1650" s="8"/>
    </row>
    <row r="1651" spans="1:21" ht="15.75" thickBot="1">
      <c r="A1651" s="800"/>
      <c r="B1651" s="801"/>
      <c r="C1651" s="55" t="s">
        <v>11</v>
      </c>
      <c r="D1651" s="56" t="s">
        <v>12</v>
      </c>
      <c r="E1651" s="55" t="s">
        <v>11</v>
      </c>
      <c r="F1651" s="56" t="s">
        <v>12</v>
      </c>
      <c r="G1651" s="55" t="s">
        <v>11</v>
      </c>
      <c r="H1651" s="56" t="s">
        <v>12</v>
      </c>
      <c r="I1651" s="55" t="s">
        <v>11</v>
      </c>
      <c r="J1651" s="56" t="s">
        <v>12</v>
      </c>
      <c r="K1651" s="55" t="s">
        <v>11</v>
      </c>
      <c r="L1651" s="56" t="s">
        <v>12</v>
      </c>
      <c r="M1651" s="55" t="s">
        <v>11</v>
      </c>
      <c r="N1651" s="56" t="s">
        <v>12</v>
      </c>
      <c r="O1651" s="55" t="s">
        <v>11</v>
      </c>
      <c r="P1651" s="56" t="s">
        <v>12</v>
      </c>
      <c r="Q1651" s="55" t="s">
        <v>11</v>
      </c>
      <c r="R1651" s="56" t="s">
        <v>12</v>
      </c>
      <c r="S1651" s="55" t="s">
        <v>11</v>
      </c>
      <c r="T1651" s="169" t="s">
        <v>13</v>
      </c>
      <c r="U1651" s="8"/>
    </row>
    <row r="1652" spans="1:21" ht="15.75" customHeight="1">
      <c r="A1652" s="735" t="s">
        <v>4</v>
      </c>
      <c r="B1652" s="736"/>
      <c r="C1652" s="57">
        <v>15130.663017199939</v>
      </c>
      <c r="D1652" s="50">
        <v>0.46416635664795036</v>
      </c>
      <c r="E1652" s="58">
        <v>2013.5909507000006</v>
      </c>
      <c r="F1652" s="50">
        <v>6.1771329802483795E-2</v>
      </c>
      <c r="G1652" s="58">
        <v>834.57552490000012</v>
      </c>
      <c r="H1652" s="50">
        <v>2.5602439252002604E-2</v>
      </c>
      <c r="I1652" s="58">
        <v>1466.6257239000004</v>
      </c>
      <c r="J1652" s="50">
        <v>4.4991968828792687E-2</v>
      </c>
      <c r="K1652" s="58">
        <v>287.07779699999998</v>
      </c>
      <c r="L1652" s="50">
        <v>8.8067426362304444E-3</v>
      </c>
      <c r="M1652" s="58">
        <v>168.48421580000002</v>
      </c>
      <c r="N1652" s="50">
        <v>5.1686237748916238E-3</v>
      </c>
      <c r="O1652" s="58">
        <v>8801.9192278999926</v>
      </c>
      <c r="P1652" s="50">
        <v>0.27001822556484029</v>
      </c>
      <c r="Q1652" s="58">
        <v>3894.5639872000011</v>
      </c>
      <c r="R1652" s="50">
        <v>0.11947431349280521</v>
      </c>
      <c r="S1652" s="58">
        <v>32597.500444600031</v>
      </c>
      <c r="T1652" s="170">
        <v>1</v>
      </c>
      <c r="U1652" s="8"/>
    </row>
    <row r="1653" spans="1:21">
      <c r="A1653" s="737" t="s">
        <v>5</v>
      </c>
      <c r="B1653" s="738"/>
      <c r="C1653" s="59">
        <v>174.32584220000004</v>
      </c>
      <c r="D1653" s="47">
        <v>0.21528269903667635</v>
      </c>
      <c r="E1653" s="60">
        <v>67.522397699999985</v>
      </c>
      <c r="F1653" s="47">
        <v>8.3386397787234431E-2</v>
      </c>
      <c r="G1653" s="60">
        <v>37.943888899999997</v>
      </c>
      <c r="H1653" s="47">
        <v>4.6858587982429277E-2</v>
      </c>
      <c r="I1653" s="60">
        <v>104.39537090000003</v>
      </c>
      <c r="J1653" s="47">
        <v>0.1289224645678316</v>
      </c>
      <c r="K1653" s="60">
        <v>16.657551000000002</v>
      </c>
      <c r="L1653" s="47">
        <v>2.0571147073575342E-2</v>
      </c>
      <c r="M1653" s="60">
        <v>27.515611800000002</v>
      </c>
      <c r="N1653" s="47">
        <v>3.3980246985718672E-2</v>
      </c>
      <c r="O1653" s="60">
        <v>284.35554890000009</v>
      </c>
      <c r="P1653" s="47">
        <v>0.35116325428684836</v>
      </c>
      <c r="Q1653" s="60">
        <v>97.036931700000039</v>
      </c>
      <c r="R1653" s="47">
        <v>0.11983520227968601</v>
      </c>
      <c r="S1653" s="60">
        <v>809.7531431000001</v>
      </c>
      <c r="T1653" s="171">
        <f>+S1653/$S$1652</f>
        <v>2.4840958111993539E-2</v>
      </c>
      <c r="U1653" s="8"/>
    </row>
    <row r="1654" spans="1:21">
      <c r="A1654" s="737" t="s">
        <v>6</v>
      </c>
      <c r="B1654" s="738"/>
      <c r="C1654" s="59">
        <v>814.84294099999943</v>
      </c>
      <c r="D1654" s="47">
        <v>0.24266283101829911</v>
      </c>
      <c r="E1654" s="60">
        <v>345.06175199999996</v>
      </c>
      <c r="F1654" s="47">
        <v>0.10276049211851034</v>
      </c>
      <c r="G1654" s="60">
        <v>163.01720700000004</v>
      </c>
      <c r="H1654" s="47">
        <v>4.854704503762293E-2</v>
      </c>
      <c r="I1654" s="60">
        <v>309.84937300000007</v>
      </c>
      <c r="J1654" s="47">
        <v>9.2274133158901595E-2</v>
      </c>
      <c r="K1654" s="60">
        <v>33.022624</v>
      </c>
      <c r="L1654" s="47">
        <v>9.8342429249722533E-3</v>
      </c>
      <c r="M1654" s="60">
        <v>16.220154000000001</v>
      </c>
      <c r="N1654" s="47">
        <v>4.8304136799201787E-3</v>
      </c>
      <c r="O1654" s="60">
        <v>1013.1136639999994</v>
      </c>
      <c r="P1654" s="47">
        <v>0.30170848574555165</v>
      </c>
      <c r="Q1654" s="60">
        <v>662.7946234999996</v>
      </c>
      <c r="R1654" s="47">
        <v>0.19738235631621884</v>
      </c>
      <c r="S1654" s="60">
        <v>3357.9223385000091</v>
      </c>
      <c r="T1654" s="171">
        <f>+S1654/$S$1652</f>
        <v>0.10301165097633333</v>
      </c>
      <c r="U1654" s="8"/>
    </row>
    <row r="1655" spans="1:21" ht="15.75" thickBot="1">
      <c r="A1655" s="737" t="s">
        <v>7</v>
      </c>
      <c r="B1655" s="738"/>
      <c r="C1655" s="59">
        <v>14141.494233999947</v>
      </c>
      <c r="D1655" s="47">
        <v>0.49741756245085594</v>
      </c>
      <c r="E1655" s="60">
        <v>1601.0068010000005</v>
      </c>
      <c r="F1655" s="47">
        <v>5.6314339011359793E-2</v>
      </c>
      <c r="G1655" s="60">
        <v>633.61442899999997</v>
      </c>
      <c r="H1655" s="47">
        <v>2.2286962013470642E-2</v>
      </c>
      <c r="I1655" s="60">
        <v>1052.3809799999999</v>
      </c>
      <c r="J1655" s="47">
        <v>3.7016794207126565E-2</v>
      </c>
      <c r="K1655" s="60">
        <v>237.39762199999998</v>
      </c>
      <c r="L1655" s="47">
        <v>8.350301920921472E-3</v>
      </c>
      <c r="M1655" s="60">
        <v>124.74844999999999</v>
      </c>
      <c r="N1655" s="47">
        <v>4.3879429494326459E-3</v>
      </c>
      <c r="O1655" s="60">
        <v>7504.4500149999894</v>
      </c>
      <c r="P1655" s="47">
        <v>0.26396398939376736</v>
      </c>
      <c r="Q1655" s="60">
        <v>3134.7324320000016</v>
      </c>
      <c r="R1655" s="47">
        <v>0.11026210805306405</v>
      </c>
      <c r="S1655" s="60">
        <v>28429.824962999981</v>
      </c>
      <c r="T1655" s="171">
        <f>+S1655/$S$1652</f>
        <v>0.87214739091167182</v>
      </c>
      <c r="U1655" s="8"/>
    </row>
    <row r="1656" spans="1:21" ht="15" customHeight="1">
      <c r="A1656" s="733" t="s">
        <v>8</v>
      </c>
      <c r="B1656" s="734"/>
      <c r="C1656" s="57">
        <v>13857.261666438009</v>
      </c>
      <c r="D1656" s="50">
        <v>0.49132300180998045</v>
      </c>
      <c r="E1656" s="58">
        <v>1311.1026040420002</v>
      </c>
      <c r="F1656" s="50">
        <v>4.6486447510692211E-2</v>
      </c>
      <c r="G1656" s="58">
        <v>723.08457570999974</v>
      </c>
      <c r="H1656" s="50">
        <v>2.5637683176668653E-2</v>
      </c>
      <c r="I1656" s="58">
        <v>2050.9125560550001</v>
      </c>
      <c r="J1656" s="50">
        <v>7.2717145547684547E-2</v>
      </c>
      <c r="K1656" s="58">
        <v>70.500262169999999</v>
      </c>
      <c r="L1656" s="50">
        <v>2.4996569503806421E-3</v>
      </c>
      <c r="M1656" s="58">
        <v>101.18504204300001</v>
      </c>
      <c r="N1656" s="50">
        <v>3.5876163553469871E-3</v>
      </c>
      <c r="O1656" s="58">
        <v>7529.5042935819965</v>
      </c>
      <c r="P1656" s="50">
        <v>0.26696606737417361</v>
      </c>
      <c r="Q1656" s="58">
        <v>2560.4240131170013</v>
      </c>
      <c r="R1656" s="50">
        <v>9.0782381275071058E-2</v>
      </c>
      <c r="S1656" s="58">
        <v>28203.975013157058</v>
      </c>
      <c r="T1656" s="170">
        <v>0</v>
      </c>
      <c r="U1656" s="8"/>
    </row>
    <row r="1657" spans="1:21">
      <c r="A1657" s="737" t="s">
        <v>5</v>
      </c>
      <c r="B1657" s="738"/>
      <c r="C1657" s="59">
        <v>362.28672418800005</v>
      </c>
      <c r="D1657" s="47">
        <v>0.39440584587176447</v>
      </c>
      <c r="E1657" s="60">
        <v>83.246897341999997</v>
      </c>
      <c r="F1657" s="47">
        <v>9.0627287091352302E-2</v>
      </c>
      <c r="G1657" s="60">
        <v>11.076607129999999</v>
      </c>
      <c r="H1657" s="47">
        <v>1.2058621839617412E-2</v>
      </c>
      <c r="I1657" s="60">
        <v>82.803509225000013</v>
      </c>
      <c r="J1657" s="47">
        <v>9.0144589676130094E-2</v>
      </c>
      <c r="K1657" s="60">
        <v>0</v>
      </c>
      <c r="L1657" s="47">
        <v>0</v>
      </c>
      <c r="M1657" s="60">
        <v>5.6752767530000003</v>
      </c>
      <c r="N1657" s="47">
        <v>6.1784276896709612E-3</v>
      </c>
      <c r="O1657" s="60">
        <v>224.85877285199993</v>
      </c>
      <c r="P1657" s="47">
        <v>0.24479399488665418</v>
      </c>
      <c r="Q1657" s="60">
        <v>148.61548427699998</v>
      </c>
      <c r="R1657" s="47">
        <v>0.16179123294480788</v>
      </c>
      <c r="S1657" s="60">
        <v>918.56327176700245</v>
      </c>
      <c r="T1657" s="171">
        <f>+S1657/$S$1656</f>
        <v>3.2568574867141806E-2</v>
      </c>
      <c r="U1657" s="8"/>
    </row>
    <row r="1658" spans="1:21">
      <c r="A1658" s="737" t="s">
        <v>6</v>
      </c>
      <c r="B1658" s="738"/>
      <c r="C1658" s="59">
        <v>1244.76496658</v>
      </c>
      <c r="D1658" s="47">
        <v>0.39386558904466568</v>
      </c>
      <c r="E1658" s="60">
        <v>246.15178431000001</v>
      </c>
      <c r="F1658" s="47">
        <v>7.7886765875188779E-2</v>
      </c>
      <c r="G1658" s="60">
        <v>86.271082020000009</v>
      </c>
      <c r="H1658" s="47">
        <v>2.7297691893342788E-2</v>
      </c>
      <c r="I1658" s="60">
        <v>237.05685678000003</v>
      </c>
      <c r="J1658" s="47">
        <v>7.5008970399658939E-2</v>
      </c>
      <c r="K1658" s="60">
        <v>12.507823610000001</v>
      </c>
      <c r="L1658" s="47">
        <v>3.9576959876648421E-3</v>
      </c>
      <c r="M1658" s="60">
        <v>37.431843210000004</v>
      </c>
      <c r="N1658" s="47">
        <v>1.1844095368012347E-2</v>
      </c>
      <c r="O1658" s="60">
        <v>794.97387019999951</v>
      </c>
      <c r="P1658" s="47">
        <v>0.2515437532932181</v>
      </c>
      <c r="Q1658" s="60">
        <v>501.22186538999995</v>
      </c>
      <c r="R1658" s="47">
        <v>0.15859543813824939</v>
      </c>
      <c r="S1658" s="60">
        <v>3160.3800920999965</v>
      </c>
      <c r="T1658" s="171">
        <f t="shared" ref="T1658:T1659" si="92">+S1658/$S$1656</f>
        <v>0.11205442107453613</v>
      </c>
      <c r="U1658" s="8"/>
    </row>
    <row r="1659" spans="1:21" ht="15.75" thickBot="1">
      <c r="A1659" s="737" t="s">
        <v>7</v>
      </c>
      <c r="B1659" s="738"/>
      <c r="C1659" s="59">
        <v>12250.209975670028</v>
      </c>
      <c r="D1659" s="47">
        <v>0.50778005822971051</v>
      </c>
      <c r="E1659" s="60">
        <v>981.70392239000023</v>
      </c>
      <c r="F1659" s="47">
        <v>4.0692337181613462E-2</v>
      </c>
      <c r="G1659" s="60">
        <v>625.73688656000002</v>
      </c>
      <c r="H1659" s="47">
        <v>2.5937246245163723E-2</v>
      </c>
      <c r="I1659" s="60">
        <v>1731.0521900499996</v>
      </c>
      <c r="J1659" s="47">
        <v>7.1753364522568516E-2</v>
      </c>
      <c r="K1659" s="60">
        <v>57.992438559999997</v>
      </c>
      <c r="L1659" s="47">
        <v>2.4038284966024902E-3</v>
      </c>
      <c r="M1659" s="60">
        <v>58.07792208</v>
      </c>
      <c r="N1659" s="47">
        <v>2.407371850295977E-3</v>
      </c>
      <c r="O1659" s="60">
        <v>6509.6716505300046</v>
      </c>
      <c r="P1659" s="47">
        <v>0.26983059525733782</v>
      </c>
      <c r="Q1659" s="60">
        <v>1910.5866634499994</v>
      </c>
      <c r="R1659" s="47">
        <v>7.9195198216713517E-2</v>
      </c>
      <c r="S1659" s="60">
        <v>24125.031649289886</v>
      </c>
      <c r="T1659" s="171">
        <f t="shared" si="92"/>
        <v>0.85537700405831596</v>
      </c>
      <c r="U1659" s="8"/>
    </row>
    <row r="1660" spans="1:21" ht="15" customHeight="1">
      <c r="A1660" s="733" t="s">
        <v>9</v>
      </c>
      <c r="B1660" s="734"/>
      <c r="C1660" s="57">
        <v>14674.706623513408</v>
      </c>
      <c r="D1660" s="50">
        <v>0.49960845381300217</v>
      </c>
      <c r="E1660" s="58">
        <v>2306.1701474035622</v>
      </c>
      <c r="F1660" s="50">
        <v>7.851483039039743E-2</v>
      </c>
      <c r="G1660" s="58">
        <v>808.42442815318248</v>
      </c>
      <c r="H1660" s="50">
        <v>2.7523254054503989E-2</v>
      </c>
      <c r="I1660" s="58">
        <v>1789.4069312273043</v>
      </c>
      <c r="J1660" s="50">
        <v>6.0921342626385065E-2</v>
      </c>
      <c r="K1660" s="58">
        <v>215.87757201010862</v>
      </c>
      <c r="L1660" s="50">
        <v>7.3496706088869677E-3</v>
      </c>
      <c r="M1660" s="58">
        <v>34.472448753290578</v>
      </c>
      <c r="N1660" s="50">
        <v>1.1736334676144965E-3</v>
      </c>
      <c r="O1660" s="58">
        <v>6978.7591277771407</v>
      </c>
      <c r="P1660" s="50">
        <v>0.23759569079053533</v>
      </c>
      <c r="Q1660" s="58">
        <v>2564.5972820370303</v>
      </c>
      <c r="R1660" s="50">
        <v>8.7313124248666038E-2</v>
      </c>
      <c r="S1660" s="58">
        <v>29372.414560875277</v>
      </c>
      <c r="T1660" s="170">
        <v>1</v>
      </c>
      <c r="U1660" s="8"/>
    </row>
    <row r="1661" spans="1:21">
      <c r="A1661" s="737" t="s">
        <v>5</v>
      </c>
      <c r="B1661" s="738"/>
      <c r="C1661" s="59">
        <v>362.50927922838457</v>
      </c>
      <c r="D1661" s="47">
        <v>0.31200839742815445</v>
      </c>
      <c r="E1661" s="60">
        <v>108.57589019888053</v>
      </c>
      <c r="F1661" s="47">
        <v>9.3450268562492098E-2</v>
      </c>
      <c r="G1661" s="60">
        <v>39.701298701298704</v>
      </c>
      <c r="H1661" s="47">
        <v>3.4170542089226506E-2</v>
      </c>
      <c r="I1661" s="60">
        <v>86.840750686637705</v>
      </c>
      <c r="J1661" s="47">
        <v>7.4743034194513891E-2</v>
      </c>
      <c r="K1661" s="60">
        <v>0</v>
      </c>
      <c r="L1661" s="47">
        <v>0</v>
      </c>
      <c r="M1661" s="60">
        <v>9.569131832797428</v>
      </c>
      <c r="N1661" s="47">
        <v>8.2360636237641619E-3</v>
      </c>
      <c r="O1661" s="60">
        <v>376.79312285857094</v>
      </c>
      <c r="P1661" s="47">
        <v>0.32430237006702045</v>
      </c>
      <c r="Q1661" s="60">
        <v>177.86797076897591</v>
      </c>
      <c r="R1661" s="47">
        <v>0.15308932403482767</v>
      </c>
      <c r="S1661" s="60">
        <v>1161.8574442755466</v>
      </c>
      <c r="T1661" s="171">
        <v>3.9556075373631934E-2</v>
      </c>
      <c r="U1661" s="8"/>
    </row>
    <row r="1662" spans="1:21">
      <c r="A1662" s="737" t="s">
        <v>6</v>
      </c>
      <c r="B1662" s="738"/>
      <c r="C1662" s="59">
        <v>1091.8397783422722</v>
      </c>
      <c r="D1662" s="47">
        <v>0.39014918956376315</v>
      </c>
      <c r="E1662" s="60">
        <v>282.71239910630362</v>
      </c>
      <c r="F1662" s="47">
        <v>0.10102216055767702</v>
      </c>
      <c r="G1662" s="60">
        <v>135.06447621173146</v>
      </c>
      <c r="H1662" s="47">
        <v>4.8262846782215478E-2</v>
      </c>
      <c r="I1662" s="60">
        <v>187.34655343703872</v>
      </c>
      <c r="J1662" s="47">
        <v>6.6944901111774216E-2</v>
      </c>
      <c r="K1662" s="60">
        <v>0</v>
      </c>
      <c r="L1662" s="47">
        <v>0</v>
      </c>
      <c r="M1662" s="60">
        <v>24.903316920493147</v>
      </c>
      <c r="N1662" s="47">
        <v>8.898749712830261E-3</v>
      </c>
      <c r="O1662" s="60">
        <v>755.00001144835562</v>
      </c>
      <c r="P1662" s="47">
        <v>0.26978559348189246</v>
      </c>
      <c r="Q1662" s="60">
        <v>321.65210188658983</v>
      </c>
      <c r="R1662" s="47">
        <v>0.11493655878985058</v>
      </c>
      <c r="S1662" s="60">
        <v>2798.5186373527758</v>
      </c>
      <c r="T1662" s="171">
        <v>9.5277105379020025E-2</v>
      </c>
      <c r="U1662" s="8"/>
    </row>
    <row r="1663" spans="1:21">
      <c r="A1663" s="854" t="s">
        <v>7</v>
      </c>
      <c r="B1663" s="855"/>
      <c r="C1663" s="59">
        <v>13220.357565942779</v>
      </c>
      <c r="D1663" s="47">
        <v>0.52023994756419745</v>
      </c>
      <c r="E1663" s="60">
        <v>1914.8818580983793</v>
      </c>
      <c r="F1663" s="47">
        <v>7.5353335375365274E-2</v>
      </c>
      <c r="G1663" s="60">
        <v>633.65865324015226</v>
      </c>
      <c r="H1663" s="47">
        <v>2.4935372805988721E-2</v>
      </c>
      <c r="I1663" s="60">
        <v>1515.2196271036282</v>
      </c>
      <c r="J1663" s="47">
        <v>5.9626055908149726E-2</v>
      </c>
      <c r="K1663" s="60">
        <v>215.87757201010862</v>
      </c>
      <c r="L1663" s="47">
        <v>8.4950907101139506E-3</v>
      </c>
      <c r="M1663" s="60">
        <v>0</v>
      </c>
      <c r="N1663" s="47">
        <v>0</v>
      </c>
      <c r="O1663" s="60">
        <v>5846.9659934702158</v>
      </c>
      <c r="P1663" s="47">
        <v>0.23008646072392902</v>
      </c>
      <c r="Q1663" s="60">
        <v>2065.0772093814639</v>
      </c>
      <c r="R1663" s="47">
        <v>8.1263736912248807E-2</v>
      </c>
      <c r="S1663" s="60">
        <v>25412.038479246905</v>
      </c>
      <c r="T1663" s="171">
        <v>0.8651668192473464</v>
      </c>
      <c r="U1663" s="8"/>
    </row>
    <row r="1664" spans="1:21" ht="15.75" customHeight="1" thickBot="1">
      <c r="A1664" s="671" t="s">
        <v>3</v>
      </c>
      <c r="B1664" s="672"/>
      <c r="C1664" s="63">
        <v>43662.631213314453</v>
      </c>
      <c r="D1664" s="48">
        <v>0.48420481039672192</v>
      </c>
      <c r="E1664" s="63">
        <v>5630.8636909824718</v>
      </c>
      <c r="F1664" s="48">
        <v>6.2444502543642838E-2</v>
      </c>
      <c r="G1664" s="63">
        <v>2366.0845149694051</v>
      </c>
      <c r="H1664" s="48">
        <v>2.6239131085714799E-2</v>
      </c>
      <c r="I1664" s="63">
        <v>5306.9451914307847</v>
      </c>
      <c r="J1664" s="48">
        <v>5.8852348536863976E-2</v>
      </c>
      <c r="K1664" s="63">
        <v>573.45562977149245</v>
      </c>
      <c r="L1664" s="48">
        <v>6.359442085106538E-3</v>
      </c>
      <c r="M1664" s="63">
        <v>304.14170385835598</v>
      </c>
      <c r="N1664" s="48">
        <v>3.3728355794912274E-3</v>
      </c>
      <c r="O1664" s="63">
        <v>23310.182604479989</v>
      </c>
      <c r="P1664" s="48">
        <v>0.25850257381816649</v>
      </c>
      <c r="Q1664" s="63">
        <v>9019.5852511326466</v>
      </c>
      <c r="R1664" s="48">
        <v>0.10002435595429676</v>
      </c>
      <c r="S1664" s="63">
        <v>90173.889799939192</v>
      </c>
      <c r="T1664" s="48">
        <v>1</v>
      </c>
      <c r="U1664" s="8"/>
    </row>
    <row r="1667" spans="1:17" ht="15.75" thickBot="1"/>
    <row r="1668" spans="1:17">
      <c r="A1668" s="848" t="s">
        <v>10</v>
      </c>
      <c r="B1668" s="849"/>
      <c r="C1668" s="681" t="s">
        <v>197</v>
      </c>
      <c r="D1668" s="682"/>
      <c r="E1668" s="682"/>
      <c r="F1668" s="682"/>
      <c r="G1668" s="682"/>
      <c r="H1668" s="682"/>
      <c r="I1668" s="682"/>
      <c r="J1668" s="682"/>
      <c r="K1668" s="682"/>
      <c r="L1668" s="682"/>
      <c r="M1668" s="682"/>
      <c r="N1668" s="682"/>
      <c r="O1668" s="682"/>
      <c r="P1668" s="683"/>
      <c r="Q1668" s="8"/>
    </row>
    <row r="1669" spans="1:17" ht="30" customHeight="1">
      <c r="A1669" s="850"/>
      <c r="B1669" s="851"/>
      <c r="C1669" s="845" t="s">
        <v>198</v>
      </c>
      <c r="D1669" s="691"/>
      <c r="E1669" s="846" t="s">
        <v>199</v>
      </c>
      <c r="F1669" s="691"/>
      <c r="G1669" s="846" t="s">
        <v>200</v>
      </c>
      <c r="H1669" s="691"/>
      <c r="I1669" s="846" t="s">
        <v>201</v>
      </c>
      <c r="J1669" s="691"/>
      <c r="K1669" s="846" t="s">
        <v>202</v>
      </c>
      <c r="L1669" s="691"/>
      <c r="M1669" s="846" t="s">
        <v>203</v>
      </c>
      <c r="N1669" s="691"/>
      <c r="O1669" s="847" t="s">
        <v>3</v>
      </c>
      <c r="P1669" s="694"/>
      <c r="Q1669" s="8"/>
    </row>
    <row r="1670" spans="1:17" ht="15.75" thickBot="1">
      <c r="A1670" s="852"/>
      <c r="B1670" s="853"/>
      <c r="C1670" s="55" t="s">
        <v>11</v>
      </c>
      <c r="D1670" s="56" t="s">
        <v>12</v>
      </c>
      <c r="E1670" s="55" t="s">
        <v>11</v>
      </c>
      <c r="F1670" s="56" t="s">
        <v>12</v>
      </c>
      <c r="G1670" s="55" t="s">
        <v>11</v>
      </c>
      <c r="H1670" s="56" t="s">
        <v>12</v>
      </c>
      <c r="I1670" s="55" t="s">
        <v>11</v>
      </c>
      <c r="J1670" s="56" t="s">
        <v>12</v>
      </c>
      <c r="K1670" s="55" t="s">
        <v>11</v>
      </c>
      <c r="L1670" s="56" t="s">
        <v>12</v>
      </c>
      <c r="M1670" s="55" t="s">
        <v>11</v>
      </c>
      <c r="N1670" s="56" t="s">
        <v>12</v>
      </c>
      <c r="O1670" s="55" t="s">
        <v>11</v>
      </c>
      <c r="P1670" s="169" t="s">
        <v>13</v>
      </c>
      <c r="Q1670" s="8"/>
    </row>
    <row r="1671" spans="1:17" ht="15.75" customHeight="1">
      <c r="A1671" s="735" t="s">
        <v>4</v>
      </c>
      <c r="B1671" s="736"/>
      <c r="C1671" s="31">
        <v>4752.3022293999966</v>
      </c>
      <c r="D1671" s="23">
        <v>0.27719504379123011</v>
      </c>
      <c r="E1671" s="32">
        <v>279.61204939999993</v>
      </c>
      <c r="F1671" s="23">
        <v>1.6309373970050355E-2</v>
      </c>
      <c r="G1671" s="32">
        <v>927.89497549999999</v>
      </c>
      <c r="H1671" s="23">
        <v>5.412279689961106E-2</v>
      </c>
      <c r="I1671" s="32">
        <v>7067.7735185999954</v>
      </c>
      <c r="J1671" s="23">
        <v>0.41225319759222789</v>
      </c>
      <c r="K1671" s="32">
        <v>3686.6343375000006</v>
      </c>
      <c r="L1671" s="23">
        <v>0.21503614822801109</v>
      </c>
      <c r="M1671" s="32">
        <v>430.03685749999994</v>
      </c>
      <c r="N1671" s="23">
        <v>2.5083439518872014E-2</v>
      </c>
      <c r="O1671" s="32">
        <v>17144.253967899949</v>
      </c>
      <c r="P1671" s="165">
        <v>1</v>
      </c>
      <c r="Q1671" s="8"/>
    </row>
    <row r="1672" spans="1:17">
      <c r="A1672" s="737" t="s">
        <v>5</v>
      </c>
      <c r="B1672" s="738"/>
      <c r="C1672" s="27">
        <v>51.21237039999999</v>
      </c>
      <c r="D1672" s="24">
        <v>0.21175415798426067</v>
      </c>
      <c r="E1672" s="28">
        <v>5.4817413999999998</v>
      </c>
      <c r="F1672" s="24">
        <v>2.2666038017339307E-2</v>
      </c>
      <c r="G1672" s="28">
        <v>11.0742175</v>
      </c>
      <c r="H1672" s="24">
        <v>4.5789944572592257E-2</v>
      </c>
      <c r="I1672" s="28">
        <v>113.57991810000003</v>
      </c>
      <c r="J1672" s="24">
        <v>0.4696330150964228</v>
      </c>
      <c r="K1672" s="28">
        <v>55.022080999999993</v>
      </c>
      <c r="L1672" s="24">
        <v>0.22750664227596049</v>
      </c>
      <c r="M1672" s="28">
        <v>5.4779115000000003</v>
      </c>
      <c r="N1672" s="24">
        <v>2.2650202053424159E-2</v>
      </c>
      <c r="O1672" s="28">
        <v>241.8482399000001</v>
      </c>
      <c r="P1672" s="166">
        <f>+O1672/$O$1671</f>
        <v>1.4106664562530673E-2</v>
      </c>
      <c r="Q1672" s="8"/>
    </row>
    <row r="1673" spans="1:17">
      <c r="A1673" s="737" t="s">
        <v>6</v>
      </c>
      <c r="B1673" s="738"/>
      <c r="C1673" s="27">
        <v>263.75713500000006</v>
      </c>
      <c r="D1673" s="24">
        <v>0.22739552360790413</v>
      </c>
      <c r="E1673" s="28">
        <v>81.530115999999992</v>
      </c>
      <c r="F1673" s="24">
        <v>7.0290357899258929E-2</v>
      </c>
      <c r="G1673" s="28">
        <v>115.68780800000002</v>
      </c>
      <c r="H1673" s="24">
        <v>9.9739063647361348E-2</v>
      </c>
      <c r="I1673" s="28">
        <v>291.91487550000005</v>
      </c>
      <c r="J1673" s="24">
        <v>0.25167143237000444</v>
      </c>
      <c r="K1673" s="28">
        <v>324.04363449999994</v>
      </c>
      <c r="L1673" s="24">
        <v>0.27937091422734694</v>
      </c>
      <c r="M1673" s="28">
        <v>82.971124000000003</v>
      </c>
      <c r="N1673" s="24">
        <v>7.1532708248125063E-2</v>
      </c>
      <c r="O1673" s="28">
        <v>1159.904692999999</v>
      </c>
      <c r="P1673" s="166">
        <f>+O1673/$O$1671</f>
        <v>6.7655594415000325E-2</v>
      </c>
      <c r="Q1673" s="8"/>
    </row>
    <row r="1674" spans="1:17" ht="15.75" thickBot="1">
      <c r="A1674" s="737" t="s">
        <v>7</v>
      </c>
      <c r="B1674" s="738"/>
      <c r="C1674" s="27">
        <v>4437.3327239999981</v>
      </c>
      <c r="D1674" s="24">
        <v>0.28186961615149836</v>
      </c>
      <c r="E1674" s="28">
        <v>192.60019199999999</v>
      </c>
      <c r="F1674" s="24">
        <v>1.223440872398842E-2</v>
      </c>
      <c r="G1674" s="28">
        <v>801.13295000000005</v>
      </c>
      <c r="H1674" s="24">
        <v>5.0889814027571575E-2</v>
      </c>
      <c r="I1674" s="28">
        <v>6662.2787249999956</v>
      </c>
      <c r="J1674" s="24">
        <v>0.42320332139015937</v>
      </c>
      <c r="K1674" s="28">
        <v>3307.5686220000021</v>
      </c>
      <c r="L1674" s="24">
        <v>0.21010439285640581</v>
      </c>
      <c r="M1674" s="28">
        <v>341.58782199999996</v>
      </c>
      <c r="N1674" s="24">
        <v>2.1698446850380103E-2</v>
      </c>
      <c r="O1674" s="28">
        <v>15742.501034999939</v>
      </c>
      <c r="P1674" s="166">
        <f>+O1674/$O$1671</f>
        <v>0.91823774102246836</v>
      </c>
      <c r="Q1674" s="8"/>
    </row>
    <row r="1675" spans="1:17" ht="15" customHeight="1">
      <c r="A1675" s="733" t="s">
        <v>8</v>
      </c>
      <c r="B1675" s="734"/>
      <c r="C1675" s="31">
        <v>4594.5917871959982</v>
      </c>
      <c r="D1675" s="23">
        <v>0.30290621356831388</v>
      </c>
      <c r="E1675" s="32">
        <v>381.597607074</v>
      </c>
      <c r="F1675" s="23">
        <v>2.5157465911907737E-2</v>
      </c>
      <c r="G1675" s="32">
        <v>262.81816058500004</v>
      </c>
      <c r="H1675" s="23">
        <v>1.7326730549086629E-2</v>
      </c>
      <c r="I1675" s="32">
        <v>4840.5750226579967</v>
      </c>
      <c r="J1675" s="23">
        <v>0.31912307328210121</v>
      </c>
      <c r="K1675" s="32">
        <v>3907.7382828419964</v>
      </c>
      <c r="L1675" s="23">
        <v>0.2576242377332052</v>
      </c>
      <c r="M1675" s="32">
        <v>1181.0434101250003</v>
      </c>
      <c r="N1675" s="23">
        <v>7.7862278955384417E-2</v>
      </c>
      <c r="O1675" s="32">
        <v>15168.364270480006</v>
      </c>
      <c r="P1675" s="165">
        <v>1</v>
      </c>
      <c r="Q1675" s="8"/>
    </row>
    <row r="1676" spans="1:17">
      <c r="A1676" s="737" t="s">
        <v>5</v>
      </c>
      <c r="B1676" s="738"/>
      <c r="C1676" s="27">
        <v>98.572151365999986</v>
      </c>
      <c r="D1676" s="24">
        <v>0.22124514649981941</v>
      </c>
      <c r="E1676" s="28">
        <v>16.547875163999997</v>
      </c>
      <c r="F1676" s="24">
        <v>3.7141697874950919E-2</v>
      </c>
      <c r="G1676" s="28">
        <v>17.293569845</v>
      </c>
      <c r="H1676" s="24">
        <v>3.8815409229077738E-2</v>
      </c>
      <c r="I1676" s="28">
        <v>170.03149147799999</v>
      </c>
      <c r="J1676" s="24">
        <v>0.38163560113397826</v>
      </c>
      <c r="K1676" s="28">
        <v>105.02680196199998</v>
      </c>
      <c r="L1676" s="24">
        <v>0.23573260666911972</v>
      </c>
      <c r="M1676" s="28">
        <v>38.061731715000001</v>
      </c>
      <c r="N1676" s="24">
        <v>8.5429538593053411E-2</v>
      </c>
      <c r="O1676" s="28">
        <v>445.53362153000023</v>
      </c>
      <c r="P1676" s="166">
        <f>+O1676/$O$1675</f>
        <v>2.9372555509962133E-2</v>
      </c>
      <c r="Q1676" s="8"/>
    </row>
    <row r="1677" spans="1:17">
      <c r="A1677" s="737" t="s">
        <v>6</v>
      </c>
      <c r="B1677" s="738"/>
      <c r="C1677" s="27">
        <v>417.60677147000001</v>
      </c>
      <c r="D1677" s="24">
        <v>0.28010066371627401</v>
      </c>
      <c r="E1677" s="28">
        <v>24.96983341</v>
      </c>
      <c r="F1677" s="24">
        <v>1.6747972946909537E-2</v>
      </c>
      <c r="G1677" s="28">
        <v>72.586861810000002</v>
      </c>
      <c r="H1677" s="24">
        <v>4.8686059611758578E-2</v>
      </c>
      <c r="I1677" s="28">
        <v>395.55204117</v>
      </c>
      <c r="J1677" s="24">
        <v>0.26530793280971304</v>
      </c>
      <c r="K1677" s="28">
        <v>480.27609558000017</v>
      </c>
      <c r="L1677" s="24">
        <v>0.32213475051058343</v>
      </c>
      <c r="M1677" s="28">
        <v>99.925147450000011</v>
      </c>
      <c r="N1677" s="24">
        <v>6.702262040476091E-2</v>
      </c>
      <c r="O1677" s="28">
        <v>1490.9167508900009</v>
      </c>
      <c r="P1677" s="166">
        <f t="shared" ref="P1677:P1678" si="93">+O1677/$O$1675</f>
        <v>9.8291201628876793E-2</v>
      </c>
      <c r="Q1677" s="8"/>
    </row>
    <row r="1678" spans="1:17" ht="15.75" thickBot="1">
      <c r="A1678" s="737" t="s">
        <v>7</v>
      </c>
      <c r="B1678" s="738"/>
      <c r="C1678" s="27">
        <v>4078.4128643599979</v>
      </c>
      <c r="D1678" s="24">
        <v>0.30822546880069601</v>
      </c>
      <c r="E1678" s="28">
        <v>340.07989849999996</v>
      </c>
      <c r="F1678" s="24">
        <v>2.570148968017847E-2</v>
      </c>
      <c r="G1678" s="28">
        <v>172.93772892999999</v>
      </c>
      <c r="H1678" s="24">
        <v>1.3069744124873342E-2</v>
      </c>
      <c r="I1678" s="28">
        <v>4274.9914900099993</v>
      </c>
      <c r="J1678" s="24">
        <v>0.32308187031331637</v>
      </c>
      <c r="K1678" s="28">
        <v>3322.4353852999993</v>
      </c>
      <c r="L1678" s="24">
        <v>0.25109257896449216</v>
      </c>
      <c r="M1678" s="28">
        <v>1043.0565309600001</v>
      </c>
      <c r="N1678" s="24">
        <v>7.8828848116441086E-2</v>
      </c>
      <c r="O1678" s="28">
        <v>13231.913898060031</v>
      </c>
      <c r="P1678" s="166">
        <f t="shared" si="93"/>
        <v>0.87233624286116285</v>
      </c>
      <c r="Q1678" s="8"/>
    </row>
    <row r="1679" spans="1:17" ht="15" customHeight="1">
      <c r="A1679" s="733" t="s">
        <v>9</v>
      </c>
      <c r="B1679" s="734"/>
      <c r="C1679" s="31">
        <v>2547.0908529880267</v>
      </c>
      <c r="D1679" s="23">
        <v>0.14999760538574858</v>
      </c>
      <c r="E1679" s="32">
        <v>509.17191733914336</v>
      </c>
      <c r="F1679" s="23">
        <v>2.9985019278344859E-2</v>
      </c>
      <c r="G1679" s="32">
        <v>575.94610755140206</v>
      </c>
      <c r="H1679" s="23">
        <v>3.3917336267219211E-2</v>
      </c>
      <c r="I1679" s="32">
        <v>5644.0394768895967</v>
      </c>
      <c r="J1679" s="23">
        <v>0.33237621078295015</v>
      </c>
      <c r="K1679" s="32">
        <v>6296.3210801613905</v>
      </c>
      <c r="L1679" s="23">
        <v>0.3707889271621746</v>
      </c>
      <c r="M1679" s="32">
        <v>1408.3073359874818</v>
      </c>
      <c r="N1679" s="23">
        <v>8.2934901123567481E-2</v>
      </c>
      <c r="O1679" s="32">
        <v>16980.876770916959</v>
      </c>
      <c r="P1679" s="165">
        <v>1</v>
      </c>
      <c r="Q1679" s="66"/>
    </row>
    <row r="1680" spans="1:17">
      <c r="A1680" s="737" t="s">
        <v>5</v>
      </c>
      <c r="B1680" s="738"/>
      <c r="C1680" s="27">
        <v>53.94116173215852</v>
      </c>
      <c r="D1680" s="24">
        <v>0.11450405411348219</v>
      </c>
      <c r="E1680" s="28">
        <v>0</v>
      </c>
      <c r="F1680" s="24">
        <v>0</v>
      </c>
      <c r="G1680" s="28">
        <v>35.330457121681775</v>
      </c>
      <c r="H1680" s="24">
        <v>7.4998024592104529E-2</v>
      </c>
      <c r="I1680" s="28">
        <v>203.49638089670248</v>
      </c>
      <c r="J1680" s="24">
        <v>0.43197365169467922</v>
      </c>
      <c r="K1680" s="28">
        <v>171.7986511582038</v>
      </c>
      <c r="L1680" s="24">
        <v>0.36468702966614869</v>
      </c>
      <c r="M1680" s="28">
        <v>6.5185185185185182</v>
      </c>
      <c r="N1680" s="24">
        <v>1.3837239933584801E-2</v>
      </c>
      <c r="O1680" s="28">
        <v>471.08516942726533</v>
      </c>
      <c r="P1680" s="166">
        <v>2.7742099291014816E-2</v>
      </c>
      <c r="Q1680" s="66"/>
    </row>
    <row r="1681" spans="1:60">
      <c r="A1681" s="737" t="s">
        <v>6</v>
      </c>
      <c r="B1681" s="738"/>
      <c r="C1681" s="27">
        <v>316.42519794150792</v>
      </c>
      <c r="D1681" s="24">
        <v>0.23020239110082541</v>
      </c>
      <c r="E1681" s="28">
        <v>27.288494250527318</v>
      </c>
      <c r="F1681" s="24">
        <v>1.9852643426879479E-2</v>
      </c>
      <c r="G1681" s="28">
        <v>60.448574373067672</v>
      </c>
      <c r="H1681" s="24">
        <v>4.3976922349554977E-2</v>
      </c>
      <c r="I1681" s="28">
        <v>329.3790021831494</v>
      </c>
      <c r="J1681" s="24">
        <v>0.23962640894035636</v>
      </c>
      <c r="K1681" s="28">
        <v>568.81707687468179</v>
      </c>
      <c r="L1681" s="24">
        <v>0.41381992346810187</v>
      </c>
      <c r="M1681" s="28">
        <v>72.193831825642192</v>
      </c>
      <c r="N1681" s="24">
        <v>5.2521710714283271E-2</v>
      </c>
      <c r="O1681" s="28">
        <v>1374.5521774485744</v>
      </c>
      <c r="P1681" s="166">
        <v>8.0947067456655794E-2</v>
      </c>
      <c r="Q1681" s="66"/>
    </row>
    <row r="1682" spans="1:60">
      <c r="A1682" s="737" t="s">
        <v>7</v>
      </c>
      <c r="B1682" s="738"/>
      <c r="C1682" s="27">
        <v>2176.7244933143611</v>
      </c>
      <c r="D1682" s="24">
        <v>0.14381830589721653</v>
      </c>
      <c r="E1682" s="28">
        <v>481.88342308861604</v>
      </c>
      <c r="F1682" s="24">
        <v>3.1838506784582596E-2</v>
      </c>
      <c r="G1682" s="28">
        <v>480.1670760566526</v>
      </c>
      <c r="H1682" s="24">
        <v>3.1725106065646026E-2</v>
      </c>
      <c r="I1682" s="28">
        <v>5111.1640938097453</v>
      </c>
      <c r="J1682" s="24">
        <v>0.33769958641625847</v>
      </c>
      <c r="K1682" s="28">
        <v>5555.7053521285006</v>
      </c>
      <c r="L1682" s="24">
        <v>0.36707086002905881</v>
      </c>
      <c r="M1682" s="28">
        <v>1329.5949856433213</v>
      </c>
      <c r="N1682" s="24">
        <v>8.7847634807240865E-2</v>
      </c>
      <c r="O1682" s="28">
        <v>15135.239424041147</v>
      </c>
      <c r="P1682" s="166">
        <v>0.89131083325233107</v>
      </c>
      <c r="Q1682" s="66"/>
    </row>
    <row r="1683" spans="1:60" ht="15.75" customHeight="1" thickBot="1">
      <c r="A1683" s="671" t="s">
        <v>3</v>
      </c>
      <c r="B1683" s="672"/>
      <c r="C1683" s="63">
        <v>11893.984836055633</v>
      </c>
      <c r="D1683" s="48">
        <v>0.24128913681506542</v>
      </c>
      <c r="E1683" s="63">
        <v>1170.3815721322105</v>
      </c>
      <c r="F1683" s="48">
        <v>2.3743124207453753E-2</v>
      </c>
      <c r="G1683" s="63">
        <v>1766.6592316192086</v>
      </c>
      <c r="H1683" s="48">
        <v>3.5839601859214254E-2</v>
      </c>
      <c r="I1683" s="63">
        <v>17552.387989157607</v>
      </c>
      <c r="J1683" s="48">
        <v>0.35607919509938335</v>
      </c>
      <c r="K1683" s="63">
        <v>13890.693676235656</v>
      </c>
      <c r="L1683" s="48">
        <v>0.28179567513328824</v>
      </c>
      <c r="M1683" s="63">
        <v>3019.3875990964116</v>
      </c>
      <c r="N1683" s="48">
        <v>6.125326688559083E-2</v>
      </c>
      <c r="O1683" s="63">
        <v>49293.494904296931</v>
      </c>
      <c r="P1683" s="48">
        <v>1</v>
      </c>
      <c r="Q1683" s="66"/>
    </row>
    <row r="1686" spans="1:60" ht="23.25">
      <c r="A1686" s="862" t="s">
        <v>462</v>
      </c>
      <c r="B1686" s="862"/>
      <c r="C1686" s="862"/>
      <c r="D1686" s="862"/>
      <c r="E1686" s="862"/>
      <c r="F1686" s="862"/>
      <c r="G1686" s="862"/>
      <c r="H1686" s="862"/>
      <c r="I1686" s="862"/>
      <c r="J1686" s="862"/>
      <c r="K1686" s="862"/>
      <c r="L1686" s="862"/>
      <c r="M1686" s="862"/>
      <c r="N1686" s="399"/>
      <c r="O1686" s="399"/>
      <c r="P1686" s="399"/>
      <c r="Q1686" s="399"/>
      <c r="R1686" s="399"/>
      <c r="S1686" s="399"/>
      <c r="T1686" s="399"/>
      <c r="U1686" s="399"/>
      <c r="V1686" s="399"/>
      <c r="W1686" s="399"/>
      <c r="X1686" s="399"/>
      <c r="Y1686" s="399"/>
      <c r="Z1686" s="399"/>
      <c r="AA1686" s="399"/>
      <c r="AB1686" s="399"/>
      <c r="AC1686" s="399"/>
      <c r="AD1686" s="399"/>
      <c r="AE1686" s="399"/>
      <c r="AF1686" s="399"/>
      <c r="AG1686" s="399"/>
      <c r="AH1686" s="399"/>
      <c r="AI1686" s="399"/>
      <c r="AJ1686" s="399"/>
      <c r="AK1686" s="399"/>
      <c r="AL1686" s="399"/>
      <c r="AM1686" s="399"/>
      <c r="AN1686" s="399"/>
      <c r="AO1686" s="399"/>
      <c r="AP1686" s="399"/>
      <c r="AQ1686" s="399"/>
      <c r="AR1686" s="399"/>
      <c r="AS1686" s="399"/>
      <c r="AT1686" s="399"/>
      <c r="AU1686" s="399"/>
      <c r="AV1686" s="399"/>
      <c r="AW1686" s="399"/>
      <c r="AX1686" s="399"/>
      <c r="AY1686" s="399"/>
      <c r="AZ1686" s="399"/>
      <c r="BA1686" s="399"/>
      <c r="BB1686" s="399"/>
      <c r="BC1686" s="399"/>
      <c r="BD1686" s="399"/>
      <c r="BE1686" s="399"/>
      <c r="BF1686" s="399"/>
      <c r="BG1686" s="399"/>
      <c r="BH1686" s="399"/>
    </row>
    <row r="1688" spans="1:60" ht="15.75" thickBot="1"/>
    <row r="1689" spans="1:60">
      <c r="A1689" s="848" t="s">
        <v>10</v>
      </c>
      <c r="B1689" s="849"/>
      <c r="C1689" s="681" t="s">
        <v>204</v>
      </c>
      <c r="D1689" s="682"/>
      <c r="E1689" s="682"/>
      <c r="F1689" s="682"/>
      <c r="G1689" s="682"/>
      <c r="H1689" s="682"/>
      <c r="I1689" s="682"/>
      <c r="J1689" s="682"/>
      <c r="K1689" s="682"/>
      <c r="L1689" s="682"/>
      <c r="M1689" s="682"/>
      <c r="N1689" s="682"/>
      <c r="O1689" s="682"/>
      <c r="P1689" s="683"/>
      <c r="Q1689" s="8"/>
    </row>
    <row r="1690" spans="1:60" ht="39.75" customHeight="1">
      <c r="A1690" s="850"/>
      <c r="B1690" s="851"/>
      <c r="C1690" s="845" t="s">
        <v>205</v>
      </c>
      <c r="D1690" s="691"/>
      <c r="E1690" s="846" t="s">
        <v>206</v>
      </c>
      <c r="F1690" s="691"/>
      <c r="G1690" s="846" t="s">
        <v>207</v>
      </c>
      <c r="H1690" s="691"/>
      <c r="I1690" s="846" t="s">
        <v>208</v>
      </c>
      <c r="J1690" s="691"/>
      <c r="K1690" s="846" t="s">
        <v>209</v>
      </c>
      <c r="L1690" s="691"/>
      <c r="M1690" s="846" t="s">
        <v>210</v>
      </c>
      <c r="N1690" s="691"/>
      <c r="O1690" s="847" t="s">
        <v>3</v>
      </c>
      <c r="P1690" s="694"/>
      <c r="Q1690" s="8"/>
    </row>
    <row r="1691" spans="1:60" ht="15.75" thickBot="1">
      <c r="A1691" s="852"/>
      <c r="B1691" s="853"/>
      <c r="C1691" s="55" t="s">
        <v>11</v>
      </c>
      <c r="D1691" s="56" t="s">
        <v>12</v>
      </c>
      <c r="E1691" s="55" t="s">
        <v>11</v>
      </c>
      <c r="F1691" s="56" t="s">
        <v>12</v>
      </c>
      <c r="G1691" s="55" t="s">
        <v>11</v>
      </c>
      <c r="H1691" s="56" t="s">
        <v>12</v>
      </c>
      <c r="I1691" s="55" t="s">
        <v>11</v>
      </c>
      <c r="J1691" s="56" t="s">
        <v>12</v>
      </c>
      <c r="K1691" s="55" t="s">
        <v>11</v>
      </c>
      <c r="L1691" s="56" t="s">
        <v>12</v>
      </c>
      <c r="M1691" s="55" t="s">
        <v>11</v>
      </c>
      <c r="N1691" s="56" t="s">
        <v>12</v>
      </c>
      <c r="O1691" s="55" t="s">
        <v>11</v>
      </c>
      <c r="P1691" s="169" t="s">
        <v>13</v>
      </c>
      <c r="Q1691" s="8"/>
    </row>
    <row r="1692" spans="1:60" ht="15.75" customHeight="1">
      <c r="A1692" s="735" t="s">
        <v>4</v>
      </c>
      <c r="B1692" s="736"/>
      <c r="C1692" s="31">
        <v>133912.88277629935</v>
      </c>
      <c r="D1692" s="23">
        <v>0.78066176841555202</v>
      </c>
      <c r="E1692" s="32">
        <v>20925.892546299943</v>
      </c>
      <c r="F1692" s="23">
        <v>0.12199008745228493</v>
      </c>
      <c r="G1692" s="32">
        <v>10566.597524399953</v>
      </c>
      <c r="H1692" s="23">
        <v>6.159929155817865E-2</v>
      </c>
      <c r="I1692" s="32">
        <v>4042.1774251000015</v>
      </c>
      <c r="J1692" s="23">
        <v>2.3564374924250991E-2</v>
      </c>
      <c r="K1692" s="32">
        <v>411.94569709999996</v>
      </c>
      <c r="L1692" s="23">
        <v>2.4014885627283373E-3</v>
      </c>
      <c r="M1692" s="32">
        <v>1678.1509275999999</v>
      </c>
      <c r="N1692" s="23">
        <v>9.7829890869937913E-3</v>
      </c>
      <c r="O1692" s="32">
        <v>171537.64689680113</v>
      </c>
      <c r="P1692" s="165">
        <v>1</v>
      </c>
      <c r="Q1692" s="8"/>
    </row>
    <row r="1693" spans="1:60">
      <c r="A1693" s="737" t="s">
        <v>5</v>
      </c>
      <c r="B1693" s="738"/>
      <c r="C1693" s="27">
        <v>6019.8265502999811</v>
      </c>
      <c r="D1693" s="24">
        <v>0.68021672982739123</v>
      </c>
      <c r="E1693" s="28">
        <v>1005.723472300001</v>
      </c>
      <c r="F1693" s="24">
        <v>0.1136427977986284</v>
      </c>
      <c r="G1693" s="28">
        <v>1462.9862083999949</v>
      </c>
      <c r="H1693" s="24">
        <v>0.16531168899057869</v>
      </c>
      <c r="I1693" s="28">
        <v>249.43049560000011</v>
      </c>
      <c r="J1693" s="24">
        <v>2.8184665225579081E-2</v>
      </c>
      <c r="K1693" s="28">
        <v>33.106605100000003</v>
      </c>
      <c r="L1693" s="24">
        <v>3.7409161989370985E-3</v>
      </c>
      <c r="M1693" s="28">
        <v>78.792139599999999</v>
      </c>
      <c r="N1693" s="24">
        <v>8.9032019588910737E-3</v>
      </c>
      <c r="O1693" s="28">
        <v>8849.8654712999287</v>
      </c>
      <c r="P1693" s="166">
        <f>+O1693/$O$1692</f>
        <v>5.1591389012256308E-2</v>
      </c>
      <c r="Q1693" s="8"/>
    </row>
    <row r="1694" spans="1:60">
      <c r="A1694" s="737" t="s">
        <v>6</v>
      </c>
      <c r="B1694" s="738"/>
      <c r="C1694" s="27">
        <v>23461.940116999835</v>
      </c>
      <c r="D1694" s="24">
        <v>0.73081548185701062</v>
      </c>
      <c r="E1694" s="28">
        <v>3284.0890810000042</v>
      </c>
      <c r="F1694" s="24">
        <v>0.10229602207761795</v>
      </c>
      <c r="G1694" s="28">
        <v>3895.4737220000065</v>
      </c>
      <c r="H1694" s="24">
        <v>0.12134002946934458</v>
      </c>
      <c r="I1694" s="28">
        <v>1134.4106404999989</v>
      </c>
      <c r="J1694" s="24">
        <v>3.5335733307921335E-2</v>
      </c>
      <c r="K1694" s="28">
        <v>82.541777999999994</v>
      </c>
      <c r="L1694" s="24">
        <v>2.5710921160648713E-3</v>
      </c>
      <c r="M1694" s="28">
        <v>245.32557400000007</v>
      </c>
      <c r="N1694" s="24">
        <v>7.6416411720679122E-3</v>
      </c>
      <c r="O1694" s="28">
        <v>32103.780912498965</v>
      </c>
      <c r="P1694" s="166">
        <f>+O1694/$O$1692</f>
        <v>0.18715297483247476</v>
      </c>
      <c r="Q1694" s="8"/>
    </row>
    <row r="1695" spans="1:60" ht="15.75" thickBot="1">
      <c r="A1695" s="737" t="s">
        <v>7</v>
      </c>
      <c r="B1695" s="738"/>
      <c r="C1695" s="27">
        <v>104431.11610900257</v>
      </c>
      <c r="D1695" s="24">
        <v>0.7997236698120932</v>
      </c>
      <c r="E1695" s="28">
        <v>16636.079992999959</v>
      </c>
      <c r="F1695" s="24">
        <v>0.12739753666333328</v>
      </c>
      <c r="G1695" s="28">
        <v>5208.1375939999962</v>
      </c>
      <c r="H1695" s="24">
        <v>3.9883428088737523E-2</v>
      </c>
      <c r="I1695" s="28">
        <v>2658.3362890000003</v>
      </c>
      <c r="J1695" s="24">
        <v>2.035728939653144E-2</v>
      </c>
      <c r="K1695" s="28">
        <v>296.29731399999997</v>
      </c>
      <c r="L1695" s="24">
        <v>2.2690169763216685E-3</v>
      </c>
      <c r="M1695" s="28">
        <v>1354.0332140000003</v>
      </c>
      <c r="N1695" s="24">
        <v>1.0369059062983578E-2</v>
      </c>
      <c r="O1695" s="28">
        <v>130584.00051300244</v>
      </c>
      <c r="P1695" s="166">
        <f>+O1695/$O$1692</f>
        <v>0.76125563615527003</v>
      </c>
      <c r="Q1695" s="8"/>
    </row>
    <row r="1696" spans="1:60" ht="15" customHeight="1">
      <c r="A1696" s="733" t="s">
        <v>8</v>
      </c>
      <c r="B1696" s="734"/>
      <c r="C1696" s="31">
        <v>125240.85201796841</v>
      </c>
      <c r="D1696" s="23">
        <v>0.83755777747905458</v>
      </c>
      <c r="E1696" s="32">
        <v>12308.101388919962</v>
      </c>
      <c r="F1696" s="23">
        <v>8.2311369478799634E-2</v>
      </c>
      <c r="G1696" s="32">
        <v>6791.4040725779869</v>
      </c>
      <c r="H1696" s="23">
        <v>4.541803420639879E-2</v>
      </c>
      <c r="I1696" s="32">
        <v>3903.4770321999999</v>
      </c>
      <c r="J1696" s="23">
        <v>2.6104801227804692E-2</v>
      </c>
      <c r="K1696" s="32">
        <v>184.62049269600001</v>
      </c>
      <c r="L1696" s="23">
        <v>1.2346636664318192E-3</v>
      </c>
      <c r="M1696" s="32">
        <v>1102.5449881720001</v>
      </c>
      <c r="N1696" s="23">
        <v>7.3733539415040336E-3</v>
      </c>
      <c r="O1696" s="32">
        <v>149530.99999253533</v>
      </c>
      <c r="P1696" s="165">
        <v>1</v>
      </c>
      <c r="Q1696" s="8"/>
    </row>
    <row r="1697" spans="1:17">
      <c r="A1697" s="737" t="s">
        <v>5</v>
      </c>
      <c r="B1697" s="738"/>
      <c r="C1697" s="27">
        <v>6910.9547463089802</v>
      </c>
      <c r="D1697" s="24">
        <v>0.78328853524976949</v>
      </c>
      <c r="E1697" s="28">
        <v>1057.813267900003</v>
      </c>
      <c r="F1697" s="24">
        <v>0.11989269726063416</v>
      </c>
      <c r="G1697" s="28">
        <v>563.62326780800072</v>
      </c>
      <c r="H1697" s="24">
        <v>6.3881136554946177E-2</v>
      </c>
      <c r="I1697" s="28">
        <v>201.89738524000001</v>
      </c>
      <c r="J1697" s="24">
        <v>2.2883076645793397E-2</v>
      </c>
      <c r="K1697" s="28">
        <v>5.4644351459999996</v>
      </c>
      <c r="L1697" s="24">
        <v>6.1933981028651584E-4</v>
      </c>
      <c r="M1697" s="28">
        <v>83.246897341999997</v>
      </c>
      <c r="N1697" s="24">
        <v>9.435214478568054E-3</v>
      </c>
      <c r="O1697" s="28">
        <v>8822.9999997450032</v>
      </c>
      <c r="P1697" s="166">
        <f>+O1697/$O$1696</f>
        <v>5.9004487365064445E-2</v>
      </c>
      <c r="Q1697" s="8"/>
    </row>
    <row r="1698" spans="1:17">
      <c r="A1698" s="737" t="s">
        <v>6</v>
      </c>
      <c r="B1698" s="738"/>
      <c r="C1698" s="27">
        <v>18498.15296493992</v>
      </c>
      <c r="D1698" s="24">
        <v>0.80297577674638376</v>
      </c>
      <c r="E1698" s="28">
        <v>2130.5877701500021</v>
      </c>
      <c r="F1698" s="24">
        <v>9.2485469922596694E-2</v>
      </c>
      <c r="G1698" s="28">
        <v>1438.5524193400006</v>
      </c>
      <c r="H1698" s="24">
        <v>6.2445301890370557E-2</v>
      </c>
      <c r="I1698" s="28">
        <v>757.45420483999942</v>
      </c>
      <c r="J1698" s="24">
        <v>3.2879897773252544E-2</v>
      </c>
      <c r="K1698" s="28">
        <v>63.006756240000001</v>
      </c>
      <c r="L1698" s="24">
        <v>2.7350243631336724E-3</v>
      </c>
      <c r="M1698" s="28">
        <v>149.24587955000001</v>
      </c>
      <c r="N1698" s="24">
        <v>6.4785293042497949E-3</v>
      </c>
      <c r="O1698" s="28">
        <v>23036.999995060221</v>
      </c>
      <c r="P1698" s="166">
        <f t="shared" ref="P1698:P1699" si="94">+O1698/$O$1696</f>
        <v>0.15406169955534466</v>
      </c>
      <c r="Q1698" s="8"/>
    </row>
    <row r="1699" spans="1:17" ht="15.75" thickBot="1">
      <c r="A1699" s="737" t="s">
        <v>7</v>
      </c>
      <c r="B1699" s="738"/>
      <c r="C1699" s="27">
        <v>99831.744306720735</v>
      </c>
      <c r="D1699" s="24">
        <v>0.84839717779780699</v>
      </c>
      <c r="E1699" s="28">
        <v>9119.7003508700054</v>
      </c>
      <c r="F1699" s="24">
        <v>7.7501681391726557E-2</v>
      </c>
      <c r="G1699" s="28">
        <v>4789.2283854300013</v>
      </c>
      <c r="H1699" s="24">
        <v>4.0700158794625269E-2</v>
      </c>
      <c r="I1699" s="28">
        <v>2944.1254421200001</v>
      </c>
      <c r="J1699" s="24">
        <v>2.5019974693652389E-2</v>
      </c>
      <c r="K1699" s="28">
        <v>116.14930131</v>
      </c>
      <c r="L1699" s="24">
        <v>9.870681927768069E-4</v>
      </c>
      <c r="M1699" s="28">
        <v>870.05221128000005</v>
      </c>
      <c r="N1699" s="24">
        <v>7.393939129409768E-3</v>
      </c>
      <c r="O1699" s="28">
        <v>117670.99999773101</v>
      </c>
      <c r="P1699" s="166">
        <f t="shared" si="94"/>
        <v>0.78693381307959687</v>
      </c>
      <c r="Q1699" s="8"/>
    </row>
    <row r="1700" spans="1:17" ht="15" customHeight="1">
      <c r="A1700" s="733" t="s">
        <v>9</v>
      </c>
      <c r="B1700" s="734"/>
      <c r="C1700" s="31">
        <v>117642.83474961025</v>
      </c>
      <c r="D1700" s="23">
        <v>0.85428573840204336</v>
      </c>
      <c r="E1700" s="32">
        <v>9580.1321149471096</v>
      </c>
      <c r="F1700" s="23">
        <v>6.9567944832558834E-2</v>
      </c>
      <c r="G1700" s="32">
        <v>5443.8901856390348</v>
      </c>
      <c r="H1700" s="23">
        <v>3.9531840225685205E-2</v>
      </c>
      <c r="I1700" s="32">
        <v>3375.4668469099988</v>
      </c>
      <c r="J1700" s="23">
        <v>2.4511592175601487E-2</v>
      </c>
      <c r="K1700" s="32">
        <v>109.66182648401826</v>
      </c>
      <c r="L1700" s="23">
        <v>7.9633013444302999E-4</v>
      </c>
      <c r="M1700" s="32">
        <v>1557.0142764137972</v>
      </c>
      <c r="N1700" s="23">
        <v>1.1306554229670931E-2</v>
      </c>
      <c r="O1700" s="32">
        <v>137709.00000000381</v>
      </c>
      <c r="P1700" s="165">
        <v>1</v>
      </c>
      <c r="Q1700" s="66"/>
    </row>
    <row r="1701" spans="1:17">
      <c r="A1701" s="737" t="s">
        <v>5</v>
      </c>
      <c r="B1701" s="738"/>
      <c r="C1701" s="27">
        <v>7891.1381427516872</v>
      </c>
      <c r="D1701" s="24">
        <v>0.80333280492229875</v>
      </c>
      <c r="E1701" s="28">
        <v>1014.1518233927278</v>
      </c>
      <c r="F1701" s="24">
        <v>0.10324257593329275</v>
      </c>
      <c r="G1701" s="28">
        <v>579.89251040041609</v>
      </c>
      <c r="H1701" s="24">
        <v>5.9034155594056809E-2</v>
      </c>
      <c r="I1701" s="28">
        <v>249.1216691490003</v>
      </c>
      <c r="J1701" s="24">
        <v>2.5361057635040415E-2</v>
      </c>
      <c r="K1701" s="28">
        <v>0</v>
      </c>
      <c r="L1701" s="24">
        <v>0</v>
      </c>
      <c r="M1701" s="28">
        <v>88.695854306090524</v>
      </c>
      <c r="N1701" s="24">
        <v>9.0294059153101028E-3</v>
      </c>
      <c r="O1701" s="28">
        <v>9822.9999999999327</v>
      </c>
      <c r="P1701" s="166">
        <v>7.1331576004470737E-2</v>
      </c>
      <c r="Q1701" s="66"/>
    </row>
    <row r="1702" spans="1:17">
      <c r="A1702" s="737" t="s">
        <v>6</v>
      </c>
      <c r="B1702" s="738"/>
      <c r="C1702" s="27">
        <v>17881.483464821784</v>
      </c>
      <c r="D1702" s="24">
        <v>0.84506065523734109</v>
      </c>
      <c r="E1702" s="28">
        <v>1383.7509228542929</v>
      </c>
      <c r="F1702" s="24">
        <v>6.5394656089523634E-2</v>
      </c>
      <c r="G1702" s="28">
        <v>1047.9958902563305</v>
      </c>
      <c r="H1702" s="24">
        <v>4.9527215985649874E-2</v>
      </c>
      <c r="I1702" s="28">
        <v>666.57167327322065</v>
      </c>
      <c r="J1702" s="24">
        <v>3.1501496846561144E-2</v>
      </c>
      <c r="K1702" s="28">
        <v>0</v>
      </c>
      <c r="L1702" s="24">
        <v>0</v>
      </c>
      <c r="M1702" s="28">
        <v>180.19804879408599</v>
      </c>
      <c r="N1702" s="24">
        <v>8.5159758409305078E-3</v>
      </c>
      <c r="O1702" s="28">
        <v>21159.999999999582</v>
      </c>
      <c r="P1702" s="166">
        <v>0.15365734991902488</v>
      </c>
      <c r="Q1702" s="66"/>
    </row>
    <row r="1703" spans="1:17">
      <c r="A1703" s="737" t="s">
        <v>7</v>
      </c>
      <c r="B1703" s="738"/>
      <c r="C1703" s="27">
        <v>91870.213142030188</v>
      </c>
      <c r="D1703" s="24">
        <v>0.86080442574473215</v>
      </c>
      <c r="E1703" s="28">
        <v>7182.2293687001165</v>
      </c>
      <c r="F1703" s="24">
        <v>6.7295966949949215E-2</v>
      </c>
      <c r="G1703" s="28">
        <v>3816.0017849822875</v>
      </c>
      <c r="H1703" s="24">
        <v>3.5755127944290747E-2</v>
      </c>
      <c r="I1703" s="28">
        <v>2459.7735044877754</v>
      </c>
      <c r="J1703" s="24">
        <v>2.3047556401325182E-2</v>
      </c>
      <c r="K1703" s="28">
        <v>109.66182648401826</v>
      </c>
      <c r="L1703" s="24">
        <v>1.0275080719226878E-3</v>
      </c>
      <c r="M1703" s="28">
        <v>1288.1203733136199</v>
      </c>
      <c r="N1703" s="24">
        <v>1.2069414887784131E-2</v>
      </c>
      <c r="O1703" s="28">
        <v>106725.99999999757</v>
      </c>
      <c r="P1703" s="166">
        <v>0.77501107407645553</v>
      </c>
      <c r="Q1703" s="66"/>
    </row>
    <row r="1704" spans="1:17" ht="15.75" customHeight="1" thickBot="1">
      <c r="A1704" s="724" t="s">
        <v>3</v>
      </c>
      <c r="B1704" s="725"/>
      <c r="C1704" s="63">
        <v>376796.56854751974</v>
      </c>
      <c r="D1704" s="48">
        <v>0.82130542371672433</v>
      </c>
      <c r="E1704" s="63">
        <v>42814.125865026283</v>
      </c>
      <c r="F1704" s="48">
        <v>9.3322170953374625E-2</v>
      </c>
      <c r="G1704" s="63">
        <v>22801.891653871593</v>
      </c>
      <c r="H1704" s="48">
        <v>4.970140083418529E-2</v>
      </c>
      <c r="I1704" s="63">
        <v>11321.121268982615</v>
      </c>
      <c r="J1704" s="48">
        <v>2.4676706416442741E-2</v>
      </c>
      <c r="K1704" s="63">
        <v>706.22801446927701</v>
      </c>
      <c r="L1704" s="48">
        <v>1.5393688453698329E-3</v>
      </c>
      <c r="M1704" s="63">
        <v>4337.7101725161565</v>
      </c>
      <c r="N1704" s="48">
        <v>9.4549292339148033E-3</v>
      </c>
      <c r="O1704" s="63">
        <v>458777.64552238031</v>
      </c>
      <c r="P1704" s="48">
        <v>1</v>
      </c>
      <c r="Q1704" s="66"/>
    </row>
    <row r="1707" spans="1:17" ht="15.75" thickBot="1"/>
    <row r="1708" spans="1:17">
      <c r="A1708" s="848" t="s">
        <v>10</v>
      </c>
      <c r="B1708" s="849"/>
      <c r="C1708" s="681" t="s">
        <v>211</v>
      </c>
      <c r="D1708" s="682"/>
      <c r="E1708" s="682"/>
      <c r="F1708" s="682"/>
      <c r="G1708" s="682"/>
      <c r="H1708" s="682"/>
      <c r="I1708" s="682"/>
      <c r="J1708" s="682"/>
      <c r="K1708" s="682"/>
      <c r="L1708" s="683"/>
      <c r="M1708" s="8"/>
    </row>
    <row r="1709" spans="1:17" ht="49.5" customHeight="1">
      <c r="A1709" s="850"/>
      <c r="B1709" s="851"/>
      <c r="C1709" s="845" t="s">
        <v>212</v>
      </c>
      <c r="D1709" s="691"/>
      <c r="E1709" s="846" t="s">
        <v>213</v>
      </c>
      <c r="F1709" s="691"/>
      <c r="G1709" s="846" t="s">
        <v>214</v>
      </c>
      <c r="H1709" s="691"/>
      <c r="I1709" s="846" t="s">
        <v>160</v>
      </c>
      <c r="J1709" s="691"/>
      <c r="K1709" s="847" t="s">
        <v>3</v>
      </c>
      <c r="L1709" s="694"/>
      <c r="M1709" s="8"/>
    </row>
    <row r="1710" spans="1:17" ht="15.75" thickBot="1">
      <c r="A1710" s="852"/>
      <c r="B1710" s="853"/>
      <c r="C1710" s="55" t="s">
        <v>11</v>
      </c>
      <c r="D1710" s="56" t="s">
        <v>12</v>
      </c>
      <c r="E1710" s="55" t="s">
        <v>11</v>
      </c>
      <c r="F1710" s="56" t="s">
        <v>12</v>
      </c>
      <c r="G1710" s="55" t="s">
        <v>11</v>
      </c>
      <c r="H1710" s="56" t="s">
        <v>12</v>
      </c>
      <c r="I1710" s="55" t="s">
        <v>11</v>
      </c>
      <c r="J1710" s="56" t="s">
        <v>12</v>
      </c>
      <c r="K1710" s="55" t="s">
        <v>11</v>
      </c>
      <c r="L1710" s="169" t="s">
        <v>13</v>
      </c>
      <c r="M1710" s="8"/>
    </row>
    <row r="1711" spans="1:17" ht="15.75" customHeight="1">
      <c r="A1711" s="735" t="s">
        <v>4</v>
      </c>
      <c r="B1711" s="736"/>
      <c r="C1711" s="57">
        <v>1375.3846800999995</v>
      </c>
      <c r="D1711" s="50">
        <v>8.4447162741364809E-2</v>
      </c>
      <c r="E1711" s="58">
        <v>2704.2376762000004</v>
      </c>
      <c r="F1711" s="50">
        <v>0.1660373293650384</v>
      </c>
      <c r="G1711" s="58">
        <v>520.92249400000003</v>
      </c>
      <c r="H1711" s="50">
        <v>3.1984089442713026E-2</v>
      </c>
      <c r="I1711" s="58">
        <v>11686.381026799951</v>
      </c>
      <c r="J1711" s="50">
        <v>0.71753141845088786</v>
      </c>
      <c r="K1711" s="58">
        <v>16286.925877099884</v>
      </c>
      <c r="L1711" s="170">
        <v>1</v>
      </c>
      <c r="M1711" s="8"/>
    </row>
    <row r="1712" spans="1:17">
      <c r="A1712" s="737" t="s">
        <v>5</v>
      </c>
      <c r="B1712" s="738"/>
      <c r="C1712" s="59">
        <v>88.596087100000005</v>
      </c>
      <c r="D1712" s="47">
        <v>4.9461617731821089E-2</v>
      </c>
      <c r="E1712" s="60">
        <v>266.12931120000013</v>
      </c>
      <c r="F1712" s="47">
        <v>0.14857525528130527</v>
      </c>
      <c r="G1712" s="60">
        <v>76.607882500000017</v>
      </c>
      <c r="H1712" s="47">
        <v>4.2768816586475043E-2</v>
      </c>
      <c r="I1712" s="60">
        <v>1359.875562799996</v>
      </c>
      <c r="J1712" s="47">
        <v>0.75919431040040208</v>
      </c>
      <c r="K1712" s="60">
        <v>1791.2088435999899</v>
      </c>
      <c r="L1712" s="171">
        <f>+K1712/$K$1711</f>
        <v>0.10997832599695848</v>
      </c>
      <c r="M1712" s="8"/>
    </row>
    <row r="1713" spans="1:13">
      <c r="A1713" s="737" t="s">
        <v>6</v>
      </c>
      <c r="B1713" s="738"/>
      <c r="C1713" s="59">
        <v>455.68009099999983</v>
      </c>
      <c r="D1713" s="47">
        <v>8.6381413533341916E-2</v>
      </c>
      <c r="E1713" s="60">
        <v>872.43842799999959</v>
      </c>
      <c r="F1713" s="47">
        <v>0.16538458914468293</v>
      </c>
      <c r="G1713" s="60">
        <v>145.1256745</v>
      </c>
      <c r="H1713" s="47">
        <v>2.7510881319784672E-2</v>
      </c>
      <c r="I1713" s="60">
        <v>3801.9657430000061</v>
      </c>
      <c r="J1713" s="47">
        <v>0.72072311600219363</v>
      </c>
      <c r="K1713" s="60">
        <v>5275.2099364999885</v>
      </c>
      <c r="L1713" s="171">
        <f>+K1713/$K$1711</f>
        <v>0.32389230333006919</v>
      </c>
      <c r="M1713" s="8"/>
    </row>
    <row r="1714" spans="1:13" ht="15.75" thickBot="1">
      <c r="A1714" s="737" t="s">
        <v>7</v>
      </c>
      <c r="B1714" s="738"/>
      <c r="C1714" s="59">
        <v>831.10850200000016</v>
      </c>
      <c r="D1714" s="47">
        <v>9.0136962453009908E-2</v>
      </c>
      <c r="E1714" s="60">
        <v>1565.6699370000001</v>
      </c>
      <c r="F1714" s="47">
        <v>0.16980301848142493</v>
      </c>
      <c r="G1714" s="60">
        <v>299.18893700000001</v>
      </c>
      <c r="H1714" s="47">
        <v>3.2448208526117267E-2</v>
      </c>
      <c r="I1714" s="60">
        <v>6524.5397209999919</v>
      </c>
      <c r="J1714" s="47">
        <v>0.70761181053944744</v>
      </c>
      <c r="K1714" s="60">
        <v>9220.5070969999961</v>
      </c>
      <c r="L1714" s="171">
        <f>+K1714/$K$1711</f>
        <v>0.56612937067297786</v>
      </c>
      <c r="M1714" s="8"/>
    </row>
    <row r="1715" spans="1:13" ht="15" customHeight="1">
      <c r="A1715" s="733" t="s">
        <v>8</v>
      </c>
      <c r="B1715" s="734"/>
      <c r="C1715" s="57">
        <v>1104.5248599540002</v>
      </c>
      <c r="D1715" s="50">
        <v>9.3624223729111125E-2</v>
      </c>
      <c r="E1715" s="58">
        <v>2602.0689797720006</v>
      </c>
      <c r="F1715" s="50">
        <v>0.2205624310990153</v>
      </c>
      <c r="G1715" s="58">
        <v>492.73594532600009</v>
      </c>
      <c r="H1715" s="50">
        <v>4.1766393910317001E-2</v>
      </c>
      <c r="I1715" s="58">
        <v>7598.0963078979894</v>
      </c>
      <c r="J1715" s="50">
        <v>0.6440469512615592</v>
      </c>
      <c r="K1715" s="58">
        <v>11797.42609294996</v>
      </c>
      <c r="L1715" s="170">
        <v>1</v>
      </c>
      <c r="M1715" s="8"/>
    </row>
    <row r="1716" spans="1:13">
      <c r="A1716" s="737" t="s">
        <v>5</v>
      </c>
      <c r="B1716" s="738"/>
      <c r="C1716" s="59">
        <v>72.718182963999993</v>
      </c>
      <c r="D1716" s="47">
        <v>8.5675027197477813E-2</v>
      </c>
      <c r="E1716" s="60">
        <v>140.71704532199999</v>
      </c>
      <c r="F1716" s="47">
        <v>0.16578985053957551</v>
      </c>
      <c r="G1716" s="60">
        <v>32.808138176</v>
      </c>
      <c r="H1716" s="47">
        <v>3.8653855417687601E-2</v>
      </c>
      <c r="I1716" s="60">
        <v>602.52418392800087</v>
      </c>
      <c r="J1716" s="47">
        <v>0.70988126684525821</v>
      </c>
      <c r="K1716" s="60">
        <v>848.76755039000159</v>
      </c>
      <c r="L1716" s="171">
        <f>+K1716/$K$1715</f>
        <v>7.1945146653405845E-2</v>
      </c>
      <c r="M1716" s="8"/>
    </row>
    <row r="1717" spans="1:13">
      <c r="A1717" s="737" t="s">
        <v>6</v>
      </c>
      <c r="B1717" s="738"/>
      <c r="C1717" s="59">
        <v>111.14928781000002</v>
      </c>
      <c r="D1717" s="47">
        <v>4.7393313783152528E-2</v>
      </c>
      <c r="E1717" s="60">
        <v>563.66743371999985</v>
      </c>
      <c r="F1717" s="47">
        <v>0.24034402812640279</v>
      </c>
      <c r="G1717" s="60">
        <v>112.47637697000002</v>
      </c>
      <c r="H1717" s="47">
        <v>4.7959175735283202E-2</v>
      </c>
      <c r="I1717" s="60">
        <v>1557.9594052300013</v>
      </c>
      <c r="J1717" s="47">
        <v>0.66430348235516168</v>
      </c>
      <c r="K1717" s="60">
        <v>2345.2525037300006</v>
      </c>
      <c r="L1717" s="171">
        <f t="shared" ref="L1717:L1718" si="95">+K1717/$K$1715</f>
        <v>0.19879357456890562</v>
      </c>
      <c r="M1717" s="8"/>
    </row>
    <row r="1718" spans="1:13" ht="15.75" thickBot="1">
      <c r="A1718" s="737" t="s">
        <v>7</v>
      </c>
      <c r="B1718" s="738"/>
      <c r="C1718" s="59">
        <v>920.65738918000011</v>
      </c>
      <c r="D1718" s="47">
        <v>0.10701080304995138</v>
      </c>
      <c r="E1718" s="60">
        <v>1897.6845007300001</v>
      </c>
      <c r="F1718" s="47">
        <v>0.22057363004432484</v>
      </c>
      <c r="G1718" s="60">
        <v>347.45143017999999</v>
      </c>
      <c r="H1718" s="47">
        <v>4.0385334437528259E-2</v>
      </c>
      <c r="I1718" s="60">
        <v>5437.6127187399998</v>
      </c>
      <c r="J1718" s="47">
        <v>0.63203023246819479</v>
      </c>
      <c r="K1718" s="60">
        <v>8603.4060388300059</v>
      </c>
      <c r="L1718" s="171">
        <f t="shared" si="95"/>
        <v>0.72926127877769265</v>
      </c>
      <c r="M1718" s="8"/>
    </row>
    <row r="1719" spans="1:13" ht="15" customHeight="1">
      <c r="A1719" s="733" t="s">
        <v>9</v>
      </c>
      <c r="B1719" s="734"/>
      <c r="C1719" s="32">
        <v>603.58355306812655</v>
      </c>
      <c r="D1719" s="23">
        <v>5.8169039551116637E-2</v>
      </c>
      <c r="E1719" s="32">
        <v>3059.684654090599</v>
      </c>
      <c r="F1719" s="23">
        <v>0.29487038994525444</v>
      </c>
      <c r="G1719" s="32">
        <v>357.70845429786584</v>
      </c>
      <c r="H1719" s="23">
        <v>3.447336681069705E-2</v>
      </c>
      <c r="I1719" s="32">
        <v>6355.3946475062276</v>
      </c>
      <c r="J1719" s="23">
        <v>0.61248720369293774</v>
      </c>
      <c r="K1719" s="32">
        <v>10376.371308962758</v>
      </c>
      <c r="L1719" s="165">
        <v>1</v>
      </c>
      <c r="M1719" s="66"/>
    </row>
    <row r="1720" spans="1:13">
      <c r="A1720" s="737" t="s">
        <v>5</v>
      </c>
      <c r="B1720" s="738"/>
      <c r="C1720" s="28">
        <v>0</v>
      </c>
      <c r="D1720" s="24">
        <v>0</v>
      </c>
      <c r="E1720" s="28">
        <v>253.77925774904656</v>
      </c>
      <c r="F1720" s="24">
        <v>0.27653534165128685</v>
      </c>
      <c r="G1720" s="28">
        <v>35.177991955551008</v>
      </c>
      <c r="H1720" s="24">
        <v>3.8332360612600404E-2</v>
      </c>
      <c r="I1720" s="28">
        <v>628.75278415090929</v>
      </c>
      <c r="J1720" s="24">
        <v>0.68513229773611284</v>
      </c>
      <c r="K1720" s="28">
        <v>917.71003385550671</v>
      </c>
      <c r="L1720" s="166">
        <v>8.8442289363991816E-2</v>
      </c>
      <c r="M1720" s="66"/>
    </row>
    <row r="1721" spans="1:13">
      <c r="A1721" s="737" t="s">
        <v>6</v>
      </c>
      <c r="B1721" s="738"/>
      <c r="C1721" s="28">
        <v>74.275295548879967</v>
      </c>
      <c r="D1721" s="24">
        <v>3.9200255200849306E-2</v>
      </c>
      <c r="E1721" s="28">
        <v>493.79428415946433</v>
      </c>
      <c r="F1721" s="24">
        <v>0.26060969280200452</v>
      </c>
      <c r="G1721" s="28">
        <v>111.66801022939805</v>
      </c>
      <c r="H1721" s="24">
        <v>5.8934999402092098E-2</v>
      </c>
      <c r="I1721" s="28">
        <v>1215.0280223858947</v>
      </c>
      <c r="J1721" s="24">
        <v>0.64125505259505555</v>
      </c>
      <c r="K1721" s="28">
        <v>1894.7656123236343</v>
      </c>
      <c r="L1721" s="166">
        <v>0.18260387527641769</v>
      </c>
      <c r="M1721" s="66"/>
    </row>
    <row r="1722" spans="1:13">
      <c r="A1722" s="854" t="s">
        <v>7</v>
      </c>
      <c r="B1722" s="855"/>
      <c r="C1722" s="28">
        <v>529.30825751924658</v>
      </c>
      <c r="D1722" s="24">
        <v>6.9978260028569758E-2</v>
      </c>
      <c r="E1722" s="28">
        <v>2312.1111121820882</v>
      </c>
      <c r="F1722" s="24">
        <v>0.30567728790314697</v>
      </c>
      <c r="G1722" s="28">
        <v>210.86245211291669</v>
      </c>
      <c r="H1722" s="24">
        <v>2.7877493491933625E-2</v>
      </c>
      <c r="I1722" s="28">
        <v>4511.6138409694286</v>
      </c>
      <c r="J1722" s="24">
        <v>0.59646695857635113</v>
      </c>
      <c r="K1722" s="28">
        <v>7563.8956627836687</v>
      </c>
      <c r="L1722" s="166">
        <v>0.72895383535959557</v>
      </c>
      <c r="M1722" s="66"/>
    </row>
    <row r="1723" spans="1:13" ht="15.75" customHeight="1" thickBot="1">
      <c r="A1723" s="671" t="s">
        <v>3</v>
      </c>
      <c r="B1723" s="672"/>
      <c r="C1723" s="63">
        <v>3083.4930686336106</v>
      </c>
      <c r="D1723" s="48">
        <v>8.0172519403431675E-2</v>
      </c>
      <c r="E1723" s="63">
        <v>8365.9912706112191</v>
      </c>
      <c r="F1723" s="48">
        <v>0.21752038436370977</v>
      </c>
      <c r="G1723" s="63">
        <v>1371.366890492226</v>
      </c>
      <c r="H1723" s="48">
        <v>3.5656295049150903E-2</v>
      </c>
      <c r="I1723" s="63">
        <v>25639.871865633402</v>
      </c>
      <c r="J1723" s="48">
        <v>0.66665080118370423</v>
      </c>
      <c r="K1723" s="63">
        <v>38460.723095370588</v>
      </c>
      <c r="L1723" s="48">
        <v>1</v>
      </c>
      <c r="M1723" s="66"/>
    </row>
    <row r="1726" spans="1:13" ht="15.75" thickBot="1"/>
    <row r="1727" spans="1:13" ht="36" customHeight="1">
      <c r="A1727" s="848" t="s">
        <v>10</v>
      </c>
      <c r="B1727" s="849"/>
      <c r="C1727" s="860" t="s">
        <v>217</v>
      </c>
      <c r="D1727" s="682"/>
      <c r="E1727" s="682"/>
      <c r="F1727" s="682"/>
      <c r="G1727" s="682"/>
      <c r="H1727" s="683"/>
      <c r="I1727" s="8"/>
    </row>
    <row r="1728" spans="1:13">
      <c r="A1728" s="850"/>
      <c r="B1728" s="851"/>
      <c r="C1728" s="728" t="s">
        <v>218</v>
      </c>
      <c r="D1728" s="691"/>
      <c r="E1728" s="730" t="s">
        <v>160</v>
      </c>
      <c r="F1728" s="691"/>
      <c r="G1728" s="731" t="s">
        <v>3</v>
      </c>
      <c r="H1728" s="694"/>
      <c r="I1728" s="8"/>
    </row>
    <row r="1729" spans="1:9" ht="15.75" thickBot="1">
      <c r="A1729" s="852"/>
      <c r="B1729" s="853"/>
      <c r="C1729" s="55" t="s">
        <v>11</v>
      </c>
      <c r="D1729" s="56" t="s">
        <v>12</v>
      </c>
      <c r="E1729" s="55" t="s">
        <v>11</v>
      </c>
      <c r="F1729" s="56" t="s">
        <v>12</v>
      </c>
      <c r="G1729" s="55" t="s">
        <v>11</v>
      </c>
      <c r="H1729" s="169" t="s">
        <v>13</v>
      </c>
      <c r="I1729" s="8"/>
    </row>
    <row r="1730" spans="1:9" ht="15.75" customHeight="1">
      <c r="A1730" s="735" t="s">
        <v>4</v>
      </c>
      <c r="B1730" s="736"/>
      <c r="C1730" s="31">
        <v>6083.053190900001</v>
      </c>
      <c r="D1730" s="23">
        <v>0.5205249749216595</v>
      </c>
      <c r="E1730" s="32">
        <v>5603.327835899996</v>
      </c>
      <c r="F1730" s="23">
        <v>0.4794750250783445</v>
      </c>
      <c r="G1730" s="32">
        <v>11686.381026799951</v>
      </c>
      <c r="H1730" s="165">
        <v>1</v>
      </c>
      <c r="I1730" s="8"/>
    </row>
    <row r="1731" spans="1:9">
      <c r="A1731" s="737" t="s">
        <v>5</v>
      </c>
      <c r="B1731" s="738"/>
      <c r="C1731" s="27">
        <v>765.46666340000002</v>
      </c>
      <c r="D1731" s="24">
        <v>0.56289463855346977</v>
      </c>
      <c r="E1731" s="28">
        <v>594.40889939999931</v>
      </c>
      <c r="F1731" s="24">
        <v>0.43710536144653267</v>
      </c>
      <c r="G1731" s="28">
        <v>1359.875562799996</v>
      </c>
      <c r="H1731" s="166">
        <f>+G1731/$G$1730</f>
        <v>0.11636413015127978</v>
      </c>
      <c r="I1731" s="8"/>
    </row>
    <row r="1732" spans="1:9">
      <c r="A1732" s="737" t="s">
        <v>6</v>
      </c>
      <c r="B1732" s="738"/>
      <c r="C1732" s="27">
        <v>1988.7456835000037</v>
      </c>
      <c r="D1732" s="24">
        <v>0.52308353571085831</v>
      </c>
      <c r="E1732" s="28">
        <v>1813.2200595000027</v>
      </c>
      <c r="F1732" s="24">
        <v>0.47691646428914175</v>
      </c>
      <c r="G1732" s="28">
        <v>3801.9657430000061</v>
      </c>
      <c r="H1732" s="166">
        <f t="shared" ref="H1732:H1733" si="96">+G1732/$G$1730</f>
        <v>0.3253330294708941</v>
      </c>
      <c r="I1732" s="8"/>
    </row>
    <row r="1733" spans="1:9">
      <c r="A1733" s="737" t="s">
        <v>7</v>
      </c>
      <c r="B1733" s="738"/>
      <c r="C1733" s="27">
        <v>3328.8408440000017</v>
      </c>
      <c r="D1733" s="24">
        <v>0.51020316931870913</v>
      </c>
      <c r="E1733" s="28">
        <v>3195.6988770000021</v>
      </c>
      <c r="F1733" s="24">
        <v>0.48979683068129276</v>
      </c>
      <c r="G1733" s="28">
        <v>6524.5397209999919</v>
      </c>
      <c r="H1733" s="166">
        <f t="shared" si="96"/>
        <v>0.55830284037782985</v>
      </c>
      <c r="I1733" s="8"/>
    </row>
    <row r="1734" spans="1:9" ht="15" customHeight="1">
      <c r="A1734" s="733" t="s">
        <v>8</v>
      </c>
      <c r="B1734" s="734"/>
      <c r="C1734" s="33">
        <v>3631.3203323329972</v>
      </c>
      <c r="D1734" s="25">
        <v>0.47792502031835932</v>
      </c>
      <c r="E1734" s="34">
        <v>3966.7759755650009</v>
      </c>
      <c r="F1734" s="25">
        <v>0.52207497968164185</v>
      </c>
      <c r="G1734" s="34">
        <v>7598.0963078979894</v>
      </c>
      <c r="H1734" s="167">
        <v>1</v>
      </c>
      <c r="I1734" s="8"/>
    </row>
    <row r="1735" spans="1:9">
      <c r="A1735" s="737" t="s">
        <v>5</v>
      </c>
      <c r="B1735" s="738"/>
      <c r="C1735" s="27">
        <v>314.81443138300011</v>
      </c>
      <c r="D1735" s="24">
        <v>0.52249260657165442</v>
      </c>
      <c r="E1735" s="28">
        <v>287.70975254499996</v>
      </c>
      <c r="F1735" s="24">
        <v>0.4775073934283442</v>
      </c>
      <c r="G1735" s="28">
        <v>602.52418392800087</v>
      </c>
      <c r="H1735" s="166">
        <f>+G1735/$G$1734</f>
        <v>7.9299361249434985E-2</v>
      </c>
      <c r="I1735" s="8"/>
    </row>
    <row r="1736" spans="1:9">
      <c r="A1736" s="737" t="s">
        <v>6</v>
      </c>
      <c r="B1736" s="738"/>
      <c r="C1736" s="27">
        <v>828.35407803999942</v>
      </c>
      <c r="D1736" s="24">
        <v>0.53169169572663522</v>
      </c>
      <c r="E1736" s="28">
        <v>729.60532718999957</v>
      </c>
      <c r="F1736" s="24">
        <v>0.46830830427336329</v>
      </c>
      <c r="G1736" s="28">
        <v>1557.9594052300013</v>
      </c>
      <c r="H1736" s="166">
        <f t="shared" ref="H1736:H1737" si="97">+G1736/$G$1734</f>
        <v>0.20504601969977004</v>
      </c>
      <c r="I1736" s="8"/>
    </row>
    <row r="1737" spans="1:9" ht="15.75" thickBot="1">
      <c r="A1737" s="737" t="s">
        <v>7</v>
      </c>
      <c r="B1737" s="738"/>
      <c r="C1737" s="27">
        <v>2488.1518229099993</v>
      </c>
      <c r="D1737" s="24">
        <v>0.45758165423126201</v>
      </c>
      <c r="E1737" s="28">
        <v>2949.4608958300009</v>
      </c>
      <c r="F1737" s="24">
        <v>0.54241834576873804</v>
      </c>
      <c r="G1737" s="28">
        <v>5437.6127187399998</v>
      </c>
      <c r="H1737" s="166">
        <f t="shared" si="97"/>
        <v>0.71565461905079664</v>
      </c>
      <c r="I1737" s="8"/>
    </row>
    <row r="1738" spans="1:9" ht="15" customHeight="1">
      <c r="A1738" s="733" t="s">
        <v>9</v>
      </c>
      <c r="B1738" s="734"/>
      <c r="C1738" s="32">
        <v>2889.5221731957354</v>
      </c>
      <c r="D1738" s="23">
        <v>0.45465660804078395</v>
      </c>
      <c r="E1738" s="32">
        <v>3465.8724743105008</v>
      </c>
      <c r="F1738" s="23">
        <v>0.54534339195921744</v>
      </c>
      <c r="G1738" s="32">
        <v>6355.3946475062276</v>
      </c>
      <c r="H1738" s="165">
        <v>1</v>
      </c>
      <c r="I1738" s="66"/>
    </row>
    <row r="1739" spans="1:9">
      <c r="A1739" s="737" t="s">
        <v>5</v>
      </c>
      <c r="B1739" s="738"/>
      <c r="C1739" s="28">
        <v>349.36169159491823</v>
      </c>
      <c r="D1739" s="24">
        <v>0.55564237710169184</v>
      </c>
      <c r="E1739" s="28">
        <v>279.39109255599112</v>
      </c>
      <c r="F1739" s="24">
        <v>0.44435762289830821</v>
      </c>
      <c r="G1739" s="28">
        <v>628.75278415090929</v>
      </c>
      <c r="H1739" s="166">
        <v>9.8932138604110681E-2</v>
      </c>
      <c r="I1739" s="66"/>
    </row>
    <row r="1740" spans="1:9">
      <c r="A1740" s="737" t="s">
        <v>6</v>
      </c>
      <c r="B1740" s="738"/>
      <c r="C1740" s="28">
        <v>502.81433987814381</v>
      </c>
      <c r="D1740" s="24">
        <v>0.41382941842838356</v>
      </c>
      <c r="E1740" s="28">
        <v>712.21368250775106</v>
      </c>
      <c r="F1740" s="24">
        <v>0.58617058157161661</v>
      </c>
      <c r="G1740" s="28">
        <v>1215.0280223858947</v>
      </c>
      <c r="H1740" s="166">
        <v>0.1911805780405243</v>
      </c>
      <c r="I1740" s="66"/>
    </row>
    <row r="1741" spans="1:9">
      <c r="A1741" s="737" t="s">
        <v>7</v>
      </c>
      <c r="B1741" s="738"/>
      <c r="C1741" s="28">
        <v>2037.346141722674</v>
      </c>
      <c r="D1741" s="24">
        <v>0.45157813003005182</v>
      </c>
      <c r="E1741" s="28">
        <v>2474.2676992467564</v>
      </c>
      <c r="F1741" s="24">
        <v>0.54842186996994857</v>
      </c>
      <c r="G1741" s="28">
        <v>4511.6138409694286</v>
      </c>
      <c r="H1741" s="166">
        <v>0.70988728335536577</v>
      </c>
      <c r="I1741" s="66"/>
    </row>
    <row r="1742" spans="1:9" ht="15.75" customHeight="1" thickBot="1">
      <c r="A1742" s="671" t="s">
        <v>3</v>
      </c>
      <c r="B1742" s="672"/>
      <c r="C1742" s="63">
        <v>12603.895631353893</v>
      </c>
      <c r="D1742" s="48">
        <v>0.49157404909841307</v>
      </c>
      <c r="E1742" s="63">
        <v>13035.976234279264</v>
      </c>
      <c r="F1742" s="48">
        <v>0.50842595090157738</v>
      </c>
      <c r="G1742" s="63">
        <v>25639.871865633402</v>
      </c>
      <c r="H1742" s="48">
        <v>1</v>
      </c>
      <c r="I1742" s="66"/>
    </row>
    <row r="1745" spans="1:9" ht="15.75" thickBot="1"/>
    <row r="1746" spans="1:9" ht="21" customHeight="1">
      <c r="A1746" s="848" t="s">
        <v>10</v>
      </c>
      <c r="B1746" s="849"/>
      <c r="C1746" s="860" t="s">
        <v>219</v>
      </c>
      <c r="D1746" s="682"/>
      <c r="E1746" s="682"/>
      <c r="F1746" s="682"/>
      <c r="G1746" s="682"/>
      <c r="H1746" s="683"/>
      <c r="I1746" s="8"/>
    </row>
    <row r="1747" spans="1:9">
      <c r="A1747" s="850"/>
      <c r="B1747" s="851"/>
      <c r="C1747" s="728" t="s">
        <v>218</v>
      </c>
      <c r="D1747" s="691"/>
      <c r="E1747" s="730" t="s">
        <v>160</v>
      </c>
      <c r="F1747" s="691"/>
      <c r="G1747" s="731" t="s">
        <v>3</v>
      </c>
      <c r="H1747" s="694"/>
      <c r="I1747" s="8"/>
    </row>
    <row r="1748" spans="1:9" ht="15.75" thickBot="1">
      <c r="A1748" s="852"/>
      <c r="B1748" s="853"/>
      <c r="C1748" s="55" t="s">
        <v>11</v>
      </c>
      <c r="D1748" s="56" t="s">
        <v>12</v>
      </c>
      <c r="E1748" s="55" t="s">
        <v>11</v>
      </c>
      <c r="F1748" s="56" t="s">
        <v>12</v>
      </c>
      <c r="G1748" s="55" t="s">
        <v>11</v>
      </c>
      <c r="H1748" s="169" t="s">
        <v>12</v>
      </c>
      <c r="I1748" s="8"/>
    </row>
    <row r="1749" spans="1:9" ht="15.75" customHeight="1">
      <c r="A1749" s="735" t="s">
        <v>4</v>
      </c>
      <c r="B1749" s="736"/>
      <c r="C1749" s="31">
        <v>4037.1269020000022</v>
      </c>
      <c r="D1749" s="23">
        <v>0.72048736397940316</v>
      </c>
      <c r="E1749" s="32">
        <v>1566.2009338999994</v>
      </c>
      <c r="F1749" s="23">
        <v>0.27951263602059778</v>
      </c>
      <c r="G1749" s="32">
        <v>5603.327835899996</v>
      </c>
      <c r="H1749" s="165">
        <v>1</v>
      </c>
      <c r="I1749" s="8"/>
    </row>
    <row r="1750" spans="1:9">
      <c r="A1750" s="737" t="s">
        <v>5</v>
      </c>
      <c r="B1750" s="738"/>
      <c r="C1750" s="27">
        <v>437.43110049999979</v>
      </c>
      <c r="D1750" s="24">
        <v>0.7359094067089943</v>
      </c>
      <c r="E1750" s="28">
        <v>156.97779890000001</v>
      </c>
      <c r="F1750" s="24">
        <v>0.26409059329100648</v>
      </c>
      <c r="G1750" s="28">
        <v>594.40889939999931</v>
      </c>
      <c r="H1750" s="166">
        <f>+G1750/$G$1749</f>
        <v>0.10608140676540059</v>
      </c>
      <c r="I1750" s="8"/>
    </row>
    <row r="1751" spans="1:9">
      <c r="A1751" s="737" t="s">
        <v>6</v>
      </c>
      <c r="B1751" s="738"/>
      <c r="C1751" s="27">
        <v>1319.3921524999998</v>
      </c>
      <c r="D1751" s="24">
        <v>0.72765142078994183</v>
      </c>
      <c r="E1751" s="28">
        <v>493.82790699999975</v>
      </c>
      <c r="F1751" s="24">
        <v>0.27234857921005645</v>
      </c>
      <c r="G1751" s="28">
        <v>1813.2200595000027</v>
      </c>
      <c r="H1751" s="166">
        <f>+G1751/$G$1749</f>
        <v>0.32359699674948017</v>
      </c>
      <c r="I1751" s="8"/>
    </row>
    <row r="1752" spans="1:9">
      <c r="A1752" s="737" t="s">
        <v>7</v>
      </c>
      <c r="B1752" s="738"/>
      <c r="C1752" s="27">
        <v>2280.3036490000009</v>
      </c>
      <c r="D1752" s="24">
        <v>0.71355397888447525</v>
      </c>
      <c r="E1752" s="28">
        <v>915.39522800000009</v>
      </c>
      <c r="F1752" s="24">
        <v>0.28644602111552436</v>
      </c>
      <c r="G1752" s="28">
        <v>3195.6988770000021</v>
      </c>
      <c r="H1752" s="166">
        <f>+G1752/$G$1749</f>
        <v>0.57032159648512071</v>
      </c>
      <c r="I1752" s="8"/>
    </row>
    <row r="1753" spans="1:9" ht="15" customHeight="1">
      <c r="A1753" s="733" t="s">
        <v>8</v>
      </c>
      <c r="B1753" s="734"/>
      <c r="C1753" s="33">
        <v>2159.5308100940001</v>
      </c>
      <c r="D1753" s="25">
        <v>0.5444045298742668</v>
      </c>
      <c r="E1753" s="34">
        <v>1807.2451654710001</v>
      </c>
      <c r="F1753" s="25">
        <v>0.45559547012573309</v>
      </c>
      <c r="G1753" s="34">
        <v>3966.7759755650009</v>
      </c>
      <c r="H1753" s="167">
        <v>1</v>
      </c>
      <c r="I1753" s="8"/>
    </row>
    <row r="1754" spans="1:9">
      <c r="A1754" s="737" t="s">
        <v>5</v>
      </c>
      <c r="B1754" s="738"/>
      <c r="C1754" s="27">
        <v>187.69730554400002</v>
      </c>
      <c r="D1754" s="24">
        <v>0.65238423057849859</v>
      </c>
      <c r="E1754" s="28">
        <v>100.01244700099998</v>
      </c>
      <c r="F1754" s="24">
        <v>0.34761576942150157</v>
      </c>
      <c r="G1754" s="28">
        <v>287.70975254499996</v>
      </c>
      <c r="H1754" s="166">
        <f>+G1754/$G$1753</f>
        <v>7.2529871693603906E-2</v>
      </c>
      <c r="I1754" s="8"/>
    </row>
    <row r="1755" spans="1:9">
      <c r="A1755" s="737" t="s">
        <v>6</v>
      </c>
      <c r="B1755" s="738"/>
      <c r="C1755" s="27">
        <v>472.22618470999993</v>
      </c>
      <c r="D1755" s="24">
        <v>0.6472351106984523</v>
      </c>
      <c r="E1755" s="28">
        <v>257.37914247999998</v>
      </c>
      <c r="F1755" s="24">
        <v>0.35276488930154815</v>
      </c>
      <c r="G1755" s="28">
        <v>729.60532718999957</v>
      </c>
      <c r="H1755" s="166">
        <f t="shared" ref="H1755:H1756" si="98">+G1755/$G$1753</f>
        <v>0.18392904759036197</v>
      </c>
      <c r="I1755" s="8"/>
    </row>
    <row r="1756" spans="1:9" ht="15.75" thickBot="1">
      <c r="A1756" s="737" t="s">
        <v>7</v>
      </c>
      <c r="B1756" s="738"/>
      <c r="C1756" s="27">
        <v>1499.6073198400004</v>
      </c>
      <c r="D1756" s="24">
        <v>0.50843437929967861</v>
      </c>
      <c r="E1756" s="28">
        <v>1449.8535759900003</v>
      </c>
      <c r="F1756" s="24">
        <v>0.49156562070032139</v>
      </c>
      <c r="G1756" s="28">
        <v>2949.4608958300009</v>
      </c>
      <c r="H1756" s="166">
        <f t="shared" si="98"/>
        <v>0.74354108071603398</v>
      </c>
      <c r="I1756" s="8"/>
    </row>
    <row r="1757" spans="1:9" ht="15" customHeight="1">
      <c r="A1757" s="733" t="s">
        <v>9</v>
      </c>
      <c r="B1757" s="734"/>
      <c r="C1757" s="32">
        <v>2093.3247940106153</v>
      </c>
      <c r="D1757" s="23">
        <v>0.60398205921499182</v>
      </c>
      <c r="E1757" s="32">
        <v>1372.5476802998833</v>
      </c>
      <c r="F1757" s="23">
        <v>0.39601794078500746</v>
      </c>
      <c r="G1757" s="32">
        <v>3465.8724743105008</v>
      </c>
      <c r="H1757" s="165">
        <v>1</v>
      </c>
      <c r="I1757" s="66"/>
    </row>
    <row r="1758" spans="1:9">
      <c r="A1758" s="737" t="s">
        <v>5</v>
      </c>
      <c r="B1758" s="738"/>
      <c r="C1758" s="28">
        <v>143.56882662394474</v>
      </c>
      <c r="D1758" s="24">
        <v>0.51386329217053683</v>
      </c>
      <c r="E1758" s="28">
        <v>135.82226593204641</v>
      </c>
      <c r="F1758" s="24">
        <v>0.48613670782946339</v>
      </c>
      <c r="G1758" s="28">
        <v>279.39109255599112</v>
      </c>
      <c r="H1758" s="166">
        <v>8.0612052124500941E-2</v>
      </c>
      <c r="I1758" s="66"/>
    </row>
    <row r="1759" spans="1:9">
      <c r="A1759" s="737" t="s">
        <v>6</v>
      </c>
      <c r="B1759" s="738"/>
      <c r="C1759" s="28">
        <v>495.63218703082447</v>
      </c>
      <c r="D1759" s="24">
        <v>0.69590377046067275</v>
      </c>
      <c r="E1759" s="28">
        <v>216.58149547692662</v>
      </c>
      <c r="F1759" s="24">
        <v>0.30409622953932725</v>
      </c>
      <c r="G1759" s="28">
        <v>712.21368250775106</v>
      </c>
      <c r="H1759" s="166">
        <v>0.20549333184840812</v>
      </c>
      <c r="I1759" s="66"/>
    </row>
    <row r="1760" spans="1:9">
      <c r="A1760" s="737" t="s">
        <v>7</v>
      </c>
      <c r="B1760" s="738"/>
      <c r="C1760" s="28">
        <v>1454.1237803558452</v>
      </c>
      <c r="D1760" s="24">
        <v>0.58769864748205114</v>
      </c>
      <c r="E1760" s="28">
        <v>1020.1439188909101</v>
      </c>
      <c r="F1760" s="24">
        <v>0.41230135251794842</v>
      </c>
      <c r="G1760" s="28">
        <v>2474.2676992467564</v>
      </c>
      <c r="H1760" s="166">
        <v>0.71389461602709037</v>
      </c>
      <c r="I1760" s="66"/>
    </row>
    <row r="1761" spans="1:23" ht="15.75" customHeight="1" thickBot="1">
      <c r="A1761" s="671" t="s">
        <v>3</v>
      </c>
      <c r="B1761" s="672"/>
      <c r="C1761" s="63">
        <v>8289.9824744671914</v>
      </c>
      <c r="D1761" s="48">
        <v>0.6359310822205968</v>
      </c>
      <c r="E1761" s="63">
        <v>4745.9937598121141</v>
      </c>
      <c r="F1761" s="48">
        <v>0.36406891777940653</v>
      </c>
      <c r="G1761" s="63">
        <v>13035.976234279264</v>
      </c>
      <c r="H1761" s="48">
        <v>1</v>
      </c>
      <c r="I1761" s="66"/>
    </row>
    <row r="1764" spans="1:23" ht="15.75" thickBot="1"/>
    <row r="1765" spans="1:23">
      <c r="A1765" s="848" t="s">
        <v>10</v>
      </c>
      <c r="B1765" s="849"/>
      <c r="C1765" s="681" t="s">
        <v>367</v>
      </c>
      <c r="D1765" s="682"/>
      <c r="E1765" s="682"/>
      <c r="F1765" s="682"/>
      <c r="G1765" s="682"/>
      <c r="H1765" s="682"/>
      <c r="I1765" s="682"/>
      <c r="J1765" s="682"/>
      <c r="K1765" s="682"/>
      <c r="L1765" s="682"/>
      <c r="M1765" s="682"/>
      <c r="N1765" s="682"/>
      <c r="O1765" s="682"/>
      <c r="P1765" s="682"/>
      <c r="Q1765" s="682"/>
      <c r="R1765" s="682"/>
      <c r="S1765" s="682"/>
      <c r="T1765" s="682"/>
      <c r="U1765" s="682"/>
      <c r="V1765" s="683"/>
      <c r="W1765" s="8"/>
    </row>
    <row r="1766" spans="1:23" ht="51" customHeight="1">
      <c r="A1766" s="850"/>
      <c r="B1766" s="851"/>
      <c r="C1766" s="845" t="s">
        <v>221</v>
      </c>
      <c r="D1766" s="691"/>
      <c r="E1766" s="846" t="s">
        <v>222</v>
      </c>
      <c r="F1766" s="691"/>
      <c r="G1766" s="846" t="s">
        <v>223</v>
      </c>
      <c r="H1766" s="691"/>
      <c r="I1766" s="846" t="s">
        <v>224</v>
      </c>
      <c r="J1766" s="691"/>
      <c r="K1766" s="846" t="s">
        <v>225</v>
      </c>
      <c r="L1766" s="691"/>
      <c r="M1766" s="846" t="s">
        <v>226</v>
      </c>
      <c r="N1766" s="691"/>
      <c r="O1766" s="846" t="s">
        <v>227</v>
      </c>
      <c r="P1766" s="691"/>
      <c r="Q1766" s="846" t="s">
        <v>228</v>
      </c>
      <c r="R1766" s="691"/>
      <c r="S1766" s="846" t="s">
        <v>229</v>
      </c>
      <c r="T1766" s="691"/>
      <c r="U1766" s="847" t="s">
        <v>3</v>
      </c>
      <c r="V1766" s="694"/>
      <c r="W1766" s="8"/>
    </row>
    <row r="1767" spans="1:23" ht="15.75" thickBot="1">
      <c r="A1767" s="852"/>
      <c r="B1767" s="853"/>
      <c r="C1767" s="55" t="s">
        <v>11</v>
      </c>
      <c r="D1767" s="56" t="s">
        <v>12</v>
      </c>
      <c r="E1767" s="55" t="s">
        <v>11</v>
      </c>
      <c r="F1767" s="56" t="s">
        <v>12</v>
      </c>
      <c r="G1767" s="55" t="s">
        <v>11</v>
      </c>
      <c r="H1767" s="56" t="s">
        <v>12</v>
      </c>
      <c r="I1767" s="55" t="s">
        <v>11</v>
      </c>
      <c r="J1767" s="56" t="s">
        <v>12</v>
      </c>
      <c r="K1767" s="55" t="s">
        <v>11</v>
      </c>
      <c r="L1767" s="56" t="s">
        <v>12</v>
      </c>
      <c r="M1767" s="55" t="s">
        <v>11</v>
      </c>
      <c r="N1767" s="56" t="s">
        <v>12</v>
      </c>
      <c r="O1767" s="55" t="s">
        <v>11</v>
      </c>
      <c r="P1767" s="56" t="s">
        <v>12</v>
      </c>
      <c r="Q1767" s="55" t="s">
        <v>11</v>
      </c>
      <c r="R1767" s="56" t="s">
        <v>12</v>
      </c>
      <c r="S1767" s="55" t="s">
        <v>11</v>
      </c>
      <c r="T1767" s="56" t="s">
        <v>12</v>
      </c>
      <c r="U1767" s="55" t="s">
        <v>11</v>
      </c>
      <c r="V1767" s="169" t="s">
        <v>13</v>
      </c>
      <c r="W1767" s="8"/>
    </row>
    <row r="1768" spans="1:23" ht="15.75" customHeight="1">
      <c r="A1768" s="735" t="s">
        <v>4</v>
      </c>
      <c r="B1768" s="736"/>
      <c r="C1768" s="57">
        <v>38.801764900000002</v>
      </c>
      <c r="D1768" s="50">
        <v>9.611232404108357E-3</v>
      </c>
      <c r="E1768" s="58">
        <v>231.98684359999999</v>
      </c>
      <c r="F1768" s="50">
        <v>5.7463351841893592E-2</v>
      </c>
      <c r="G1768" s="58">
        <v>304.92603350000002</v>
      </c>
      <c r="H1768" s="50">
        <v>7.5530455420893247E-2</v>
      </c>
      <c r="I1768" s="58">
        <v>122.39463499999999</v>
      </c>
      <c r="J1768" s="50">
        <v>3.0317262243940216E-2</v>
      </c>
      <c r="K1768" s="58">
        <v>16.6495</v>
      </c>
      <c r="L1768" s="50">
        <v>4.1240962704818121E-3</v>
      </c>
      <c r="M1768" s="58">
        <v>65.9567184</v>
      </c>
      <c r="N1768" s="50">
        <v>1.6337539047218179E-2</v>
      </c>
      <c r="O1768" s="58">
        <v>856.54712380000012</v>
      </c>
      <c r="P1768" s="50">
        <v>0.21216750045079449</v>
      </c>
      <c r="Q1768" s="58">
        <v>269.9540288</v>
      </c>
      <c r="R1768" s="50">
        <v>6.6867858096376451E-2</v>
      </c>
      <c r="S1768" s="58">
        <v>2129.9102540000004</v>
      </c>
      <c r="T1768" s="50">
        <v>0.52758070422429315</v>
      </c>
      <c r="U1768" s="58">
        <v>4037.1269020000022</v>
      </c>
      <c r="V1768" s="170">
        <v>1</v>
      </c>
      <c r="W1768" s="8"/>
    </row>
    <row r="1769" spans="1:23">
      <c r="A1769" s="737" t="s">
        <v>5</v>
      </c>
      <c r="B1769" s="738"/>
      <c r="C1769" s="59">
        <v>22.152264900000002</v>
      </c>
      <c r="D1769" s="47">
        <v>5.0641723632999923E-2</v>
      </c>
      <c r="E1769" s="60">
        <v>34.534187100000004</v>
      </c>
      <c r="F1769" s="47">
        <v>7.8947717847510535E-2</v>
      </c>
      <c r="G1769" s="60">
        <v>12.607221500000001</v>
      </c>
      <c r="H1769" s="47">
        <v>2.8821045155658767E-2</v>
      </c>
      <c r="I1769" s="60">
        <v>0</v>
      </c>
      <c r="J1769" s="47">
        <v>0</v>
      </c>
      <c r="K1769" s="60">
        <v>0</v>
      </c>
      <c r="L1769" s="47">
        <v>0</v>
      </c>
      <c r="M1769" s="60">
        <v>16.437564399999999</v>
      </c>
      <c r="N1769" s="47">
        <v>3.7577493646910931E-2</v>
      </c>
      <c r="O1769" s="60">
        <v>66.34074729999999</v>
      </c>
      <c r="P1769" s="47">
        <v>0.15165987791944854</v>
      </c>
      <c r="Q1769" s="60">
        <v>10.9634828</v>
      </c>
      <c r="R1769" s="47">
        <v>2.5063336345925877E-2</v>
      </c>
      <c r="S1769" s="60">
        <v>274.39563250000009</v>
      </c>
      <c r="T1769" s="47">
        <v>0.62728880545154619</v>
      </c>
      <c r="U1769" s="60">
        <v>437.43110049999979</v>
      </c>
      <c r="V1769" s="171">
        <f>+U1769/$U$1768</f>
        <v>0.10835208085316698</v>
      </c>
      <c r="W1769" s="8"/>
    </row>
    <row r="1770" spans="1:23">
      <c r="A1770" s="737" t="s">
        <v>6</v>
      </c>
      <c r="B1770" s="738"/>
      <c r="C1770" s="59">
        <v>16.6495</v>
      </c>
      <c r="D1770" s="47">
        <v>1.2619068537320257E-2</v>
      </c>
      <c r="E1770" s="60">
        <v>79.386366500000008</v>
      </c>
      <c r="F1770" s="47">
        <v>6.0168893948306261E-2</v>
      </c>
      <c r="G1770" s="60">
        <v>65.309961999999999</v>
      </c>
      <c r="H1770" s="47">
        <v>4.9500038238252303E-2</v>
      </c>
      <c r="I1770" s="60">
        <v>0</v>
      </c>
      <c r="J1770" s="47">
        <v>0</v>
      </c>
      <c r="K1770" s="60">
        <v>16.6495</v>
      </c>
      <c r="L1770" s="47">
        <v>1.2619068537320257E-2</v>
      </c>
      <c r="M1770" s="60">
        <v>49.519154</v>
      </c>
      <c r="N1770" s="47">
        <v>3.7531793641617864E-2</v>
      </c>
      <c r="O1770" s="60">
        <v>242.75253850000007</v>
      </c>
      <c r="P1770" s="47">
        <v>0.18398816306435481</v>
      </c>
      <c r="Q1770" s="60">
        <v>81.675173999999998</v>
      </c>
      <c r="R1770" s="47">
        <v>6.1903637857206373E-2</v>
      </c>
      <c r="S1770" s="60">
        <v>767.44995749999975</v>
      </c>
      <c r="T1770" s="47">
        <v>0.58166933617562189</v>
      </c>
      <c r="U1770" s="60">
        <v>1319.3921524999998</v>
      </c>
      <c r="V1770" s="171">
        <f>+U1770/$U$1768</f>
        <v>0.32681463439912423</v>
      </c>
      <c r="W1770" s="8"/>
    </row>
    <row r="1771" spans="1:23">
      <c r="A1771" s="737" t="s">
        <v>7</v>
      </c>
      <c r="B1771" s="738"/>
      <c r="C1771" s="59">
        <v>0</v>
      </c>
      <c r="D1771" s="47">
        <v>0</v>
      </c>
      <c r="E1771" s="60">
        <v>118.06629</v>
      </c>
      <c r="F1771" s="47">
        <v>5.1776564955187662E-2</v>
      </c>
      <c r="G1771" s="60">
        <v>227.00885</v>
      </c>
      <c r="H1771" s="47">
        <v>9.9552026809917149E-2</v>
      </c>
      <c r="I1771" s="60">
        <v>122.39463499999999</v>
      </c>
      <c r="J1771" s="47">
        <v>5.3674709091341699E-2</v>
      </c>
      <c r="K1771" s="60">
        <v>0</v>
      </c>
      <c r="L1771" s="47">
        <v>0</v>
      </c>
      <c r="M1771" s="60">
        <v>0</v>
      </c>
      <c r="N1771" s="47">
        <v>0</v>
      </c>
      <c r="O1771" s="60">
        <v>547.45383799999991</v>
      </c>
      <c r="P1771" s="47">
        <v>0.24007935883454778</v>
      </c>
      <c r="Q1771" s="60">
        <v>177.315372</v>
      </c>
      <c r="R1771" s="47">
        <v>7.7759544031672914E-2</v>
      </c>
      <c r="S1771" s="60">
        <v>1088.064664</v>
      </c>
      <c r="T1771" s="47">
        <v>0.47715779627733235</v>
      </c>
      <c r="U1771" s="60">
        <v>2280.3036490000009</v>
      </c>
      <c r="V1771" s="171">
        <f>+U1771/$U$1768</f>
        <v>0.56483328474770833</v>
      </c>
      <c r="W1771" s="8"/>
    </row>
    <row r="1772" spans="1:23" ht="15" customHeight="1">
      <c r="A1772" s="733" t="s">
        <v>8</v>
      </c>
      <c r="B1772" s="734"/>
      <c r="C1772" s="61">
        <v>0</v>
      </c>
      <c r="D1772" s="53">
        <v>0</v>
      </c>
      <c r="E1772" s="62">
        <v>88.683362533000007</v>
      </c>
      <c r="F1772" s="53">
        <v>4.1066032546736297E-2</v>
      </c>
      <c r="G1772" s="62">
        <v>101.493796536</v>
      </c>
      <c r="H1772" s="53">
        <v>4.6998077573888457E-2</v>
      </c>
      <c r="I1772" s="62">
        <v>36.099087238000003</v>
      </c>
      <c r="J1772" s="53">
        <v>1.6716171433751707E-2</v>
      </c>
      <c r="K1772" s="62">
        <v>18.998732701000002</v>
      </c>
      <c r="L1772" s="53">
        <v>8.7976205813766681E-3</v>
      </c>
      <c r="M1772" s="62">
        <v>0</v>
      </c>
      <c r="N1772" s="53">
        <v>0</v>
      </c>
      <c r="O1772" s="62">
        <v>740.784316107</v>
      </c>
      <c r="P1772" s="53">
        <v>0.34303021408375051</v>
      </c>
      <c r="Q1772" s="62">
        <v>174.76166056</v>
      </c>
      <c r="R1772" s="53">
        <v>8.092575467927357E-2</v>
      </c>
      <c r="S1772" s="62">
        <v>998.70985441900041</v>
      </c>
      <c r="T1772" s="53">
        <v>0.46246612910122292</v>
      </c>
      <c r="U1772" s="62">
        <v>2159.5308100940001</v>
      </c>
      <c r="V1772" s="172">
        <v>1</v>
      </c>
      <c r="W1772" s="8"/>
    </row>
    <row r="1773" spans="1:23">
      <c r="A1773" s="737" t="s">
        <v>5</v>
      </c>
      <c r="B1773" s="738"/>
      <c r="C1773" s="59">
        <v>0</v>
      </c>
      <c r="D1773" s="47">
        <v>0</v>
      </c>
      <c r="E1773" s="60">
        <v>5.6752767530000003</v>
      </c>
      <c r="F1773" s="47">
        <v>3.023632511160157E-2</v>
      </c>
      <c r="G1773" s="60">
        <v>5.4644351459999996</v>
      </c>
      <c r="H1773" s="47">
        <v>2.911301859215569E-2</v>
      </c>
      <c r="I1773" s="60">
        <v>11.083440018000001</v>
      </c>
      <c r="J1773" s="47">
        <v>5.9049542484784473E-2</v>
      </c>
      <c r="K1773" s="60">
        <v>6.4909090909999998</v>
      </c>
      <c r="L1773" s="47">
        <v>3.4581791529651983E-2</v>
      </c>
      <c r="M1773" s="60">
        <v>0</v>
      </c>
      <c r="N1773" s="47">
        <v>0</v>
      </c>
      <c r="O1773" s="60">
        <v>48.990602007</v>
      </c>
      <c r="P1773" s="47">
        <v>0.26100855238710724</v>
      </c>
      <c r="Q1773" s="60">
        <v>0</v>
      </c>
      <c r="R1773" s="47">
        <v>0</v>
      </c>
      <c r="S1773" s="60">
        <v>109.99264252899998</v>
      </c>
      <c r="T1773" s="47">
        <v>0.58601076989469891</v>
      </c>
      <c r="U1773" s="60">
        <v>187.69730554400002</v>
      </c>
      <c r="V1773" s="171">
        <f>+U1773/$U$1772</f>
        <v>8.6915780347597782E-2</v>
      </c>
      <c r="W1773" s="8"/>
    </row>
    <row r="1774" spans="1:23">
      <c r="A1774" s="737" t="s">
        <v>6</v>
      </c>
      <c r="B1774" s="738"/>
      <c r="C1774" s="59">
        <v>0</v>
      </c>
      <c r="D1774" s="47">
        <v>0</v>
      </c>
      <c r="E1774" s="60">
        <v>25.015647220000002</v>
      </c>
      <c r="F1774" s="47">
        <v>5.2973867248302692E-2</v>
      </c>
      <c r="G1774" s="60">
        <v>38.036922830000002</v>
      </c>
      <c r="H1774" s="47">
        <v>8.0548101866394717E-2</v>
      </c>
      <c r="I1774" s="60">
        <v>25.015647220000002</v>
      </c>
      <c r="J1774" s="47">
        <v>5.2973867248302692E-2</v>
      </c>
      <c r="K1774" s="60">
        <v>12.507823610000001</v>
      </c>
      <c r="L1774" s="47">
        <v>2.6486933624151346E-2</v>
      </c>
      <c r="M1774" s="60">
        <v>0</v>
      </c>
      <c r="N1774" s="47">
        <v>0</v>
      </c>
      <c r="O1774" s="60">
        <v>174.06441643000002</v>
      </c>
      <c r="P1774" s="47">
        <v>0.36860390648793689</v>
      </c>
      <c r="Q1774" s="60">
        <v>0</v>
      </c>
      <c r="R1774" s="47">
        <v>0</v>
      </c>
      <c r="S1774" s="60">
        <v>197.5857274</v>
      </c>
      <c r="T1774" s="47">
        <v>0.41841332352491184</v>
      </c>
      <c r="U1774" s="60">
        <v>472.22618470999993</v>
      </c>
      <c r="V1774" s="171">
        <f t="shared" ref="V1774:V1775" si="99">+U1774/$U$1772</f>
        <v>0.21867073278266627</v>
      </c>
      <c r="W1774" s="8"/>
    </row>
    <row r="1775" spans="1:23">
      <c r="A1775" s="737" t="s">
        <v>7</v>
      </c>
      <c r="B1775" s="738"/>
      <c r="C1775" s="59">
        <v>0</v>
      </c>
      <c r="D1775" s="47">
        <v>0</v>
      </c>
      <c r="E1775" s="60">
        <v>57.992438559999997</v>
      </c>
      <c r="F1775" s="47">
        <v>3.8671749459176723E-2</v>
      </c>
      <c r="G1775" s="60">
        <v>57.992438559999997</v>
      </c>
      <c r="H1775" s="47">
        <v>3.8671749459176723E-2</v>
      </c>
      <c r="I1775" s="60">
        <v>0</v>
      </c>
      <c r="J1775" s="47">
        <v>0</v>
      </c>
      <c r="K1775" s="60">
        <v>0</v>
      </c>
      <c r="L1775" s="47">
        <v>0</v>
      </c>
      <c r="M1775" s="60">
        <v>0</v>
      </c>
      <c r="N1775" s="47">
        <v>0</v>
      </c>
      <c r="O1775" s="60">
        <v>517.72929767000005</v>
      </c>
      <c r="P1775" s="47">
        <v>0.34524324522851679</v>
      </c>
      <c r="Q1775" s="60">
        <v>174.76166056</v>
      </c>
      <c r="R1775" s="47">
        <v>0.11653828188745177</v>
      </c>
      <c r="S1775" s="60">
        <v>691.13148448999993</v>
      </c>
      <c r="T1775" s="47">
        <v>0.46087497396567767</v>
      </c>
      <c r="U1775" s="60">
        <v>1499.6073198400004</v>
      </c>
      <c r="V1775" s="171">
        <f t="shared" si="99"/>
        <v>0.69441348686973603</v>
      </c>
      <c r="W1775" s="8"/>
    </row>
    <row r="1776" spans="1:23" ht="15" customHeight="1">
      <c r="A1776" s="733" t="s">
        <v>9</v>
      </c>
      <c r="B1776" s="734"/>
      <c r="C1776" s="61">
        <v>115.13989346790021</v>
      </c>
      <c r="D1776" s="53">
        <v>5.5003358197130453E-2</v>
      </c>
      <c r="E1776" s="62">
        <v>67.559885951936892</v>
      </c>
      <c r="F1776" s="53">
        <v>3.2273962523750768E-2</v>
      </c>
      <c r="G1776" s="62">
        <v>91.787551942186084</v>
      </c>
      <c r="H1776" s="53">
        <v>4.3847735528097231E-2</v>
      </c>
      <c r="I1776" s="62">
        <v>11.745257452574526</v>
      </c>
      <c r="J1776" s="53">
        <v>5.6108146648718125E-3</v>
      </c>
      <c r="K1776" s="62">
        <v>67.125230739337411</v>
      </c>
      <c r="L1776" s="53">
        <v>3.2066323836317689E-2</v>
      </c>
      <c r="M1776" s="62">
        <v>0</v>
      </c>
      <c r="N1776" s="53">
        <v>0</v>
      </c>
      <c r="O1776" s="62">
        <v>663.41346227338363</v>
      </c>
      <c r="P1776" s="53">
        <v>0.31691855185183437</v>
      </c>
      <c r="Q1776" s="62">
        <v>166.17514483963811</v>
      </c>
      <c r="R1776" s="53">
        <v>7.938335480241554E-2</v>
      </c>
      <c r="S1776" s="62">
        <v>910.37836734365703</v>
      </c>
      <c r="T1776" s="53">
        <v>0.43489589859558153</v>
      </c>
      <c r="U1776" s="62">
        <v>2093.3247940106153</v>
      </c>
      <c r="V1776" s="172">
        <v>1</v>
      </c>
      <c r="W1776" s="8"/>
    </row>
    <row r="1777" spans="1:23">
      <c r="A1777" s="737" t="s">
        <v>5</v>
      </c>
      <c r="B1777" s="738"/>
      <c r="C1777" s="59">
        <v>0</v>
      </c>
      <c r="D1777" s="47">
        <v>0</v>
      </c>
      <c r="E1777" s="60">
        <v>0</v>
      </c>
      <c r="F1777" s="47">
        <v>0</v>
      </c>
      <c r="G1777" s="60">
        <v>13.037037037037036</v>
      </c>
      <c r="H1777" s="47">
        <v>9.0806878788425568E-2</v>
      </c>
      <c r="I1777" s="60">
        <v>0</v>
      </c>
      <c r="J1777" s="47">
        <v>0</v>
      </c>
      <c r="K1777" s="60">
        <v>0</v>
      </c>
      <c r="L1777" s="47">
        <v>0</v>
      </c>
      <c r="M1777" s="60">
        <v>0</v>
      </c>
      <c r="N1777" s="47">
        <v>0</v>
      </c>
      <c r="O1777" s="60">
        <v>39.701298701298704</v>
      </c>
      <c r="P1777" s="47">
        <v>0.2765314702006294</v>
      </c>
      <c r="Q1777" s="60">
        <v>19.752284752284751</v>
      </c>
      <c r="R1777" s="47">
        <v>0.13758059612775592</v>
      </c>
      <c r="S1777" s="60">
        <v>71.078206133324244</v>
      </c>
      <c r="T1777" s="47">
        <v>0.49508105488318904</v>
      </c>
      <c r="U1777" s="60">
        <v>143.56882662394474</v>
      </c>
      <c r="V1777" s="171">
        <v>6.8584114149281283E-2</v>
      </c>
      <c r="W1777" s="8"/>
    </row>
    <row r="1778" spans="1:23">
      <c r="A1778" s="737" t="s">
        <v>6</v>
      </c>
      <c r="B1778" s="738"/>
      <c r="C1778" s="59">
        <v>11.745257452574526</v>
      </c>
      <c r="D1778" s="47">
        <v>2.3697527642295883E-2</v>
      </c>
      <c r="E1778" s="60">
        <v>13.158059467918623</v>
      </c>
      <c r="F1778" s="47">
        <v>2.6548032618188885E-2</v>
      </c>
      <c r="G1778" s="60">
        <v>23.490514905149052</v>
      </c>
      <c r="H1778" s="47">
        <v>4.7395055284591765E-2</v>
      </c>
      <c r="I1778" s="60">
        <v>11.745257452574526</v>
      </c>
      <c r="J1778" s="47">
        <v>2.3697527642295883E-2</v>
      </c>
      <c r="K1778" s="60">
        <v>12.723404255319149</v>
      </c>
      <c r="L1778" s="47">
        <v>2.5671061299592016E-2</v>
      </c>
      <c r="M1778" s="60">
        <v>0</v>
      </c>
      <c r="N1778" s="47">
        <v>0</v>
      </c>
      <c r="O1778" s="60">
        <v>194.8629592001644</v>
      </c>
      <c r="P1778" s="47">
        <v>0.39316042076993968</v>
      </c>
      <c r="Q1778" s="60">
        <v>36.648574373067675</v>
      </c>
      <c r="R1778" s="47">
        <v>7.3943087902780646E-2</v>
      </c>
      <c r="S1778" s="60">
        <v>191.25815992405637</v>
      </c>
      <c r="T1778" s="47">
        <v>0.38588728684031492</v>
      </c>
      <c r="U1778" s="60">
        <v>495.63218703082447</v>
      </c>
      <c r="V1778" s="171">
        <v>0.23676793417290937</v>
      </c>
      <c r="W1778" s="8"/>
    </row>
    <row r="1779" spans="1:23">
      <c r="A1779" s="854" t="s">
        <v>7</v>
      </c>
      <c r="B1779" s="855"/>
      <c r="C1779" s="59">
        <v>103.39463601532567</v>
      </c>
      <c r="D1779" s="47">
        <v>7.1104425504975588E-2</v>
      </c>
      <c r="E1779" s="60">
        <v>54.401826484018265</v>
      </c>
      <c r="F1779" s="47">
        <v>3.741210151360385E-2</v>
      </c>
      <c r="G1779" s="60">
        <v>55.26</v>
      </c>
      <c r="H1779" s="47">
        <v>3.8002266895378792E-2</v>
      </c>
      <c r="I1779" s="60">
        <v>0</v>
      </c>
      <c r="J1779" s="47">
        <v>0</v>
      </c>
      <c r="K1779" s="60">
        <v>54.401826484018265</v>
      </c>
      <c r="L1779" s="47">
        <v>3.741210151360385E-2</v>
      </c>
      <c r="M1779" s="60">
        <v>0</v>
      </c>
      <c r="N1779" s="47">
        <v>0</v>
      </c>
      <c r="O1779" s="60">
        <v>428.84920437192062</v>
      </c>
      <c r="P1779" s="47">
        <v>0.29491932541463217</v>
      </c>
      <c r="Q1779" s="60">
        <v>109.77428571428571</v>
      </c>
      <c r="R1779" s="47">
        <v>7.5491706550196408E-2</v>
      </c>
      <c r="S1779" s="60">
        <v>648.04200128627633</v>
      </c>
      <c r="T1779" s="47">
        <v>0.44565807260760915</v>
      </c>
      <c r="U1779" s="60">
        <v>1454.1237803558452</v>
      </c>
      <c r="V1779" s="171">
        <v>0.69464795167780891</v>
      </c>
      <c r="W1779" s="8"/>
    </row>
    <row r="1780" spans="1:23" ht="15.75" customHeight="1" thickBot="1">
      <c r="A1780" s="671" t="s">
        <v>3</v>
      </c>
      <c r="B1780" s="672"/>
      <c r="C1780" s="63">
        <v>153.94165810941584</v>
      </c>
      <c r="D1780" s="48">
        <v>1.8569599945904576E-2</v>
      </c>
      <c r="E1780" s="63">
        <v>388.23008999251147</v>
      </c>
      <c r="F1780" s="48">
        <v>4.6831231692979369E-2</v>
      </c>
      <c r="G1780" s="63">
        <v>498.20737481860539</v>
      </c>
      <c r="H1780" s="48">
        <v>6.0097518463164884E-2</v>
      </c>
      <c r="I1780" s="63">
        <v>170.23898015723941</v>
      </c>
      <c r="J1780" s="48">
        <v>2.0535505434609608E-2</v>
      </c>
      <c r="K1780" s="63">
        <v>102.77346272802571</v>
      </c>
      <c r="L1780" s="48">
        <v>1.2397307599209501E-2</v>
      </c>
      <c r="M1780" s="63">
        <v>65.9567167762265</v>
      </c>
      <c r="N1780" s="48">
        <v>7.9561949593223505E-3</v>
      </c>
      <c r="O1780" s="63">
        <v>2260.7448977097479</v>
      </c>
      <c r="P1780" s="48">
        <v>0.27270804307159274</v>
      </c>
      <c r="Q1780" s="63">
        <v>610.89083037570856</v>
      </c>
      <c r="R1780" s="48">
        <v>7.3690243888600182E-2</v>
      </c>
      <c r="S1780" s="63">
        <v>4038.9984637997368</v>
      </c>
      <c r="T1780" s="48">
        <v>0.48721435494461995</v>
      </c>
      <c r="U1780" s="63">
        <v>8289.9824744671914</v>
      </c>
      <c r="V1780" s="48">
        <v>1</v>
      </c>
      <c r="W1780" s="8"/>
    </row>
    <row r="1783" spans="1:23" ht="15.75" thickBot="1"/>
    <row r="1784" spans="1:23" ht="39" customHeight="1">
      <c r="A1784" s="848" t="s">
        <v>10</v>
      </c>
      <c r="B1784" s="849"/>
      <c r="C1784" s="681" t="s">
        <v>230</v>
      </c>
      <c r="D1784" s="682"/>
      <c r="E1784" s="682"/>
      <c r="F1784" s="682"/>
      <c r="G1784" s="682"/>
      <c r="H1784" s="683"/>
      <c r="I1784" s="8"/>
    </row>
    <row r="1785" spans="1:23">
      <c r="A1785" s="850"/>
      <c r="B1785" s="851"/>
      <c r="C1785" s="856" t="s">
        <v>218</v>
      </c>
      <c r="D1785" s="857"/>
      <c r="E1785" s="858" t="s">
        <v>160</v>
      </c>
      <c r="F1785" s="857"/>
      <c r="G1785" s="859" t="s">
        <v>3</v>
      </c>
      <c r="H1785" s="742"/>
      <c r="I1785" s="8"/>
    </row>
    <row r="1786" spans="1:23" ht="15.75" thickBot="1">
      <c r="A1786" s="852"/>
      <c r="B1786" s="853"/>
      <c r="C1786" s="55" t="s">
        <v>11</v>
      </c>
      <c r="D1786" s="56" t="s">
        <v>12</v>
      </c>
      <c r="E1786" s="55" t="s">
        <v>11</v>
      </c>
      <c r="F1786" s="56" t="s">
        <v>12</v>
      </c>
      <c r="G1786" s="55" t="s">
        <v>11</v>
      </c>
      <c r="H1786" s="169" t="s">
        <v>13</v>
      </c>
      <c r="I1786" s="8"/>
    </row>
    <row r="1787" spans="1:23" ht="15.75" customHeight="1">
      <c r="A1787" s="735" t="s">
        <v>4</v>
      </c>
      <c r="B1787" s="736"/>
      <c r="C1787" s="31">
        <v>674.56337650000012</v>
      </c>
      <c r="D1787" s="23">
        <v>0.90922077428785375</v>
      </c>
      <c r="E1787" s="32">
        <v>67.35035400000001</v>
      </c>
      <c r="F1787" s="23">
        <v>9.0779225712146333E-2</v>
      </c>
      <c r="G1787" s="32">
        <v>741.91373050000004</v>
      </c>
      <c r="H1787" s="165">
        <v>1</v>
      </c>
      <c r="I1787" s="8"/>
    </row>
    <row r="1788" spans="1:23">
      <c r="A1788" s="737" t="s">
        <v>5</v>
      </c>
      <c r="B1788" s="738"/>
      <c r="C1788" s="27">
        <v>63.578972999999991</v>
      </c>
      <c r="D1788" s="24">
        <v>1</v>
      </c>
      <c r="E1788" s="28">
        <v>0</v>
      </c>
      <c r="F1788" s="24">
        <v>0</v>
      </c>
      <c r="G1788" s="28">
        <v>63.578972999999991</v>
      </c>
      <c r="H1788" s="166">
        <f>+G1788/$G$1787</f>
        <v>8.5695910974921616E-2</v>
      </c>
      <c r="I1788" s="8"/>
    </row>
    <row r="1789" spans="1:23">
      <c r="A1789" s="737" t="s">
        <v>6</v>
      </c>
      <c r="B1789" s="738"/>
      <c r="C1789" s="27">
        <v>194.64482850000002</v>
      </c>
      <c r="D1789" s="24">
        <v>0.92307801035669823</v>
      </c>
      <c r="E1789" s="28">
        <v>16.220154000000001</v>
      </c>
      <c r="F1789" s="24">
        <v>7.6921989643301728E-2</v>
      </c>
      <c r="G1789" s="28">
        <v>210.86498250000002</v>
      </c>
      <c r="H1789" s="166">
        <f>+G1789/$G$1787</f>
        <v>0.2842176574328813</v>
      </c>
      <c r="I1789" s="8"/>
    </row>
    <row r="1790" spans="1:23">
      <c r="A1790" s="737" t="s">
        <v>7</v>
      </c>
      <c r="B1790" s="738"/>
      <c r="C1790" s="27">
        <v>416.33957499999997</v>
      </c>
      <c r="D1790" s="24">
        <v>0.89062351678244867</v>
      </c>
      <c r="E1790" s="28">
        <v>51.130200000000002</v>
      </c>
      <c r="F1790" s="24">
        <v>0.10937648321755136</v>
      </c>
      <c r="G1790" s="28">
        <v>467.46977499999997</v>
      </c>
      <c r="H1790" s="166">
        <f>+G1790/$G$1787</f>
        <v>0.63008643159219702</v>
      </c>
      <c r="I1790" s="8"/>
    </row>
    <row r="1791" spans="1:23" ht="15" customHeight="1">
      <c r="A1791" s="733" t="s">
        <v>8</v>
      </c>
      <c r="B1791" s="734"/>
      <c r="C1791" s="33">
        <v>232.767155398</v>
      </c>
      <c r="D1791" s="25">
        <v>0.94900489377030151</v>
      </c>
      <c r="E1791" s="34">
        <v>12.507823610000001</v>
      </c>
      <c r="F1791" s="25">
        <v>5.0995106229698377E-2</v>
      </c>
      <c r="G1791" s="34">
        <v>245.274979008</v>
      </c>
      <c r="H1791" s="167">
        <v>1</v>
      </c>
      <c r="I1791" s="8"/>
    </row>
    <row r="1792" spans="1:23">
      <c r="A1792" s="737" t="s">
        <v>5</v>
      </c>
      <c r="B1792" s="738"/>
      <c r="C1792" s="27">
        <v>28.714061007999995</v>
      </c>
      <c r="D1792" s="24">
        <v>1</v>
      </c>
      <c r="E1792" s="28">
        <v>0</v>
      </c>
      <c r="F1792" s="24">
        <v>0</v>
      </c>
      <c r="G1792" s="28">
        <v>28.714061007999995</v>
      </c>
      <c r="H1792" s="166">
        <f>+G1792/$G$1791</f>
        <v>0.11706885522580533</v>
      </c>
      <c r="I1792" s="8"/>
    </row>
    <row r="1793" spans="1:15">
      <c r="A1793" s="737" t="s">
        <v>6</v>
      </c>
      <c r="B1793" s="738"/>
      <c r="C1793" s="27">
        <v>88.068217270000005</v>
      </c>
      <c r="D1793" s="24">
        <v>0.8756381390581538</v>
      </c>
      <c r="E1793" s="28">
        <v>12.507823610000001</v>
      </c>
      <c r="F1793" s="24">
        <v>0.1243618609418462</v>
      </c>
      <c r="G1793" s="28">
        <v>100.57604088000001</v>
      </c>
      <c r="H1793" s="166">
        <f t="shared" ref="H1793:H1794" si="100">+G1793/$G$1791</f>
        <v>0.41005422276162778</v>
      </c>
      <c r="I1793" s="8"/>
    </row>
    <row r="1794" spans="1:15">
      <c r="A1794" s="737" t="s">
        <v>7</v>
      </c>
      <c r="B1794" s="738"/>
      <c r="C1794" s="27">
        <v>115.98487711999999</v>
      </c>
      <c r="D1794" s="24">
        <v>1</v>
      </c>
      <c r="E1794" s="28">
        <v>0</v>
      </c>
      <c r="F1794" s="24">
        <v>0</v>
      </c>
      <c r="G1794" s="28">
        <v>115.98487711999999</v>
      </c>
      <c r="H1794" s="166">
        <f t="shared" si="100"/>
        <v>0.47287692201256687</v>
      </c>
      <c r="I1794" s="8"/>
    </row>
    <row r="1795" spans="1:15" ht="15" customHeight="1">
      <c r="A1795" s="733" t="s">
        <v>9</v>
      </c>
      <c r="B1795" s="734"/>
      <c r="C1795" s="33">
        <v>213.74926437814125</v>
      </c>
      <c r="D1795" s="25">
        <v>0.89728454902652233</v>
      </c>
      <c r="E1795" s="34">
        <v>24.468661707893673</v>
      </c>
      <c r="F1795" s="25">
        <v>0.1027154509734778</v>
      </c>
      <c r="G1795" s="34">
        <v>238.21792608603488</v>
      </c>
      <c r="H1795" s="167">
        <v>1</v>
      </c>
      <c r="I1795" s="66"/>
    </row>
    <row r="1796" spans="1:15">
      <c r="A1796" s="737" t="s">
        <v>5</v>
      </c>
      <c r="B1796" s="738"/>
      <c r="C1796" s="27">
        <v>13.037037037037036</v>
      </c>
      <c r="D1796" s="24">
        <v>1</v>
      </c>
      <c r="E1796" s="28">
        <v>0</v>
      </c>
      <c r="F1796" s="24">
        <v>0</v>
      </c>
      <c r="G1796" s="28">
        <v>13.037037037037036</v>
      </c>
      <c r="H1796" s="166">
        <v>5.4727355120741734E-2</v>
      </c>
      <c r="I1796" s="66"/>
    </row>
    <row r="1797" spans="1:15">
      <c r="A1797" s="737" t="s">
        <v>6</v>
      </c>
      <c r="B1797" s="738"/>
      <c r="C1797" s="27">
        <v>36.648574373067675</v>
      </c>
      <c r="D1797" s="24">
        <v>0.59964384391531877</v>
      </c>
      <c r="E1797" s="28">
        <v>24.468661707893673</v>
      </c>
      <c r="F1797" s="24">
        <v>0.40035615608468128</v>
      </c>
      <c r="G1797" s="28">
        <v>61.117236080961348</v>
      </c>
      <c r="H1797" s="166">
        <v>0.2565601887529162</v>
      </c>
      <c r="I1797" s="66"/>
    </row>
    <row r="1798" spans="1:15">
      <c r="A1798" s="737" t="s">
        <v>7</v>
      </c>
      <c r="B1798" s="738"/>
      <c r="C1798" s="27">
        <v>164.06365296803654</v>
      </c>
      <c r="D1798" s="24">
        <v>1</v>
      </c>
      <c r="E1798" s="28">
        <v>0</v>
      </c>
      <c r="F1798" s="24">
        <v>0</v>
      </c>
      <c r="G1798" s="28">
        <v>164.06365296803654</v>
      </c>
      <c r="H1798" s="166">
        <v>0.68871245612634224</v>
      </c>
      <c r="I1798" s="66"/>
    </row>
    <row r="1799" spans="1:15" ht="15.75" customHeight="1" thickBot="1">
      <c r="A1799" s="671" t="s">
        <v>3</v>
      </c>
      <c r="B1799" s="672"/>
      <c r="C1799" s="63">
        <v>1121.0797868959837</v>
      </c>
      <c r="D1799" s="48">
        <v>0.91486349470199313</v>
      </c>
      <c r="E1799" s="63">
        <v>104.32683757662475</v>
      </c>
      <c r="F1799" s="48">
        <v>8.513650529800669E-2</v>
      </c>
      <c r="G1799" s="63">
        <v>1225.4066244726087</v>
      </c>
      <c r="H1799" s="48">
        <v>1</v>
      </c>
      <c r="I1799" s="66"/>
    </row>
    <row r="1802" spans="1:15" ht="15.75" thickBot="1"/>
    <row r="1803" spans="1:15">
      <c r="A1803" s="848" t="s">
        <v>10</v>
      </c>
      <c r="B1803" s="849"/>
      <c r="C1803" s="681" t="s">
        <v>368</v>
      </c>
      <c r="D1803" s="682"/>
      <c r="E1803" s="682"/>
      <c r="F1803" s="682"/>
      <c r="G1803" s="682"/>
      <c r="H1803" s="682"/>
      <c r="I1803" s="682"/>
      <c r="J1803" s="682"/>
      <c r="K1803" s="682"/>
      <c r="L1803" s="682"/>
      <c r="M1803" s="682"/>
      <c r="N1803" s="683"/>
      <c r="O1803" s="8"/>
    </row>
    <row r="1804" spans="1:15" ht="51.75" customHeight="1">
      <c r="A1804" s="850"/>
      <c r="B1804" s="851"/>
      <c r="C1804" s="845" t="s">
        <v>182</v>
      </c>
      <c r="D1804" s="691"/>
      <c r="E1804" s="846" t="s">
        <v>183</v>
      </c>
      <c r="F1804" s="691"/>
      <c r="G1804" s="846" t="s">
        <v>184</v>
      </c>
      <c r="H1804" s="691"/>
      <c r="I1804" s="846" t="s">
        <v>185</v>
      </c>
      <c r="J1804" s="691"/>
      <c r="K1804" s="846" t="s">
        <v>186</v>
      </c>
      <c r="L1804" s="691"/>
      <c r="M1804" s="847" t="s">
        <v>3</v>
      </c>
      <c r="N1804" s="694"/>
      <c r="O1804" s="8"/>
    </row>
    <row r="1805" spans="1:15" ht="15.75" thickBot="1">
      <c r="A1805" s="852"/>
      <c r="B1805" s="853"/>
      <c r="C1805" s="55" t="s">
        <v>11</v>
      </c>
      <c r="D1805" s="56" t="s">
        <v>12</v>
      </c>
      <c r="E1805" s="55" t="s">
        <v>11</v>
      </c>
      <c r="F1805" s="56" t="s">
        <v>12</v>
      </c>
      <c r="G1805" s="55" t="s">
        <v>11</v>
      </c>
      <c r="H1805" s="56" t="s">
        <v>12</v>
      </c>
      <c r="I1805" s="55" t="s">
        <v>11</v>
      </c>
      <c r="J1805" s="56" t="s">
        <v>12</v>
      </c>
      <c r="K1805" s="55" t="s">
        <v>11</v>
      </c>
      <c r="L1805" s="56" t="s">
        <v>12</v>
      </c>
      <c r="M1805" s="55" t="s">
        <v>11</v>
      </c>
      <c r="N1805" s="169" t="s">
        <v>13</v>
      </c>
      <c r="O1805" s="8"/>
    </row>
    <row r="1806" spans="1:15" ht="15.75" customHeight="1">
      <c r="A1806" s="735" t="s">
        <v>4</v>
      </c>
      <c r="B1806" s="736"/>
      <c r="C1806" s="31">
        <v>82693.758244501048</v>
      </c>
      <c r="D1806" s="23">
        <v>0.59700896628899069</v>
      </c>
      <c r="E1806" s="32">
        <v>29642.75673669999</v>
      </c>
      <c r="F1806" s="23">
        <v>0.21400637645478024</v>
      </c>
      <c r="G1806" s="32">
        <v>21015.921449999936</v>
      </c>
      <c r="H1806" s="23">
        <v>0.15172479527872246</v>
      </c>
      <c r="I1806" s="32">
        <v>3321.6401979000007</v>
      </c>
      <c r="J1806" s="23">
        <v>2.398063678601893E-2</v>
      </c>
      <c r="K1806" s="32">
        <v>1839.3509975000002</v>
      </c>
      <c r="L1806" s="23">
        <v>1.3279225191498911E-2</v>
      </c>
      <c r="M1806" s="32">
        <v>138513.42762659941</v>
      </c>
      <c r="N1806" s="165">
        <v>1</v>
      </c>
      <c r="O1806" s="8"/>
    </row>
    <row r="1807" spans="1:15">
      <c r="A1807" s="737" t="s">
        <v>5</v>
      </c>
      <c r="B1807" s="738"/>
      <c r="C1807" s="27">
        <v>4184.6264099999889</v>
      </c>
      <c r="D1807" s="24">
        <v>0.64866264664945905</v>
      </c>
      <c r="E1807" s="28">
        <v>709.40470019999998</v>
      </c>
      <c r="F1807" s="24">
        <v>0.10996545098450002</v>
      </c>
      <c r="G1807" s="28">
        <v>1160.7960879999976</v>
      </c>
      <c r="H1807" s="24">
        <v>0.17993602985993171</v>
      </c>
      <c r="I1807" s="28">
        <v>219.25217190000012</v>
      </c>
      <c r="J1807" s="24">
        <v>3.3986473384680617E-2</v>
      </c>
      <c r="K1807" s="28">
        <v>177.08046100000004</v>
      </c>
      <c r="L1807" s="24">
        <v>2.7449399121429966E-2</v>
      </c>
      <c r="M1807" s="28">
        <v>6451.159831099978</v>
      </c>
      <c r="N1807" s="166">
        <f>+M1807/$M$1806</f>
        <v>4.6574255952215926E-2</v>
      </c>
      <c r="O1807" s="8"/>
    </row>
    <row r="1808" spans="1:15">
      <c r="A1808" s="737" t="s">
        <v>6</v>
      </c>
      <c r="B1808" s="738"/>
      <c r="C1808" s="27">
        <v>17677.818388500233</v>
      </c>
      <c r="D1808" s="24">
        <v>0.70895078088740948</v>
      </c>
      <c r="E1808" s="28">
        <v>3039.0737875000091</v>
      </c>
      <c r="F1808" s="24">
        <v>0.1218789381965915</v>
      </c>
      <c r="G1808" s="28">
        <v>3163.1610750000018</v>
      </c>
      <c r="H1808" s="24">
        <v>0.12685533163145946</v>
      </c>
      <c r="I1808" s="28">
        <v>583.63782999999978</v>
      </c>
      <c r="J1808" s="24">
        <v>2.3406196751240459E-2</v>
      </c>
      <c r="K1808" s="28">
        <v>471.49322949999987</v>
      </c>
      <c r="L1808" s="24">
        <v>1.8908752533321516E-2</v>
      </c>
      <c r="M1808" s="28">
        <v>24935.184310499684</v>
      </c>
      <c r="N1808" s="166">
        <f t="shared" ref="N1808:N1809" si="101">+M1808/$M$1806</f>
        <v>0.18001997884074641</v>
      </c>
      <c r="O1808" s="8"/>
    </row>
    <row r="1809" spans="1:15">
      <c r="A1809" s="737" t="s">
        <v>7</v>
      </c>
      <c r="B1809" s="738"/>
      <c r="C1809" s="27">
        <v>60831.313445999935</v>
      </c>
      <c r="D1809" s="24">
        <v>0.56784252373038879</v>
      </c>
      <c r="E1809" s="28">
        <v>25894.278248999894</v>
      </c>
      <c r="F1809" s="24">
        <v>0.2417155158772244</v>
      </c>
      <c r="G1809" s="28">
        <v>16691.964286999966</v>
      </c>
      <c r="H1809" s="24">
        <v>0.15581460583062337</v>
      </c>
      <c r="I1809" s="28">
        <v>2518.7501960000009</v>
      </c>
      <c r="J1809" s="24">
        <v>2.3511796588326014E-2</v>
      </c>
      <c r="K1809" s="28">
        <v>1190.7773070000003</v>
      </c>
      <c r="L1809" s="24">
        <v>1.1115557973411128E-2</v>
      </c>
      <c r="M1809" s="28">
        <v>107127.08348500261</v>
      </c>
      <c r="N1809" s="166">
        <f t="shared" si="101"/>
        <v>0.77340576520705839</v>
      </c>
      <c r="O1809" s="8"/>
    </row>
    <row r="1810" spans="1:15" ht="15" customHeight="1">
      <c r="A1810" s="733" t="s">
        <v>8</v>
      </c>
      <c r="B1810" s="734"/>
      <c r="C1810" s="33">
        <v>75614.21474377811</v>
      </c>
      <c r="D1810" s="25">
        <v>0.58416338489732988</v>
      </c>
      <c r="E1810" s="34">
        <v>26915.48774222206</v>
      </c>
      <c r="F1810" s="25">
        <v>0.20793765403683959</v>
      </c>
      <c r="G1810" s="34">
        <v>21259.259730986152</v>
      </c>
      <c r="H1810" s="25">
        <v>0.1642400330010205</v>
      </c>
      <c r="I1810" s="34">
        <v>4851.1789770759951</v>
      </c>
      <c r="J1810" s="25">
        <v>3.7478153302182703E-2</v>
      </c>
      <c r="K1810" s="34">
        <v>800.04060895999999</v>
      </c>
      <c r="L1810" s="25">
        <v>6.180774762642771E-3</v>
      </c>
      <c r="M1810" s="34">
        <v>129440.18180302031</v>
      </c>
      <c r="N1810" s="167">
        <v>1</v>
      </c>
      <c r="O1810" s="8"/>
    </row>
    <row r="1811" spans="1:15">
      <c r="A1811" s="737" t="s">
        <v>5</v>
      </c>
      <c r="B1811" s="738"/>
      <c r="C1811" s="27">
        <v>4923.542427016997</v>
      </c>
      <c r="D1811" s="24">
        <v>0.6879147886421717</v>
      </c>
      <c r="E1811" s="28">
        <v>712.85678453200092</v>
      </c>
      <c r="F1811" s="24">
        <v>9.9599979391378296E-2</v>
      </c>
      <c r="G1811" s="28">
        <v>1135.9769881260022</v>
      </c>
      <c r="H1811" s="24">
        <v>0.15871811429936764</v>
      </c>
      <c r="I1811" s="28">
        <v>285.6915492359999</v>
      </c>
      <c r="J1811" s="24">
        <v>3.9916674756595737E-2</v>
      </c>
      <c r="K1811" s="28">
        <v>99.130363860000003</v>
      </c>
      <c r="L1811" s="24">
        <v>1.3850442910489836E-2</v>
      </c>
      <c r="M1811" s="28">
        <v>7157.1981127709769</v>
      </c>
      <c r="N1811" s="166">
        <f>+M1811/$M$1810</f>
        <v>5.5293480069911131E-2</v>
      </c>
      <c r="O1811" s="8"/>
    </row>
    <row r="1812" spans="1:15">
      <c r="A1812" s="737" t="s">
        <v>6</v>
      </c>
      <c r="B1812" s="738"/>
      <c r="C1812" s="27">
        <v>13227.506603849812</v>
      </c>
      <c r="D1812" s="24">
        <v>0.68588025189241575</v>
      </c>
      <c r="E1812" s="28">
        <v>2413.4858939899996</v>
      </c>
      <c r="F1812" s="24">
        <v>0.12514545352234915</v>
      </c>
      <c r="G1812" s="28">
        <v>2853.4124170599985</v>
      </c>
      <c r="H1812" s="24">
        <v>0.14795677567807475</v>
      </c>
      <c r="I1812" s="28">
        <v>554.11932528999967</v>
      </c>
      <c r="J1812" s="24">
        <v>2.8732512769847771E-2</v>
      </c>
      <c r="K1812" s="28">
        <v>236.92182325000002</v>
      </c>
      <c r="L1812" s="24">
        <v>1.228500613730372E-2</v>
      </c>
      <c r="M1812" s="28">
        <v>19285.44606343998</v>
      </c>
      <c r="N1812" s="166">
        <f t="shared" ref="N1812:N1813" si="102">+M1812/$M$1810</f>
        <v>0.14899118492268665</v>
      </c>
      <c r="O1812" s="8"/>
    </row>
    <row r="1813" spans="1:15">
      <c r="A1813" s="737" t="s">
        <v>7</v>
      </c>
      <c r="B1813" s="738"/>
      <c r="C1813" s="27">
        <v>57463.165712910493</v>
      </c>
      <c r="D1813" s="24">
        <v>0.55790815039788422</v>
      </c>
      <c r="E1813" s="28">
        <v>23789.145063699882</v>
      </c>
      <c r="F1813" s="24">
        <v>0.23096809508101721</v>
      </c>
      <c r="G1813" s="28">
        <v>17269.870325799995</v>
      </c>
      <c r="H1813" s="24">
        <v>0.1676726524120763</v>
      </c>
      <c r="I1813" s="28">
        <v>4011.36810255</v>
      </c>
      <c r="J1813" s="24">
        <v>3.8946252453959829E-2</v>
      </c>
      <c r="K1813" s="28">
        <v>463.98842185000001</v>
      </c>
      <c r="L1813" s="24">
        <v>4.5048496550583695E-3</v>
      </c>
      <c r="M1813" s="28">
        <v>102997.53762681079</v>
      </c>
      <c r="N1813" s="166">
        <f t="shared" si="102"/>
        <v>0.79571533500741332</v>
      </c>
      <c r="O1813" s="8"/>
    </row>
    <row r="1814" spans="1:15" ht="15" customHeight="1">
      <c r="A1814" s="733" t="s">
        <v>9</v>
      </c>
      <c r="B1814" s="734"/>
      <c r="C1814" s="33">
        <v>67512.64469506056</v>
      </c>
      <c r="D1814" s="25">
        <v>0.55491147212998893</v>
      </c>
      <c r="E1814" s="34">
        <v>26606.564665905978</v>
      </c>
      <c r="F1814" s="25">
        <v>0.21868922531129692</v>
      </c>
      <c r="G1814" s="34">
        <v>21321.559241612234</v>
      </c>
      <c r="H1814" s="25">
        <v>0.17524980513369595</v>
      </c>
      <c r="I1814" s="34">
        <v>5144.3910661714817</v>
      </c>
      <c r="J1814" s="25">
        <v>4.2283658604036843E-2</v>
      </c>
      <c r="K1814" s="34">
        <v>1078.6517423123057</v>
      </c>
      <c r="L1814" s="25">
        <v>8.8658388209444747E-3</v>
      </c>
      <c r="M1814" s="34">
        <v>121663.81141106706</v>
      </c>
      <c r="N1814" s="167">
        <v>1</v>
      </c>
      <c r="O1814" s="66"/>
    </row>
    <row r="1815" spans="1:15">
      <c r="A1815" s="737" t="s">
        <v>5</v>
      </c>
      <c r="B1815" s="738"/>
      <c r="C1815" s="27">
        <v>5398.4771412945365</v>
      </c>
      <c r="D1815" s="24">
        <v>0.65995283456877951</v>
      </c>
      <c r="E1815" s="28">
        <v>892.0504371116383</v>
      </c>
      <c r="F1815" s="24">
        <v>0.10905134895300744</v>
      </c>
      <c r="G1815" s="28">
        <v>1450.0330361578019</v>
      </c>
      <c r="H1815" s="24">
        <v>0.17726358515269008</v>
      </c>
      <c r="I1815" s="28">
        <v>326.36660289150979</v>
      </c>
      <c r="J1815" s="24">
        <v>3.9897652439663041E-2</v>
      </c>
      <c r="K1815" s="28">
        <v>113.16817500085219</v>
      </c>
      <c r="L1815" s="24">
        <v>1.3834578885866826E-2</v>
      </c>
      <c r="M1815" s="28">
        <v>8180.0953924562818</v>
      </c>
      <c r="N1815" s="166">
        <v>6.7235238626694754E-2</v>
      </c>
      <c r="O1815" s="66"/>
    </row>
    <row r="1816" spans="1:15">
      <c r="A1816" s="737" t="s">
        <v>6</v>
      </c>
      <c r="B1816" s="738"/>
      <c r="C1816" s="27">
        <v>12338.121827490695</v>
      </c>
      <c r="D1816" s="24">
        <v>0.66472576298136044</v>
      </c>
      <c r="E1816" s="28">
        <v>2346.5670328900355</v>
      </c>
      <c r="F1816" s="24">
        <v>0.12642309608657593</v>
      </c>
      <c r="G1816" s="28">
        <v>3035.6307277462433</v>
      </c>
      <c r="H1816" s="24">
        <v>0.16354693038731111</v>
      </c>
      <c r="I1816" s="28">
        <v>564.60215636910584</v>
      </c>
      <c r="J1816" s="24">
        <v>3.0418373592093494E-2</v>
      </c>
      <c r="K1816" s="28">
        <v>276.29931026367103</v>
      </c>
      <c r="L1816" s="24">
        <v>1.4885836952673004E-2</v>
      </c>
      <c r="M1816" s="28">
        <v>18561.221054759491</v>
      </c>
      <c r="N1816" s="166">
        <v>0.15256156156448575</v>
      </c>
      <c r="O1816" s="66"/>
    </row>
    <row r="1817" spans="1:15">
      <c r="A1817" s="737" t="s">
        <v>7</v>
      </c>
      <c r="B1817" s="738"/>
      <c r="C1817" s="27">
        <v>49776.045726275719</v>
      </c>
      <c r="D1817" s="24">
        <v>0.52438619260097674</v>
      </c>
      <c r="E1817" s="28">
        <v>23367.94719590426</v>
      </c>
      <c r="F1817" s="24">
        <v>0.24617923501489331</v>
      </c>
      <c r="G1817" s="28">
        <v>16835.895477708149</v>
      </c>
      <c r="H1817" s="24">
        <v>0.17736465401716303</v>
      </c>
      <c r="I1817" s="28">
        <v>4253.4223069108693</v>
      </c>
      <c r="J1817" s="24">
        <v>4.4809423820254449E-2</v>
      </c>
      <c r="K1817" s="28">
        <v>689.18425704778269</v>
      </c>
      <c r="L1817" s="24">
        <v>7.2604945467382694E-3</v>
      </c>
      <c r="M1817" s="28">
        <v>94922.494963844336</v>
      </c>
      <c r="N1817" s="166">
        <v>0.7802031998087624</v>
      </c>
      <c r="O1817" s="66"/>
    </row>
    <row r="1818" spans="1:15" ht="15.75" customHeight="1" thickBot="1">
      <c r="A1818" s="671" t="s">
        <v>3</v>
      </c>
      <c r="B1818" s="672"/>
      <c r="C1818" s="63">
        <v>225820.61715547732</v>
      </c>
      <c r="D1818" s="48">
        <v>0.57959579241755066</v>
      </c>
      <c r="E1818" s="63">
        <v>83164.808836493219</v>
      </c>
      <c r="F1818" s="48">
        <v>0.21345249112331666</v>
      </c>
      <c r="G1818" s="63">
        <v>63596.740213002879</v>
      </c>
      <c r="H1818" s="48">
        <v>0.16322868789943193</v>
      </c>
      <c r="I1818" s="63">
        <v>13317.210231970752</v>
      </c>
      <c r="J1818" s="48">
        <v>3.4180222844205375E-2</v>
      </c>
      <c r="K1818" s="63">
        <v>3718.0433403015982</v>
      </c>
      <c r="L1818" s="48">
        <v>9.542805715481736E-3</v>
      </c>
      <c r="M1818" s="63">
        <v>389617.41977725108</v>
      </c>
      <c r="N1818" s="48">
        <v>1</v>
      </c>
      <c r="O1818" s="66"/>
    </row>
    <row r="1821" spans="1:15" ht="15.75" thickBot="1"/>
    <row r="1822" spans="1:15">
      <c r="A1822" s="848" t="s">
        <v>10</v>
      </c>
      <c r="B1822" s="849"/>
      <c r="C1822" s="681" t="s">
        <v>232</v>
      </c>
      <c r="D1822" s="682"/>
      <c r="E1822" s="682"/>
      <c r="F1822" s="682"/>
      <c r="G1822" s="682"/>
      <c r="H1822" s="683"/>
      <c r="I1822" s="8"/>
    </row>
    <row r="1823" spans="1:15">
      <c r="A1823" s="850"/>
      <c r="B1823" s="851"/>
      <c r="C1823" s="728" t="s">
        <v>218</v>
      </c>
      <c r="D1823" s="691"/>
      <c r="E1823" s="730" t="s">
        <v>160</v>
      </c>
      <c r="F1823" s="691"/>
      <c r="G1823" s="731" t="s">
        <v>3</v>
      </c>
      <c r="H1823" s="694"/>
      <c r="I1823" s="8"/>
    </row>
    <row r="1824" spans="1:15" ht="15.75" thickBot="1">
      <c r="A1824" s="852"/>
      <c r="B1824" s="853"/>
      <c r="C1824" s="55" t="s">
        <v>11</v>
      </c>
      <c r="D1824" s="56" t="s">
        <v>12</v>
      </c>
      <c r="E1824" s="55" t="s">
        <v>11</v>
      </c>
      <c r="F1824" s="56" t="s">
        <v>12</v>
      </c>
      <c r="G1824" s="55" t="s">
        <v>11</v>
      </c>
      <c r="H1824" s="169" t="s">
        <v>13</v>
      </c>
      <c r="I1824" s="8"/>
    </row>
    <row r="1825" spans="1:9" ht="15.75" customHeight="1">
      <c r="A1825" s="735" t="s">
        <v>4</v>
      </c>
      <c r="B1825" s="736"/>
      <c r="C1825" s="31">
        <v>36182.137706499947</v>
      </c>
      <c r="D1825" s="23">
        <v>0.32208705880323046</v>
      </c>
      <c r="E1825" s="32">
        <v>76154.377274701459</v>
      </c>
      <c r="F1825" s="23">
        <v>0.67791294119677648</v>
      </c>
      <c r="G1825" s="32">
        <v>112336.51498120064</v>
      </c>
      <c r="H1825" s="165">
        <v>1</v>
      </c>
      <c r="I1825" s="8"/>
    </row>
    <row r="1826" spans="1:9">
      <c r="A1826" s="737" t="s">
        <v>5</v>
      </c>
      <c r="B1826" s="738"/>
      <c r="C1826" s="27">
        <v>1328.3664374999946</v>
      </c>
      <c r="D1826" s="24">
        <v>0.2714258261929422</v>
      </c>
      <c r="E1826" s="28">
        <v>3565.6646726999866</v>
      </c>
      <c r="F1826" s="24">
        <v>0.7285741738070558</v>
      </c>
      <c r="G1826" s="28">
        <v>4894.0311101999905</v>
      </c>
      <c r="H1826" s="166">
        <f>+G1826/$G$1825</f>
        <v>4.3565808597667462E-2</v>
      </c>
      <c r="I1826" s="8"/>
    </row>
    <row r="1827" spans="1:9">
      <c r="A1827" s="737" t="s">
        <v>6</v>
      </c>
      <c r="B1827" s="738"/>
      <c r="C1827" s="27">
        <v>6075.6094769999672</v>
      </c>
      <c r="D1827" s="24">
        <v>0.29326838337452904</v>
      </c>
      <c r="E1827" s="28">
        <v>14641.282699000176</v>
      </c>
      <c r="F1827" s="24">
        <v>0.7067316166254749</v>
      </c>
      <c r="G1827" s="28">
        <v>20716.892176000063</v>
      </c>
      <c r="H1827" s="166">
        <f>+G1827/$G$1825</f>
        <v>0.18441814916073376</v>
      </c>
      <c r="I1827" s="8"/>
    </row>
    <row r="1828" spans="1:9">
      <c r="A1828" s="737" t="s">
        <v>7</v>
      </c>
      <c r="B1828" s="738"/>
      <c r="C1828" s="27">
        <v>28778.161791999995</v>
      </c>
      <c r="D1828" s="24">
        <v>0.33183010031465116</v>
      </c>
      <c r="E1828" s="28">
        <v>57947.429903000062</v>
      </c>
      <c r="F1828" s="24">
        <v>0.66816989968532625</v>
      </c>
      <c r="G1828" s="28">
        <v>86725.591695002018</v>
      </c>
      <c r="H1828" s="166">
        <f>+G1828/$G$1825</f>
        <v>0.77201604224161147</v>
      </c>
      <c r="I1828" s="8"/>
    </row>
    <row r="1829" spans="1:9" ht="15" customHeight="1">
      <c r="A1829" s="733" t="s">
        <v>8</v>
      </c>
      <c r="B1829" s="734"/>
      <c r="C1829" s="33">
        <v>25118.117740677131</v>
      </c>
      <c r="D1829" s="25">
        <v>0.24498381572995562</v>
      </c>
      <c r="E1829" s="34">
        <v>77411.584745322863</v>
      </c>
      <c r="F1829" s="25">
        <v>0.75501618427005479</v>
      </c>
      <c r="G1829" s="34">
        <v>102529.70248599892</v>
      </c>
      <c r="H1829" s="167">
        <v>1</v>
      </c>
      <c r="I1829" s="8"/>
    </row>
    <row r="1830" spans="1:9">
      <c r="A1830" s="737" t="s">
        <v>5</v>
      </c>
      <c r="B1830" s="738"/>
      <c r="C1830" s="27">
        <v>1425.1908869570007</v>
      </c>
      <c r="D1830" s="24">
        <v>0.25285485173526778</v>
      </c>
      <c r="E1830" s="28">
        <v>4211.2083245919875</v>
      </c>
      <c r="F1830" s="24">
        <v>0.74714514826473144</v>
      </c>
      <c r="G1830" s="28">
        <v>5636.3992115489918</v>
      </c>
      <c r="H1830" s="166">
        <f>+G1830/$G$1829</f>
        <v>5.497333040948478E-2</v>
      </c>
      <c r="I1830" s="8"/>
    </row>
    <row r="1831" spans="1:9">
      <c r="A1831" s="737" t="s">
        <v>6</v>
      </c>
      <c r="B1831" s="738"/>
      <c r="C1831" s="27">
        <v>3496.2365809399926</v>
      </c>
      <c r="D1831" s="24">
        <v>0.22353035342372762</v>
      </c>
      <c r="E1831" s="28">
        <v>12144.755916899843</v>
      </c>
      <c r="F1831" s="24">
        <v>0.77646964657627759</v>
      </c>
      <c r="G1831" s="28">
        <v>15640.992497839754</v>
      </c>
      <c r="H1831" s="166">
        <f t="shared" ref="H1831:H1832" si="103">+G1831/$G$1829</f>
        <v>0.15255084252268877</v>
      </c>
      <c r="I1831" s="8"/>
    </row>
    <row r="1832" spans="1:9">
      <c r="A1832" s="737" t="s">
        <v>7</v>
      </c>
      <c r="B1832" s="738"/>
      <c r="C1832" s="27">
        <v>20196.690272779964</v>
      </c>
      <c r="D1832" s="24">
        <v>0.24856758016774827</v>
      </c>
      <c r="E1832" s="28">
        <v>61055.620503830585</v>
      </c>
      <c r="F1832" s="24">
        <v>0.7514324198322504</v>
      </c>
      <c r="G1832" s="28">
        <v>81252.310776610655</v>
      </c>
      <c r="H1832" s="166">
        <f t="shared" si="103"/>
        <v>0.79247582706783115</v>
      </c>
      <c r="I1832" s="8"/>
    </row>
    <row r="1833" spans="1:9" ht="15" customHeight="1">
      <c r="A1833" s="733" t="s">
        <v>9</v>
      </c>
      <c r="B1833" s="734"/>
      <c r="C1833" s="34">
        <v>14555.377882942486</v>
      </c>
      <c r="D1833" s="25">
        <v>0.15464832292756575</v>
      </c>
      <c r="E1833" s="34">
        <v>79563.831478026012</v>
      </c>
      <c r="F1833" s="25">
        <v>0.84535167707241632</v>
      </c>
      <c r="G1833" s="34">
        <v>94119.209360970184</v>
      </c>
      <c r="H1833" s="167">
        <v>1</v>
      </c>
      <c r="I1833" s="66"/>
    </row>
    <row r="1834" spans="1:9">
      <c r="A1834" s="737" t="s">
        <v>5</v>
      </c>
      <c r="B1834" s="738"/>
      <c r="C1834" s="28">
        <v>964.16083651326198</v>
      </c>
      <c r="D1834" s="24">
        <v>0.15327185589695069</v>
      </c>
      <c r="E1834" s="28">
        <v>5326.3667418929153</v>
      </c>
      <c r="F1834" s="24">
        <v>0.8467281441030533</v>
      </c>
      <c r="G1834" s="28">
        <v>6290.5275784061523</v>
      </c>
      <c r="H1834" s="166">
        <v>6.6835746083251088E-2</v>
      </c>
      <c r="I1834" s="66"/>
    </row>
    <row r="1835" spans="1:9">
      <c r="A1835" s="737" t="s">
        <v>6</v>
      </c>
      <c r="B1835" s="738"/>
      <c r="C1835" s="28">
        <v>2471.1707992957904</v>
      </c>
      <c r="D1835" s="24">
        <v>0.16828213541268966</v>
      </c>
      <c r="E1835" s="28">
        <v>12213.518061084946</v>
      </c>
      <c r="F1835" s="24">
        <v>0.83171786458731678</v>
      </c>
      <c r="G1835" s="28">
        <v>14684.688860380642</v>
      </c>
      <c r="H1835" s="166">
        <v>0.15602222925674258</v>
      </c>
      <c r="I1835" s="66"/>
    </row>
    <row r="1836" spans="1:9">
      <c r="A1836" s="737" t="s">
        <v>7</v>
      </c>
      <c r="B1836" s="738"/>
      <c r="C1836" s="28">
        <v>11120.046247133489</v>
      </c>
      <c r="D1836" s="24">
        <v>0.15202952153520785</v>
      </c>
      <c r="E1836" s="28">
        <v>62023.946675046114</v>
      </c>
      <c r="F1836" s="24">
        <v>0.84797047846480167</v>
      </c>
      <c r="G1836" s="28">
        <v>73143.992922178906</v>
      </c>
      <c r="H1836" s="166">
        <v>0.77714202465995863</v>
      </c>
      <c r="I1836" s="66"/>
    </row>
    <row r="1837" spans="1:9" ht="15.75" customHeight="1" thickBot="1">
      <c r="A1837" s="671" t="s">
        <v>3</v>
      </c>
      <c r="B1837" s="672"/>
      <c r="C1837" s="63">
        <v>75855.633047892043</v>
      </c>
      <c r="D1837" s="48">
        <v>0.24549906457355924</v>
      </c>
      <c r="E1837" s="63">
        <v>233129.79294407985</v>
      </c>
      <c r="F1837" s="48">
        <v>0.75450093542643781</v>
      </c>
      <c r="G1837" s="63">
        <v>308985.42599197279</v>
      </c>
      <c r="H1837" s="48">
        <v>1</v>
      </c>
      <c r="I1837" s="66"/>
    </row>
    <row r="1840" spans="1:9" ht="15.75" thickBot="1"/>
    <row r="1841" spans="1:15">
      <c r="A1841" s="848" t="s">
        <v>10</v>
      </c>
      <c r="B1841" s="849"/>
      <c r="C1841" s="681" t="s">
        <v>238</v>
      </c>
      <c r="D1841" s="682"/>
      <c r="E1841" s="682"/>
      <c r="F1841" s="682"/>
      <c r="G1841" s="682"/>
      <c r="H1841" s="682"/>
      <c r="I1841" s="682"/>
      <c r="J1841" s="682"/>
      <c r="K1841" s="682"/>
      <c r="L1841" s="682"/>
      <c r="M1841" s="682"/>
      <c r="N1841" s="683"/>
      <c r="O1841" s="8"/>
    </row>
    <row r="1842" spans="1:15" ht="30" customHeight="1">
      <c r="A1842" s="850"/>
      <c r="B1842" s="851"/>
      <c r="C1842" s="845" t="s">
        <v>233</v>
      </c>
      <c r="D1842" s="691"/>
      <c r="E1842" s="846" t="s">
        <v>234</v>
      </c>
      <c r="F1842" s="691"/>
      <c r="G1842" s="846" t="s">
        <v>235</v>
      </c>
      <c r="H1842" s="691"/>
      <c r="I1842" s="846" t="s">
        <v>236</v>
      </c>
      <c r="J1842" s="691"/>
      <c r="K1842" s="846" t="s">
        <v>237</v>
      </c>
      <c r="L1842" s="691"/>
      <c r="M1842" s="847" t="s">
        <v>3</v>
      </c>
      <c r="N1842" s="694"/>
      <c r="O1842" s="8"/>
    </row>
    <row r="1843" spans="1:15" ht="15.75" thickBot="1">
      <c r="A1843" s="852"/>
      <c r="B1843" s="853"/>
      <c r="C1843" s="55" t="s">
        <v>11</v>
      </c>
      <c r="D1843" s="56" t="s">
        <v>12</v>
      </c>
      <c r="E1843" s="55" t="s">
        <v>11</v>
      </c>
      <c r="F1843" s="56" t="s">
        <v>12</v>
      </c>
      <c r="G1843" s="55" t="s">
        <v>11</v>
      </c>
      <c r="H1843" s="56" t="s">
        <v>12</v>
      </c>
      <c r="I1843" s="55" t="s">
        <v>11</v>
      </c>
      <c r="J1843" s="56" t="s">
        <v>12</v>
      </c>
      <c r="K1843" s="55" t="s">
        <v>11</v>
      </c>
      <c r="L1843" s="56" t="s">
        <v>12</v>
      </c>
      <c r="M1843" s="55" t="s">
        <v>11</v>
      </c>
      <c r="N1843" s="169" t="s">
        <v>12</v>
      </c>
      <c r="O1843" s="8"/>
    </row>
    <row r="1844" spans="1:15" ht="15.75" customHeight="1">
      <c r="A1844" s="735" t="s">
        <v>4</v>
      </c>
      <c r="B1844" s="736"/>
      <c r="C1844" s="31">
        <v>70030.090268000684</v>
      </c>
      <c r="D1844" s="23">
        <v>0.62339560987556109</v>
      </c>
      <c r="E1844" s="32">
        <v>19661.886831599943</v>
      </c>
      <c r="F1844" s="23">
        <v>0.17502667618708245</v>
      </c>
      <c r="G1844" s="32">
        <v>12134.952879599965</v>
      </c>
      <c r="H1844" s="23">
        <v>0.10802322719047082</v>
      </c>
      <c r="I1844" s="32">
        <v>6093.0433405999947</v>
      </c>
      <c r="J1844" s="23">
        <v>5.4239205672524708E-2</v>
      </c>
      <c r="K1844" s="32">
        <v>4416.5416613999987</v>
      </c>
      <c r="L1844" s="23">
        <v>3.9315281074360379E-2</v>
      </c>
      <c r="M1844" s="32">
        <v>112336.51498120064</v>
      </c>
      <c r="N1844" s="165">
        <v>1</v>
      </c>
      <c r="O1844" s="8"/>
    </row>
    <row r="1845" spans="1:15">
      <c r="A1845" s="737" t="s">
        <v>5</v>
      </c>
      <c r="B1845" s="738"/>
      <c r="C1845" s="27">
        <v>3338.02073749999</v>
      </c>
      <c r="D1845" s="24">
        <v>0.6820595665080651</v>
      </c>
      <c r="E1845" s="28">
        <v>556.02870109999901</v>
      </c>
      <c r="F1845" s="24">
        <v>0.11361364253307277</v>
      </c>
      <c r="G1845" s="28">
        <v>550.71706159999906</v>
      </c>
      <c r="H1845" s="24">
        <v>0.1125283123869424</v>
      </c>
      <c r="I1845" s="28">
        <v>259.69051360000014</v>
      </c>
      <c r="J1845" s="24">
        <v>5.3062701840771116E-2</v>
      </c>
      <c r="K1845" s="28">
        <v>189.57409640000006</v>
      </c>
      <c r="L1845" s="24">
        <v>3.8735776731148169E-2</v>
      </c>
      <c r="M1845" s="28">
        <v>4894.0311101999905</v>
      </c>
      <c r="N1845" s="166">
        <f>+M1845/$M$1844</f>
        <v>4.3565808597667462E-2</v>
      </c>
      <c r="O1845" s="8"/>
    </row>
    <row r="1846" spans="1:15">
      <c r="A1846" s="737" t="s">
        <v>6</v>
      </c>
      <c r="B1846" s="738"/>
      <c r="C1846" s="27">
        <v>14894.43047550019</v>
      </c>
      <c r="D1846" s="24">
        <v>0.71895100621100738</v>
      </c>
      <c r="E1846" s="28">
        <v>2156.6308145000044</v>
      </c>
      <c r="F1846" s="24">
        <v>0.10410011290199214</v>
      </c>
      <c r="G1846" s="28">
        <v>1810.1793540000031</v>
      </c>
      <c r="H1846" s="24">
        <v>8.7376974240231123E-2</v>
      </c>
      <c r="I1846" s="28">
        <v>1017.9696039999994</v>
      </c>
      <c r="J1846" s="24">
        <v>4.9137177302070852E-2</v>
      </c>
      <c r="K1846" s="28">
        <v>837.68192799999963</v>
      </c>
      <c r="L1846" s="24">
        <v>4.0434729344705024E-2</v>
      </c>
      <c r="M1846" s="28">
        <v>20716.892176000063</v>
      </c>
      <c r="N1846" s="166">
        <f>+M1846/$M$1844</f>
        <v>0.18441814916073376</v>
      </c>
      <c r="O1846" s="8"/>
    </row>
    <row r="1847" spans="1:15">
      <c r="A1847" s="737" t="s">
        <v>7</v>
      </c>
      <c r="B1847" s="738"/>
      <c r="C1847" s="27">
        <v>51797.639055000072</v>
      </c>
      <c r="D1847" s="24">
        <v>0.59725898714145254</v>
      </c>
      <c r="E1847" s="28">
        <v>16949.227315999964</v>
      </c>
      <c r="F1847" s="24">
        <v>0.19543513033162441</v>
      </c>
      <c r="G1847" s="28">
        <v>9774.0564639999848</v>
      </c>
      <c r="H1847" s="24">
        <v>0.11270094873925503</v>
      </c>
      <c r="I1847" s="28">
        <v>4815.3832229999953</v>
      </c>
      <c r="J1847" s="24">
        <v>5.5524362865517408E-2</v>
      </c>
      <c r="K1847" s="28">
        <v>3389.2856370000018</v>
      </c>
      <c r="L1847" s="24">
        <v>3.9080570922127543E-2</v>
      </c>
      <c r="M1847" s="28">
        <v>86725.591695002018</v>
      </c>
      <c r="N1847" s="166">
        <f>+M1847/$M$1844</f>
        <v>0.77201604224161147</v>
      </c>
      <c r="O1847" s="8"/>
    </row>
    <row r="1848" spans="1:15" ht="15" customHeight="1">
      <c r="A1848" s="733" t="s">
        <v>8</v>
      </c>
      <c r="B1848" s="734"/>
      <c r="C1848" s="33">
        <v>0</v>
      </c>
      <c r="D1848" s="25">
        <v>0</v>
      </c>
      <c r="E1848" s="34">
        <v>0</v>
      </c>
      <c r="F1848" s="25">
        <v>0</v>
      </c>
      <c r="G1848" s="34">
        <v>0</v>
      </c>
      <c r="H1848" s="25">
        <v>0</v>
      </c>
      <c r="I1848" s="34">
        <v>0</v>
      </c>
      <c r="J1848" s="25">
        <v>0</v>
      </c>
      <c r="K1848" s="34">
        <v>0</v>
      </c>
      <c r="L1848" s="25">
        <v>0</v>
      </c>
      <c r="M1848" s="34">
        <v>0</v>
      </c>
      <c r="N1848" s="167">
        <v>0</v>
      </c>
      <c r="O1848" s="8"/>
    </row>
    <row r="1849" spans="1:15">
      <c r="A1849" s="737" t="s">
        <v>5</v>
      </c>
      <c r="B1849" s="738"/>
      <c r="C1849" s="27">
        <v>0</v>
      </c>
      <c r="D1849" s="24">
        <v>0</v>
      </c>
      <c r="E1849" s="28">
        <v>0</v>
      </c>
      <c r="F1849" s="24">
        <v>0</v>
      </c>
      <c r="G1849" s="28">
        <v>0</v>
      </c>
      <c r="H1849" s="24">
        <v>0</v>
      </c>
      <c r="I1849" s="28">
        <v>0</v>
      </c>
      <c r="J1849" s="24">
        <v>0</v>
      </c>
      <c r="K1849" s="28">
        <v>0</v>
      </c>
      <c r="L1849" s="24">
        <v>0</v>
      </c>
      <c r="M1849" s="28">
        <v>0</v>
      </c>
      <c r="N1849" s="166">
        <v>0</v>
      </c>
      <c r="O1849" s="8"/>
    </row>
    <row r="1850" spans="1:15">
      <c r="A1850" s="737" t="s">
        <v>6</v>
      </c>
      <c r="B1850" s="738"/>
      <c r="C1850" s="27">
        <v>0</v>
      </c>
      <c r="D1850" s="24">
        <v>0</v>
      </c>
      <c r="E1850" s="28">
        <v>0</v>
      </c>
      <c r="F1850" s="24">
        <v>0</v>
      </c>
      <c r="G1850" s="28">
        <v>0</v>
      </c>
      <c r="H1850" s="24">
        <v>0</v>
      </c>
      <c r="I1850" s="28">
        <v>0</v>
      </c>
      <c r="J1850" s="24">
        <v>0</v>
      </c>
      <c r="K1850" s="28">
        <v>0</v>
      </c>
      <c r="L1850" s="24">
        <v>0</v>
      </c>
      <c r="M1850" s="28">
        <v>0</v>
      </c>
      <c r="N1850" s="166">
        <v>0</v>
      </c>
      <c r="O1850" s="8"/>
    </row>
    <row r="1851" spans="1:15">
      <c r="A1851" s="737" t="s">
        <v>7</v>
      </c>
      <c r="B1851" s="738"/>
      <c r="C1851" s="27">
        <v>0</v>
      </c>
      <c r="D1851" s="24">
        <v>0</v>
      </c>
      <c r="E1851" s="28">
        <v>0</v>
      </c>
      <c r="F1851" s="24">
        <v>0</v>
      </c>
      <c r="G1851" s="28">
        <v>0</v>
      </c>
      <c r="H1851" s="24">
        <v>0</v>
      </c>
      <c r="I1851" s="28">
        <v>0</v>
      </c>
      <c r="J1851" s="24">
        <v>0</v>
      </c>
      <c r="K1851" s="28">
        <v>0</v>
      </c>
      <c r="L1851" s="24">
        <v>0</v>
      </c>
      <c r="M1851" s="28">
        <v>0</v>
      </c>
      <c r="N1851" s="166">
        <v>0</v>
      </c>
      <c r="O1851" s="8"/>
    </row>
    <row r="1852" spans="1:15" ht="15" customHeight="1">
      <c r="A1852" s="733" t="s">
        <v>9</v>
      </c>
      <c r="B1852" s="734"/>
      <c r="C1852" s="33">
        <v>0</v>
      </c>
      <c r="D1852" s="25">
        <v>0</v>
      </c>
      <c r="E1852" s="34">
        <v>0</v>
      </c>
      <c r="F1852" s="25">
        <v>0</v>
      </c>
      <c r="G1852" s="34">
        <v>0</v>
      </c>
      <c r="H1852" s="25">
        <v>0</v>
      </c>
      <c r="I1852" s="34">
        <v>0</v>
      </c>
      <c r="J1852" s="25">
        <v>0</v>
      </c>
      <c r="K1852" s="34">
        <v>0</v>
      </c>
      <c r="L1852" s="25">
        <v>0</v>
      </c>
      <c r="M1852" s="34">
        <v>0</v>
      </c>
      <c r="N1852" s="167">
        <v>0</v>
      </c>
      <c r="O1852" s="8"/>
    </row>
    <row r="1853" spans="1:15">
      <c r="A1853" s="737" t="s">
        <v>5</v>
      </c>
      <c r="B1853" s="738"/>
      <c r="C1853" s="27">
        <v>0</v>
      </c>
      <c r="D1853" s="24">
        <v>0</v>
      </c>
      <c r="E1853" s="28">
        <v>0</v>
      </c>
      <c r="F1853" s="24">
        <v>0</v>
      </c>
      <c r="G1853" s="28">
        <v>0</v>
      </c>
      <c r="H1853" s="24">
        <v>0</v>
      </c>
      <c r="I1853" s="28">
        <v>0</v>
      </c>
      <c r="J1853" s="24">
        <v>0</v>
      </c>
      <c r="K1853" s="28">
        <v>0</v>
      </c>
      <c r="L1853" s="24">
        <v>0</v>
      </c>
      <c r="M1853" s="28">
        <v>0</v>
      </c>
      <c r="N1853" s="166">
        <v>0</v>
      </c>
      <c r="O1853" s="8"/>
    </row>
    <row r="1854" spans="1:15">
      <c r="A1854" s="737" t="s">
        <v>6</v>
      </c>
      <c r="B1854" s="738"/>
      <c r="C1854" s="27">
        <v>0</v>
      </c>
      <c r="D1854" s="24">
        <v>0</v>
      </c>
      <c r="E1854" s="28">
        <v>0</v>
      </c>
      <c r="F1854" s="24">
        <v>0</v>
      </c>
      <c r="G1854" s="28">
        <v>0</v>
      </c>
      <c r="H1854" s="24">
        <v>0</v>
      </c>
      <c r="I1854" s="28">
        <v>0</v>
      </c>
      <c r="J1854" s="24">
        <v>0</v>
      </c>
      <c r="K1854" s="28">
        <v>0</v>
      </c>
      <c r="L1854" s="24">
        <v>0</v>
      </c>
      <c r="M1854" s="28">
        <v>0</v>
      </c>
      <c r="N1854" s="166">
        <v>0</v>
      </c>
      <c r="O1854" s="8"/>
    </row>
    <row r="1855" spans="1:15">
      <c r="A1855" s="737" t="s">
        <v>7</v>
      </c>
      <c r="B1855" s="738"/>
      <c r="C1855" s="27">
        <v>0</v>
      </c>
      <c r="D1855" s="24">
        <v>0</v>
      </c>
      <c r="E1855" s="28">
        <v>0</v>
      </c>
      <c r="F1855" s="24">
        <v>0</v>
      </c>
      <c r="G1855" s="28">
        <v>0</v>
      </c>
      <c r="H1855" s="24">
        <v>0</v>
      </c>
      <c r="I1855" s="28">
        <v>0</v>
      </c>
      <c r="J1855" s="24">
        <v>0</v>
      </c>
      <c r="K1855" s="28">
        <v>0</v>
      </c>
      <c r="L1855" s="24">
        <v>0</v>
      </c>
      <c r="M1855" s="28">
        <v>0</v>
      </c>
      <c r="N1855" s="166">
        <v>0</v>
      </c>
      <c r="O1855" s="8"/>
    </row>
    <row r="1856" spans="1:15" ht="15.75" customHeight="1" thickBot="1">
      <c r="A1856" s="671" t="s">
        <v>3</v>
      </c>
      <c r="B1856" s="672"/>
      <c r="C1856" s="63">
        <f>SUM(C1844,C1848,C1852)</f>
        <v>70030.090268000684</v>
      </c>
      <c r="D1856" s="26">
        <v>0.62339560987556109</v>
      </c>
      <c r="E1856" s="30">
        <v>19661.886831599943</v>
      </c>
      <c r="F1856" s="26">
        <v>0.17502667618708245</v>
      </c>
      <c r="G1856" s="30">
        <v>12134.952879599965</v>
      </c>
      <c r="H1856" s="26">
        <v>0.10802322719047082</v>
      </c>
      <c r="I1856" s="30">
        <v>6093.0433405999947</v>
      </c>
      <c r="J1856" s="26">
        <v>5.4239205672524708E-2</v>
      </c>
      <c r="K1856" s="30">
        <v>4416.5416613999987</v>
      </c>
      <c r="L1856" s="26">
        <v>3.9315281074360379E-2</v>
      </c>
      <c r="M1856" s="30">
        <v>112336.51498120064</v>
      </c>
      <c r="N1856" s="168">
        <v>1</v>
      </c>
      <c r="O1856" s="8"/>
    </row>
    <row r="1859" spans="1:15" ht="15.75" thickBot="1"/>
    <row r="1860" spans="1:15">
      <c r="A1860" s="848" t="s">
        <v>10</v>
      </c>
      <c r="B1860" s="849"/>
      <c r="C1860" s="709" t="s">
        <v>463</v>
      </c>
      <c r="D1860" s="682"/>
      <c r="E1860" s="682"/>
      <c r="F1860" s="682"/>
      <c r="G1860" s="682"/>
      <c r="H1860" s="682"/>
      <c r="I1860" s="682"/>
      <c r="J1860" s="682"/>
      <c r="K1860" s="682"/>
      <c r="L1860" s="682"/>
      <c r="M1860" s="682"/>
      <c r="N1860" s="683"/>
      <c r="O1860" s="8"/>
    </row>
    <row r="1861" spans="1:15" ht="63" customHeight="1">
      <c r="A1861" s="850"/>
      <c r="B1861" s="851"/>
      <c r="C1861" s="695" t="s">
        <v>239</v>
      </c>
      <c r="D1861" s="667"/>
      <c r="E1861" s="696" t="s">
        <v>240</v>
      </c>
      <c r="F1861" s="667"/>
      <c r="G1861" s="696" t="s">
        <v>241</v>
      </c>
      <c r="H1861" s="667"/>
      <c r="I1861" s="696" t="s">
        <v>242</v>
      </c>
      <c r="J1861" s="667"/>
      <c r="K1861" s="696" t="s">
        <v>243</v>
      </c>
      <c r="L1861" s="667"/>
      <c r="M1861" s="697" t="s">
        <v>3</v>
      </c>
      <c r="N1861" s="670"/>
      <c r="O1861" s="8"/>
    </row>
    <row r="1862" spans="1:15" ht="15.75" thickBot="1">
      <c r="A1862" s="852"/>
      <c r="B1862" s="853"/>
      <c r="C1862" s="55" t="s">
        <v>11</v>
      </c>
      <c r="D1862" s="56" t="s">
        <v>12</v>
      </c>
      <c r="E1862" s="55" t="s">
        <v>11</v>
      </c>
      <c r="F1862" s="56" t="s">
        <v>12</v>
      </c>
      <c r="G1862" s="55" t="s">
        <v>11</v>
      </c>
      <c r="H1862" s="56" t="s">
        <v>12</v>
      </c>
      <c r="I1862" s="55" t="s">
        <v>11</v>
      </c>
      <c r="J1862" s="56" t="s">
        <v>12</v>
      </c>
      <c r="K1862" s="55" t="s">
        <v>11</v>
      </c>
      <c r="L1862" s="56" t="s">
        <v>12</v>
      </c>
      <c r="M1862" s="55" t="s">
        <v>11</v>
      </c>
      <c r="N1862" s="169" t="s">
        <v>12</v>
      </c>
      <c r="O1862" s="8"/>
    </row>
    <row r="1863" spans="1:15" ht="15.75" customHeight="1">
      <c r="A1863" s="735" t="s">
        <v>4</v>
      </c>
      <c r="B1863" s="736"/>
      <c r="C1863" s="31">
        <v>17362.508524699937</v>
      </c>
      <c r="D1863" s="23">
        <v>0.15455801283852832</v>
      </c>
      <c r="E1863" s="32">
        <v>12304.799025499955</v>
      </c>
      <c r="F1863" s="23">
        <v>0.10953516786201839</v>
      </c>
      <c r="G1863" s="32">
        <v>14290.09646069995</v>
      </c>
      <c r="H1863" s="23">
        <v>0.12720793824778504</v>
      </c>
      <c r="I1863" s="32">
        <v>65057.742646000697</v>
      </c>
      <c r="J1863" s="23">
        <v>0.57913264139347764</v>
      </c>
      <c r="K1863" s="32">
        <v>3321.3683243000009</v>
      </c>
      <c r="L1863" s="23">
        <v>2.9566239658189747E-2</v>
      </c>
      <c r="M1863" s="32">
        <v>112336.51498120064</v>
      </c>
      <c r="N1863" s="165">
        <v>1</v>
      </c>
      <c r="O1863" s="8"/>
    </row>
    <row r="1864" spans="1:15">
      <c r="A1864" s="737" t="s">
        <v>5</v>
      </c>
      <c r="B1864" s="738"/>
      <c r="C1864" s="27">
        <v>792.94737020000014</v>
      </c>
      <c r="D1864" s="24">
        <v>0.16202336118120772</v>
      </c>
      <c r="E1864" s="28">
        <v>781.1065090000003</v>
      </c>
      <c r="F1864" s="24">
        <v>0.15960391166538396</v>
      </c>
      <c r="G1864" s="28">
        <v>551.20035719999908</v>
      </c>
      <c r="H1864" s="24">
        <v>0.11262706443594199</v>
      </c>
      <c r="I1864" s="28">
        <v>2559.3480339999942</v>
      </c>
      <c r="J1864" s="24">
        <v>0.52295295562504274</v>
      </c>
      <c r="K1864" s="28">
        <v>209.42883980000011</v>
      </c>
      <c r="L1864" s="24">
        <v>4.2792707092424262E-2</v>
      </c>
      <c r="M1864" s="28">
        <v>4894.0311101999905</v>
      </c>
      <c r="N1864" s="166">
        <v>1</v>
      </c>
      <c r="O1864" s="8"/>
    </row>
    <row r="1865" spans="1:15">
      <c r="A1865" s="737" t="s">
        <v>6</v>
      </c>
      <c r="B1865" s="738"/>
      <c r="C1865" s="27">
        <v>2913.5349735000054</v>
      </c>
      <c r="D1865" s="24">
        <v>0.14063571643604217</v>
      </c>
      <c r="E1865" s="28">
        <v>2589.2503805000047</v>
      </c>
      <c r="F1865" s="24">
        <v>0.124982567776241</v>
      </c>
      <c r="G1865" s="28">
        <v>2863.6225695000053</v>
      </c>
      <c r="H1865" s="24">
        <v>0.1382264552603808</v>
      </c>
      <c r="I1865" s="28">
        <v>11500.606535000014</v>
      </c>
      <c r="J1865" s="24">
        <v>0.55513184300505958</v>
      </c>
      <c r="K1865" s="28">
        <v>849.87771749999933</v>
      </c>
      <c r="L1865" s="24">
        <v>4.1023417522274827E-2</v>
      </c>
      <c r="M1865" s="28">
        <v>20716.892176000063</v>
      </c>
      <c r="N1865" s="166">
        <v>1</v>
      </c>
      <c r="O1865" s="8"/>
    </row>
    <row r="1866" spans="1:15">
      <c r="A1866" s="737" t="s">
        <v>7</v>
      </c>
      <c r="B1866" s="738"/>
      <c r="C1866" s="27">
        <v>13656.026180999954</v>
      </c>
      <c r="D1866" s="24">
        <v>0.15746247346487632</v>
      </c>
      <c r="E1866" s="28">
        <v>8934.4421359999924</v>
      </c>
      <c r="F1866" s="24">
        <v>0.10301967344795739</v>
      </c>
      <c r="G1866" s="28">
        <v>10875.273533999989</v>
      </c>
      <c r="H1866" s="24">
        <v>0.12539866631577826</v>
      </c>
      <c r="I1866" s="28">
        <v>50997.788077000347</v>
      </c>
      <c r="J1866" s="24">
        <v>0.58803620800132672</v>
      </c>
      <c r="K1866" s="28">
        <v>2262.0617670000001</v>
      </c>
      <c r="L1866" s="24">
        <v>2.6082978770041211E-2</v>
      </c>
      <c r="M1866" s="28">
        <v>86725.591695002018</v>
      </c>
      <c r="N1866" s="166">
        <v>1</v>
      </c>
      <c r="O1866" s="8"/>
    </row>
    <row r="1867" spans="1:15" ht="15" customHeight="1">
      <c r="A1867" s="733" t="s">
        <v>8</v>
      </c>
      <c r="B1867" s="734"/>
      <c r="C1867" s="33">
        <v>15283.676423211982</v>
      </c>
      <c r="D1867" s="25">
        <v>0.14906584192321307</v>
      </c>
      <c r="E1867" s="34">
        <v>11381.09969925999</v>
      </c>
      <c r="F1867" s="25">
        <v>0.11100295254259761</v>
      </c>
      <c r="G1867" s="34">
        <v>12390.425614978985</v>
      </c>
      <c r="H1867" s="25">
        <v>0.12084718198290859</v>
      </c>
      <c r="I1867" s="34">
        <v>61226.948011270622</v>
      </c>
      <c r="J1867" s="25">
        <v>0.59716303204558263</v>
      </c>
      <c r="K1867" s="34">
        <v>2247.5527372779984</v>
      </c>
      <c r="L1867" s="25">
        <v>2.1920991505704562E-2</v>
      </c>
      <c r="M1867" s="34">
        <v>102529.70248599892</v>
      </c>
      <c r="N1867" s="167">
        <v>1</v>
      </c>
      <c r="O1867" s="8"/>
    </row>
    <row r="1868" spans="1:15">
      <c r="A1868" s="737" t="s">
        <v>5</v>
      </c>
      <c r="B1868" s="738"/>
      <c r="C1868" s="27">
        <v>911.33769679200213</v>
      </c>
      <c r="D1868" s="24">
        <v>0.16168792567507809</v>
      </c>
      <c r="E1868" s="28">
        <v>660.61995477000107</v>
      </c>
      <c r="F1868" s="24">
        <v>0.11720602639649613</v>
      </c>
      <c r="G1868" s="28">
        <v>783.63645648900149</v>
      </c>
      <c r="H1868" s="24">
        <v>0.13903139701022757</v>
      </c>
      <c r="I1868" s="28">
        <v>3138.1235218399966</v>
      </c>
      <c r="J1868" s="24">
        <v>0.55676033653009815</v>
      </c>
      <c r="K1868" s="28">
        <v>142.68158165799997</v>
      </c>
      <c r="L1868" s="24">
        <v>2.5314314388101743E-2</v>
      </c>
      <c r="M1868" s="28">
        <v>5636.3992115489918</v>
      </c>
      <c r="N1868" s="166">
        <f>+M1868/$M$1867</f>
        <v>5.497333040948478E-2</v>
      </c>
      <c r="O1868" s="8"/>
    </row>
    <row r="1869" spans="1:15">
      <c r="A1869" s="737" t="s">
        <v>6</v>
      </c>
      <c r="B1869" s="738"/>
      <c r="C1869" s="27">
        <v>2210.6488612300018</v>
      </c>
      <c r="D1869" s="24">
        <v>0.14133686602914261</v>
      </c>
      <c r="E1869" s="28">
        <v>1330.0898684500007</v>
      </c>
      <c r="F1869" s="24">
        <v>8.5038712769263544E-2</v>
      </c>
      <c r="G1869" s="28">
        <v>2319.2008381600008</v>
      </c>
      <c r="H1869" s="24">
        <v>0.14827708909650814</v>
      </c>
      <c r="I1869" s="28">
        <v>9281.8533721399217</v>
      </c>
      <c r="J1869" s="24">
        <v>0.59343122716936791</v>
      </c>
      <c r="K1869" s="28">
        <v>499.19955785999997</v>
      </c>
      <c r="L1869" s="24">
        <v>3.1916104935728766E-2</v>
      </c>
      <c r="M1869" s="28">
        <v>15640.992497839754</v>
      </c>
      <c r="N1869" s="166">
        <f t="shared" ref="N1869:N1870" si="104">+M1869/$M$1867</f>
        <v>0.15255084252268877</v>
      </c>
      <c r="O1869" s="8"/>
    </row>
    <row r="1870" spans="1:15">
      <c r="A1870" s="737" t="s">
        <v>7</v>
      </c>
      <c r="B1870" s="738"/>
      <c r="C1870" s="27">
        <v>12161.689865190017</v>
      </c>
      <c r="D1870" s="24">
        <v>0.14967807990872414</v>
      </c>
      <c r="E1870" s="28">
        <v>9390.3898760400134</v>
      </c>
      <c r="F1870" s="24">
        <v>0.11557074237380505</v>
      </c>
      <c r="G1870" s="28">
        <v>9287.5883203300073</v>
      </c>
      <c r="H1870" s="24">
        <v>0.11430552844047284</v>
      </c>
      <c r="I1870" s="28">
        <v>48806.97111729021</v>
      </c>
      <c r="J1870" s="24">
        <v>0.60068409932951494</v>
      </c>
      <c r="K1870" s="28">
        <v>1605.6715977599999</v>
      </c>
      <c r="L1870" s="24">
        <v>1.9761549947478044E-2</v>
      </c>
      <c r="M1870" s="28">
        <v>81252.310776610655</v>
      </c>
      <c r="N1870" s="166">
        <f t="shared" si="104"/>
        <v>0.79247582706783115</v>
      </c>
      <c r="O1870" s="8"/>
    </row>
    <row r="1871" spans="1:15" ht="15" customHeight="1">
      <c r="A1871" s="733" t="s">
        <v>9</v>
      </c>
      <c r="B1871" s="734"/>
      <c r="C1871" s="33">
        <v>14668.976220958661</v>
      </c>
      <c r="D1871" s="25">
        <v>0.15585528523406469</v>
      </c>
      <c r="E1871" s="34">
        <v>8371.9947508570367</v>
      </c>
      <c r="F1871" s="25">
        <v>8.8950967689798474E-2</v>
      </c>
      <c r="G1871" s="34">
        <v>11043.501880174121</v>
      </c>
      <c r="H1871" s="25">
        <v>0.11733525977486264</v>
      </c>
      <c r="I1871" s="34">
        <v>58107.408166400819</v>
      </c>
      <c r="J1871" s="25">
        <v>0.61738096357720873</v>
      </c>
      <c r="K1871" s="34">
        <v>1927.3283425753827</v>
      </c>
      <c r="L1871" s="25">
        <v>2.0477523724021177E-2</v>
      </c>
      <c r="M1871" s="34">
        <v>94119.209360970184</v>
      </c>
      <c r="N1871" s="167">
        <v>1</v>
      </c>
      <c r="O1871" s="66"/>
    </row>
    <row r="1872" spans="1:15">
      <c r="A1872" s="737" t="s">
        <v>5</v>
      </c>
      <c r="B1872" s="738"/>
      <c r="C1872" s="27">
        <v>1037.5008259740455</v>
      </c>
      <c r="D1872" s="24">
        <v>0.16493065375558211</v>
      </c>
      <c r="E1872" s="28">
        <v>490.92729081061123</v>
      </c>
      <c r="F1872" s="24">
        <v>7.8042308008607245E-2</v>
      </c>
      <c r="G1872" s="28">
        <v>674.84074769385711</v>
      </c>
      <c r="H1872" s="24">
        <v>0.10727887912143026</v>
      </c>
      <c r="I1872" s="28">
        <v>3905.7987448447334</v>
      </c>
      <c r="J1872" s="24">
        <v>0.62090161694106361</v>
      </c>
      <c r="K1872" s="28">
        <v>181.45996908295945</v>
      </c>
      <c r="L1872" s="24">
        <v>2.8846542173325381E-2</v>
      </c>
      <c r="M1872" s="28">
        <v>6290.5275784061523</v>
      </c>
      <c r="N1872" s="166">
        <v>6.6835746083251088E-2</v>
      </c>
      <c r="O1872" s="66"/>
    </row>
    <row r="1873" spans="1:15">
      <c r="A1873" s="737" t="s">
        <v>6</v>
      </c>
      <c r="B1873" s="738"/>
      <c r="C1873" s="27">
        <v>2342.639348292907</v>
      </c>
      <c r="D1873" s="24">
        <v>0.15952938264925443</v>
      </c>
      <c r="E1873" s="28">
        <v>1322.0308287817058</v>
      </c>
      <c r="F1873" s="24">
        <v>9.0027840654394189E-2</v>
      </c>
      <c r="G1873" s="28">
        <v>2045.0212990624154</v>
      </c>
      <c r="H1873" s="24">
        <v>0.1392621470230733</v>
      </c>
      <c r="I1873" s="28">
        <v>8552.2065934138209</v>
      </c>
      <c r="J1873" s="24">
        <v>0.58238936314733325</v>
      </c>
      <c r="K1873" s="28">
        <v>422.79079082998112</v>
      </c>
      <c r="L1873" s="24">
        <v>2.87912665259577E-2</v>
      </c>
      <c r="M1873" s="28">
        <v>14684.688860380642</v>
      </c>
      <c r="N1873" s="166">
        <v>0.15602222925674258</v>
      </c>
      <c r="O1873" s="66"/>
    </row>
    <row r="1874" spans="1:15">
      <c r="A1874" s="854" t="s">
        <v>7</v>
      </c>
      <c r="B1874" s="855"/>
      <c r="C1874" s="27">
        <v>11288.836046691775</v>
      </c>
      <c r="D1874" s="24">
        <v>0.15433715874251575</v>
      </c>
      <c r="E1874" s="28">
        <v>6559.0366312647202</v>
      </c>
      <c r="F1874" s="24">
        <v>8.9672936480828525E-2</v>
      </c>
      <c r="G1874" s="28">
        <v>8323.6398334178975</v>
      </c>
      <c r="H1874" s="24">
        <v>0.11379799626571907</v>
      </c>
      <c r="I1874" s="28">
        <v>45649.402828143036</v>
      </c>
      <c r="J1874" s="24">
        <v>0.62410323807057444</v>
      </c>
      <c r="K1874" s="28">
        <v>1323.0775826624424</v>
      </c>
      <c r="L1874" s="24">
        <v>1.8088670440375362E-2</v>
      </c>
      <c r="M1874" s="28">
        <v>73143.992922178906</v>
      </c>
      <c r="N1874" s="166">
        <v>0.77714202465995863</v>
      </c>
      <c r="O1874" s="66"/>
    </row>
    <row r="1875" spans="1:15" ht="15.75" customHeight="1" thickBot="1">
      <c r="A1875" s="671" t="s">
        <v>3</v>
      </c>
      <c r="B1875" s="672"/>
      <c r="C1875" s="63">
        <v>47315.161083232997</v>
      </c>
      <c r="D1875" s="26">
        <v>0.15313072107311046</v>
      </c>
      <c r="E1875" s="30">
        <v>32057.893334114931</v>
      </c>
      <c r="F1875" s="26">
        <v>0.10375212109501815</v>
      </c>
      <c r="G1875" s="30">
        <v>37724.023871526508</v>
      </c>
      <c r="H1875" s="26">
        <v>0.12208997803186533</v>
      </c>
      <c r="I1875" s="30">
        <v>184392.09832896056</v>
      </c>
      <c r="J1875" s="26">
        <v>0.59676632882274172</v>
      </c>
      <c r="K1875" s="30">
        <v>7496.2493741376902</v>
      </c>
      <c r="L1875" s="26">
        <v>2.4260850977264013E-2</v>
      </c>
      <c r="M1875" s="30">
        <v>308985.42599197279</v>
      </c>
      <c r="N1875" s="168">
        <v>1</v>
      </c>
      <c r="O1875" s="66"/>
    </row>
    <row r="1878" spans="1:15" ht="15.75" thickBot="1"/>
    <row r="1879" spans="1:15">
      <c r="A1879" s="848" t="s">
        <v>10</v>
      </c>
      <c r="B1879" s="849"/>
      <c r="C1879" s="709" t="s">
        <v>464</v>
      </c>
      <c r="D1879" s="682"/>
      <c r="E1879" s="682"/>
      <c r="F1879" s="682"/>
      <c r="G1879" s="682"/>
      <c r="H1879" s="682"/>
      <c r="I1879" s="682"/>
      <c r="J1879" s="682"/>
      <c r="K1879" s="682"/>
      <c r="L1879" s="683"/>
      <c r="M1879" s="8"/>
    </row>
    <row r="1880" spans="1:15" ht="38.25" customHeight="1">
      <c r="A1880" s="850"/>
      <c r="B1880" s="851"/>
      <c r="C1880" s="845" t="s">
        <v>244</v>
      </c>
      <c r="D1880" s="691"/>
      <c r="E1880" s="846" t="s">
        <v>245</v>
      </c>
      <c r="F1880" s="691"/>
      <c r="G1880" s="846" t="s">
        <v>246</v>
      </c>
      <c r="H1880" s="691"/>
      <c r="I1880" s="846" t="s">
        <v>247</v>
      </c>
      <c r="J1880" s="691"/>
      <c r="K1880" s="847" t="s">
        <v>3</v>
      </c>
      <c r="L1880" s="694"/>
      <c r="M1880" s="8"/>
    </row>
    <row r="1881" spans="1:15" ht="15.75" thickBot="1">
      <c r="A1881" s="852"/>
      <c r="B1881" s="853"/>
      <c r="C1881" s="55" t="s">
        <v>11</v>
      </c>
      <c r="D1881" s="56" t="s">
        <v>12</v>
      </c>
      <c r="E1881" s="55" t="s">
        <v>11</v>
      </c>
      <c r="F1881" s="56" t="s">
        <v>12</v>
      </c>
      <c r="G1881" s="55" t="s">
        <v>11</v>
      </c>
      <c r="H1881" s="56" t="s">
        <v>12</v>
      </c>
      <c r="I1881" s="55" t="s">
        <v>11</v>
      </c>
      <c r="J1881" s="56" t="s">
        <v>12</v>
      </c>
      <c r="K1881" s="55" t="s">
        <v>11</v>
      </c>
      <c r="L1881" s="169" t="s">
        <v>13</v>
      </c>
      <c r="M1881" s="8"/>
    </row>
    <row r="1882" spans="1:15" ht="15.75" customHeight="1">
      <c r="A1882" s="735" t="s">
        <v>4</v>
      </c>
      <c r="B1882" s="736"/>
      <c r="C1882" s="31">
        <v>27715.216966899956</v>
      </c>
      <c r="D1882" s="23">
        <v>0.24671601189994241</v>
      </c>
      <c r="E1882" s="32">
        <v>55248.626595600421</v>
      </c>
      <c r="F1882" s="23">
        <v>0.49181360668742663</v>
      </c>
      <c r="G1882" s="32">
        <v>21478.186899899934</v>
      </c>
      <c r="H1882" s="23">
        <v>0.19119506158344218</v>
      </c>
      <c r="I1882" s="32">
        <v>7894.4845187999963</v>
      </c>
      <c r="J1882" s="23">
        <v>7.0275319829185792E-2</v>
      </c>
      <c r="K1882" s="32">
        <v>112336.51498120064</v>
      </c>
      <c r="L1882" s="165">
        <v>1</v>
      </c>
      <c r="M1882" s="8"/>
    </row>
    <row r="1883" spans="1:15">
      <c r="A1883" s="737" t="s">
        <v>5</v>
      </c>
      <c r="B1883" s="738"/>
      <c r="C1883" s="27">
        <v>861.23644990000059</v>
      </c>
      <c r="D1883" s="24">
        <v>0.17597690543998337</v>
      </c>
      <c r="E1883" s="28">
        <v>2770.6764300999939</v>
      </c>
      <c r="F1883" s="24">
        <v>0.56613380007442837</v>
      </c>
      <c r="G1883" s="28">
        <v>891.47221140000056</v>
      </c>
      <c r="H1883" s="24">
        <v>0.18215499479396879</v>
      </c>
      <c r="I1883" s="28">
        <v>370.64601879999975</v>
      </c>
      <c r="J1883" s="24">
        <v>7.5734299691620391E-2</v>
      </c>
      <c r="K1883" s="28">
        <v>4894.0311101999905</v>
      </c>
      <c r="L1883" s="166">
        <f>+K1883/$K$1882</f>
        <v>4.3565808597667462E-2</v>
      </c>
      <c r="M1883" s="8"/>
    </row>
    <row r="1884" spans="1:15">
      <c r="A1884" s="737" t="s">
        <v>6</v>
      </c>
      <c r="B1884" s="738"/>
      <c r="C1884" s="27">
        <v>4767.7570340000002</v>
      </c>
      <c r="D1884" s="24">
        <v>0.23013862279610223</v>
      </c>
      <c r="E1884" s="28">
        <v>11823.057162500043</v>
      </c>
      <c r="F1884" s="24">
        <v>0.57069646653838957</v>
      </c>
      <c r="G1884" s="28">
        <v>2888.8383025000048</v>
      </c>
      <c r="H1884" s="24">
        <v>0.13944361335464411</v>
      </c>
      <c r="I1884" s="28">
        <v>1237.2396769999998</v>
      </c>
      <c r="J1884" s="24">
        <v>5.9721297310863418E-2</v>
      </c>
      <c r="K1884" s="28">
        <v>20716.892176000063</v>
      </c>
      <c r="L1884" s="166">
        <f>+K1884/$K$1882</f>
        <v>0.18441814916073376</v>
      </c>
      <c r="M1884" s="8"/>
    </row>
    <row r="1885" spans="1:15">
      <c r="A1885" s="737" t="s">
        <v>7</v>
      </c>
      <c r="B1885" s="738"/>
      <c r="C1885" s="27">
        <v>22086.223482999918</v>
      </c>
      <c r="D1885" s="24">
        <v>0.25466789042700466</v>
      </c>
      <c r="E1885" s="28">
        <v>40654.89300299991</v>
      </c>
      <c r="F1885" s="24">
        <v>0.46877619637321932</v>
      </c>
      <c r="G1885" s="28">
        <v>17697.876385999956</v>
      </c>
      <c r="H1885" s="24">
        <v>0.20406751963411374</v>
      </c>
      <c r="I1885" s="28">
        <v>6286.5988229999939</v>
      </c>
      <c r="J1885" s="24">
        <v>7.2488393565636397E-2</v>
      </c>
      <c r="K1885" s="28">
        <v>86725.591695002018</v>
      </c>
      <c r="L1885" s="166">
        <f>+K1885/$K$1882</f>
        <v>0.77201604224161147</v>
      </c>
      <c r="M1885" s="8"/>
    </row>
    <row r="1886" spans="1:15" ht="15" customHeight="1">
      <c r="A1886" s="733" t="s">
        <v>8</v>
      </c>
      <c r="B1886" s="734"/>
      <c r="C1886" s="33">
        <v>23087.956116755166</v>
      </c>
      <c r="D1886" s="25">
        <v>0.22518309872115325</v>
      </c>
      <c r="E1886" s="34">
        <v>56160.739518253482</v>
      </c>
      <c r="F1886" s="25">
        <v>0.5477509263807977</v>
      </c>
      <c r="G1886" s="34">
        <v>17351.338375478022</v>
      </c>
      <c r="H1886" s="25">
        <v>0.16923230980649201</v>
      </c>
      <c r="I1886" s="34">
        <v>5929.6684755129982</v>
      </c>
      <c r="J1886" s="25">
        <v>5.7833665091564387E-2</v>
      </c>
      <c r="K1886" s="34">
        <v>102529.70248599892</v>
      </c>
      <c r="L1886" s="167">
        <v>1</v>
      </c>
      <c r="M1886" s="8"/>
    </row>
    <row r="1887" spans="1:15">
      <c r="A1887" s="737" t="s">
        <v>5</v>
      </c>
      <c r="B1887" s="738"/>
      <c r="C1887" s="27">
        <v>1030.8242697350029</v>
      </c>
      <c r="D1887" s="24">
        <v>0.18288702255561354</v>
      </c>
      <c r="E1887" s="28">
        <v>3412.6376482029918</v>
      </c>
      <c r="F1887" s="24">
        <v>0.60546414831839646</v>
      </c>
      <c r="G1887" s="28">
        <v>873.03911296800152</v>
      </c>
      <c r="H1887" s="24">
        <v>0.15489305852913024</v>
      </c>
      <c r="I1887" s="28">
        <v>319.89818064299999</v>
      </c>
      <c r="J1887" s="24">
        <v>5.6755770596860503E-2</v>
      </c>
      <c r="K1887" s="28">
        <v>5636.3992115489918</v>
      </c>
      <c r="L1887" s="166">
        <f>+K1887/$K$1886</f>
        <v>5.497333040948478E-2</v>
      </c>
      <c r="M1887" s="8"/>
    </row>
    <row r="1888" spans="1:15">
      <c r="A1888" s="737" t="s">
        <v>6</v>
      </c>
      <c r="B1888" s="738"/>
      <c r="C1888" s="27">
        <v>3314.9617231299931</v>
      </c>
      <c r="D1888" s="24">
        <v>0.21194062484128401</v>
      </c>
      <c r="E1888" s="28">
        <v>9272.5931452299174</v>
      </c>
      <c r="F1888" s="24">
        <v>0.59283917862057645</v>
      </c>
      <c r="G1888" s="28">
        <v>2075.1074079500036</v>
      </c>
      <c r="H1888" s="24">
        <v>0.13267108262065888</v>
      </c>
      <c r="I1888" s="28">
        <v>978.33022152999888</v>
      </c>
      <c r="J1888" s="24">
        <v>6.2549113917490878E-2</v>
      </c>
      <c r="K1888" s="28">
        <v>15640.992497839754</v>
      </c>
      <c r="L1888" s="166">
        <f t="shared" ref="L1888:L1889" si="105">+K1888/$K$1886</f>
        <v>0.15255084252268877</v>
      </c>
      <c r="M1888" s="8"/>
    </row>
    <row r="1889" spans="1:25">
      <c r="A1889" s="737" t="s">
        <v>7</v>
      </c>
      <c r="B1889" s="738"/>
      <c r="C1889" s="27">
        <v>18742.170123890013</v>
      </c>
      <c r="D1889" s="24">
        <v>0.23066630283806211</v>
      </c>
      <c r="E1889" s="28">
        <v>43475.508724820058</v>
      </c>
      <c r="F1889" s="24">
        <v>0.53506796679725876</v>
      </c>
      <c r="G1889" s="28">
        <v>14403.191854560013</v>
      </c>
      <c r="H1889" s="24">
        <v>0.17726501211958301</v>
      </c>
      <c r="I1889" s="28">
        <v>4631.4400733400016</v>
      </c>
      <c r="J1889" s="24">
        <v>5.7000718245089114E-2</v>
      </c>
      <c r="K1889" s="28">
        <v>81252.310776610655</v>
      </c>
      <c r="L1889" s="166">
        <f t="shared" si="105"/>
        <v>0.79247582706783115</v>
      </c>
      <c r="M1889" s="8"/>
    </row>
    <row r="1890" spans="1:25" ht="15" customHeight="1">
      <c r="A1890" s="733" t="s">
        <v>9</v>
      </c>
      <c r="B1890" s="734"/>
      <c r="C1890" s="34">
        <v>19867.99169866171</v>
      </c>
      <c r="D1890" s="25">
        <v>0.21109390775333761</v>
      </c>
      <c r="E1890" s="34">
        <v>52717.177539668592</v>
      </c>
      <c r="F1890" s="25">
        <v>0.56011071382341648</v>
      </c>
      <c r="G1890" s="34">
        <v>15023.082870365712</v>
      </c>
      <c r="H1890" s="25">
        <v>0.15961760593152152</v>
      </c>
      <c r="I1890" s="34">
        <v>6510.9572522699864</v>
      </c>
      <c r="J1890" s="25">
        <v>6.9177772491679917E-2</v>
      </c>
      <c r="K1890" s="34">
        <v>94119.209360970184</v>
      </c>
      <c r="L1890" s="167">
        <v>1</v>
      </c>
      <c r="M1890" s="66"/>
    </row>
    <row r="1891" spans="1:25">
      <c r="A1891" s="737" t="s">
        <v>5</v>
      </c>
      <c r="B1891" s="738"/>
      <c r="C1891" s="28">
        <v>1164.4044267376555</v>
      </c>
      <c r="D1891" s="24">
        <v>0.1851044148879932</v>
      </c>
      <c r="E1891" s="28">
        <v>4012.4484010895931</v>
      </c>
      <c r="F1891" s="24">
        <v>0.63785562515668004</v>
      </c>
      <c r="G1891" s="28">
        <v>825.87875432797864</v>
      </c>
      <c r="H1891" s="24">
        <v>0.13128926692301915</v>
      </c>
      <c r="I1891" s="28">
        <v>287.79599625098024</v>
      </c>
      <c r="J1891" s="24">
        <v>4.5750693032316353E-2</v>
      </c>
      <c r="K1891" s="28">
        <v>6290.5275784061523</v>
      </c>
      <c r="L1891" s="166">
        <v>6.6835746083251088E-2</v>
      </c>
      <c r="M1891" s="66"/>
    </row>
    <row r="1892" spans="1:25">
      <c r="A1892" s="737" t="s">
        <v>6</v>
      </c>
      <c r="B1892" s="738"/>
      <c r="C1892" s="28">
        <v>3177.4274332677883</v>
      </c>
      <c r="D1892" s="24">
        <v>0.21637689865125453</v>
      </c>
      <c r="E1892" s="28">
        <v>8595.8621952214089</v>
      </c>
      <c r="F1892" s="24">
        <v>0.58536222843734098</v>
      </c>
      <c r="G1892" s="28">
        <v>2043.9812984183734</v>
      </c>
      <c r="H1892" s="24">
        <v>0.13919132491346442</v>
      </c>
      <c r="I1892" s="28">
        <v>867.4179334732587</v>
      </c>
      <c r="J1892" s="24">
        <v>5.9069547997952901E-2</v>
      </c>
      <c r="K1892" s="28">
        <v>14684.688860380642</v>
      </c>
      <c r="L1892" s="166">
        <v>0.15602222925674258</v>
      </c>
      <c r="M1892" s="66"/>
    </row>
    <row r="1893" spans="1:25">
      <c r="A1893" s="737" t="s">
        <v>7</v>
      </c>
      <c r="B1893" s="738"/>
      <c r="C1893" s="28">
        <v>15526.159838656249</v>
      </c>
      <c r="D1893" s="24">
        <v>0.21226842039065613</v>
      </c>
      <c r="E1893" s="28">
        <v>40108.866943358349</v>
      </c>
      <c r="F1893" s="24">
        <v>0.54835490025861633</v>
      </c>
      <c r="G1893" s="28">
        <v>12153.222817619417</v>
      </c>
      <c r="H1893" s="24">
        <v>0.16615476311977886</v>
      </c>
      <c r="I1893" s="28">
        <v>5355.7433225457489</v>
      </c>
      <c r="J1893" s="24">
        <v>7.3221916230960457E-2</v>
      </c>
      <c r="K1893" s="28">
        <v>73143.992922178906</v>
      </c>
      <c r="L1893" s="166">
        <v>0.77714202465995863</v>
      </c>
      <c r="M1893" s="66"/>
    </row>
    <row r="1894" spans="1:25" ht="15.75" customHeight="1" thickBot="1">
      <c r="A1894" s="671" t="s">
        <v>3</v>
      </c>
      <c r="B1894" s="672"/>
      <c r="C1894" s="30">
        <v>70671.164635228881</v>
      </c>
      <c r="D1894" s="26">
        <v>0.2287200582627637</v>
      </c>
      <c r="E1894" s="30">
        <v>164126.54326648763</v>
      </c>
      <c r="F1894" s="26">
        <v>0.53117891479694423</v>
      </c>
      <c r="G1894" s="30">
        <v>53852.607984996896</v>
      </c>
      <c r="H1894" s="26">
        <v>0.17428850507142024</v>
      </c>
      <c r="I1894" s="30">
        <v>20335.11010526037</v>
      </c>
      <c r="J1894" s="26">
        <v>6.5812521868875012E-2</v>
      </c>
      <c r="K1894" s="30">
        <v>308985.42599197279</v>
      </c>
      <c r="L1894" s="168">
        <v>1</v>
      </c>
      <c r="M1894" s="66"/>
    </row>
    <row r="1897" spans="1:25" ht="15.75" thickBot="1"/>
    <row r="1898" spans="1:25">
      <c r="A1898" s="743" t="s">
        <v>10</v>
      </c>
      <c r="B1898" s="744"/>
      <c r="C1898" s="829" t="s">
        <v>465</v>
      </c>
      <c r="D1898" s="830"/>
      <c r="E1898" s="830"/>
      <c r="F1898" s="830"/>
      <c r="G1898" s="830"/>
      <c r="H1898" s="830"/>
      <c r="I1898" s="830"/>
      <c r="J1898" s="830"/>
      <c r="K1898" s="830"/>
      <c r="L1898" s="830"/>
      <c r="M1898" s="830"/>
      <c r="N1898" s="830"/>
      <c r="O1898" s="830"/>
      <c r="P1898" s="830"/>
      <c r="Q1898" s="830"/>
      <c r="R1898" s="830"/>
      <c r="S1898" s="830"/>
      <c r="T1898" s="830"/>
      <c r="U1898" s="830"/>
      <c r="V1898" s="830"/>
      <c r="W1898" s="830"/>
      <c r="X1898" s="831"/>
      <c r="Y1898" s="8"/>
    </row>
    <row r="1899" spans="1:25" ht="63.75" customHeight="1">
      <c r="A1899" s="745"/>
      <c r="B1899" s="746"/>
      <c r="C1899" s="695" t="s">
        <v>248</v>
      </c>
      <c r="D1899" s="667"/>
      <c r="E1899" s="696" t="s">
        <v>249</v>
      </c>
      <c r="F1899" s="667"/>
      <c r="G1899" s="696" t="s">
        <v>250</v>
      </c>
      <c r="H1899" s="667"/>
      <c r="I1899" s="696" t="s">
        <v>251</v>
      </c>
      <c r="J1899" s="667"/>
      <c r="K1899" s="696" t="s">
        <v>252</v>
      </c>
      <c r="L1899" s="667"/>
      <c r="M1899" s="696" t="s">
        <v>253</v>
      </c>
      <c r="N1899" s="667"/>
      <c r="O1899" s="696" t="s">
        <v>254</v>
      </c>
      <c r="P1899" s="667"/>
      <c r="Q1899" s="696" t="s">
        <v>255</v>
      </c>
      <c r="R1899" s="667"/>
      <c r="S1899" s="696" t="s">
        <v>256</v>
      </c>
      <c r="T1899" s="667"/>
      <c r="U1899" s="696" t="s">
        <v>257</v>
      </c>
      <c r="V1899" s="667"/>
      <c r="W1899" s="697" t="s">
        <v>3</v>
      </c>
      <c r="X1899" s="670"/>
      <c r="Y1899" s="8"/>
    </row>
    <row r="1900" spans="1:25" ht="15.75" thickBot="1">
      <c r="A1900" s="800"/>
      <c r="B1900" s="801"/>
      <c r="C1900" s="186" t="s">
        <v>11</v>
      </c>
      <c r="D1900" s="187" t="s">
        <v>12</v>
      </c>
      <c r="E1900" s="186" t="s">
        <v>11</v>
      </c>
      <c r="F1900" s="187" t="s">
        <v>12</v>
      </c>
      <c r="G1900" s="186" t="s">
        <v>11</v>
      </c>
      <c r="H1900" s="187" t="s">
        <v>12</v>
      </c>
      <c r="I1900" s="186" t="s">
        <v>11</v>
      </c>
      <c r="J1900" s="187" t="s">
        <v>12</v>
      </c>
      <c r="K1900" s="186" t="s">
        <v>11</v>
      </c>
      <c r="L1900" s="187" t="s">
        <v>12</v>
      </c>
      <c r="M1900" s="186" t="s">
        <v>11</v>
      </c>
      <c r="N1900" s="187" t="s">
        <v>12</v>
      </c>
      <c r="O1900" s="186" t="s">
        <v>11</v>
      </c>
      <c r="P1900" s="187" t="s">
        <v>12</v>
      </c>
      <c r="Q1900" s="186" t="s">
        <v>11</v>
      </c>
      <c r="R1900" s="187" t="s">
        <v>12</v>
      </c>
      <c r="S1900" s="186" t="s">
        <v>11</v>
      </c>
      <c r="T1900" s="187" t="s">
        <v>12</v>
      </c>
      <c r="U1900" s="186" t="s">
        <v>11</v>
      </c>
      <c r="V1900" s="187" t="s">
        <v>12</v>
      </c>
      <c r="W1900" s="186" t="s">
        <v>11</v>
      </c>
      <c r="X1900" s="188" t="s">
        <v>12</v>
      </c>
      <c r="Y1900" s="8"/>
    </row>
    <row r="1901" spans="1:25" ht="15.75" customHeight="1">
      <c r="A1901" s="754" t="s">
        <v>4</v>
      </c>
      <c r="B1901" s="755"/>
      <c r="C1901" s="189">
        <v>7424.2178624999906</v>
      </c>
      <c r="D1901" s="190">
        <v>6.624664237976699E-2</v>
      </c>
      <c r="E1901" s="191">
        <v>34034.70671109981</v>
      </c>
      <c r="F1901" s="190">
        <v>0.30369327594479484</v>
      </c>
      <c r="G1901" s="191">
        <v>16518.285192799922</v>
      </c>
      <c r="H1901" s="190">
        <v>0.14739342947109241</v>
      </c>
      <c r="I1901" s="191">
        <v>11233.648268999978</v>
      </c>
      <c r="J1901" s="190">
        <v>0.10023836763404663</v>
      </c>
      <c r="K1901" s="191">
        <v>24766.952517099868</v>
      </c>
      <c r="L1901" s="190">
        <v>0.22099667286494409</v>
      </c>
      <c r="M1901" s="191">
        <v>4500.8851199999999</v>
      </c>
      <c r="N1901" s="190">
        <v>4.0161607924131017E-2</v>
      </c>
      <c r="O1901" s="191">
        <v>6432.6687054999948</v>
      </c>
      <c r="P1901" s="190">
        <v>5.7399002989020564E-2</v>
      </c>
      <c r="Q1901" s="191">
        <v>1273.0001700000007</v>
      </c>
      <c r="R1901" s="190">
        <v>1.1359039911441276E-2</v>
      </c>
      <c r="S1901" s="191">
        <v>3024.6608715000011</v>
      </c>
      <c r="T1901" s="190">
        <v>2.6989190078382505E-2</v>
      </c>
      <c r="U1901" s="191">
        <v>2860.3202228000018</v>
      </c>
      <c r="V1901" s="190">
        <v>2.5522770802369806E-2</v>
      </c>
      <c r="W1901" s="191">
        <v>112069.34564230067</v>
      </c>
      <c r="X1901" s="192">
        <v>1</v>
      </c>
      <c r="Y1901" s="8"/>
    </row>
    <row r="1902" spans="1:25">
      <c r="A1902" s="756" t="s">
        <v>5</v>
      </c>
      <c r="B1902" s="757"/>
      <c r="C1902" s="193">
        <v>186.94072350000005</v>
      </c>
      <c r="D1902" s="194">
        <v>3.8326425058720075E-2</v>
      </c>
      <c r="E1902" s="195">
        <v>1939.5323185999871</v>
      </c>
      <c r="F1902" s="194">
        <v>0.397641234430057</v>
      </c>
      <c r="G1902" s="195">
        <v>713.93600180000192</v>
      </c>
      <c r="H1902" s="194">
        <v>0.14637054012316372</v>
      </c>
      <c r="I1902" s="195">
        <v>367.49542049999974</v>
      </c>
      <c r="J1902" s="194">
        <v>7.5343592500946202E-2</v>
      </c>
      <c r="K1902" s="195">
        <v>257.41456460000006</v>
      </c>
      <c r="L1902" s="194">
        <v>5.2774910861864498E-2</v>
      </c>
      <c r="M1902" s="195">
        <v>311.06329000000022</v>
      </c>
      <c r="N1902" s="194">
        <v>6.3773926031178083E-2</v>
      </c>
      <c r="O1902" s="195">
        <v>640.3436964999994</v>
      </c>
      <c r="P1902" s="194">
        <v>0.13128270949337056</v>
      </c>
      <c r="Q1902" s="195">
        <v>38.601318999999997</v>
      </c>
      <c r="R1902" s="194">
        <v>7.914008954936172E-3</v>
      </c>
      <c r="S1902" s="195">
        <v>286.20330699999994</v>
      </c>
      <c r="T1902" s="194">
        <v>5.8677153869543835E-2</v>
      </c>
      <c r="U1902" s="195">
        <v>136.06290430000001</v>
      </c>
      <c r="V1902" s="194">
        <v>2.7895498676219418E-2</v>
      </c>
      <c r="W1902" s="195">
        <v>4877.5935457999904</v>
      </c>
      <c r="X1902" s="196">
        <f>+W1902/$W$1901</f>
        <v>4.3522994783677389E-2</v>
      </c>
      <c r="Y1902" s="8"/>
    </row>
    <row r="1903" spans="1:25">
      <c r="A1903" s="756" t="s">
        <v>6</v>
      </c>
      <c r="B1903" s="757"/>
      <c r="C1903" s="193">
        <v>753.74933099999987</v>
      </c>
      <c r="D1903" s="194">
        <v>3.6608485104038878E-2</v>
      </c>
      <c r="E1903" s="195">
        <v>7525.3682784999401</v>
      </c>
      <c r="F1903" s="194">
        <v>0.36549595627551112</v>
      </c>
      <c r="G1903" s="195">
        <v>3696.9629790000013</v>
      </c>
      <c r="H1903" s="194">
        <v>0.17955599903133415</v>
      </c>
      <c r="I1903" s="195">
        <v>1646.9713465000023</v>
      </c>
      <c r="J1903" s="194">
        <v>7.9990951269082039E-2</v>
      </c>
      <c r="K1903" s="195">
        <v>1508.6651685000008</v>
      </c>
      <c r="L1903" s="194">
        <v>7.3273625695615505E-2</v>
      </c>
      <c r="M1903" s="195">
        <v>394.8484739999999</v>
      </c>
      <c r="N1903" s="194">
        <v>1.917720372581197E-2</v>
      </c>
      <c r="O1903" s="195">
        <v>2230.8383240000035</v>
      </c>
      <c r="P1903" s="194">
        <v>0.10834850287074177</v>
      </c>
      <c r="Q1903" s="195">
        <v>228.31925700000008</v>
      </c>
      <c r="R1903" s="194">
        <v>1.1089127081228185E-2</v>
      </c>
      <c r="S1903" s="195">
        <v>1266.4209774999999</v>
      </c>
      <c r="T1903" s="194">
        <v>6.1508185259339362E-2</v>
      </c>
      <c r="U1903" s="195">
        <v>1337.3265525000008</v>
      </c>
      <c r="V1903" s="194">
        <v>6.4951963687291087E-2</v>
      </c>
      <c r="W1903" s="195">
        <v>20589.470688500071</v>
      </c>
      <c r="X1903" s="196">
        <f>+W1903/$W$1901</f>
        <v>0.18372080759904569</v>
      </c>
      <c r="Y1903" s="8"/>
    </row>
    <row r="1904" spans="1:25">
      <c r="A1904" s="756" t="s">
        <v>7</v>
      </c>
      <c r="B1904" s="757"/>
      <c r="C1904" s="193">
        <v>6483.5278079999898</v>
      </c>
      <c r="D1904" s="194">
        <v>7.4865554377888652E-2</v>
      </c>
      <c r="E1904" s="195">
        <v>24569.806113999904</v>
      </c>
      <c r="F1904" s="194">
        <v>0.28370853186010481</v>
      </c>
      <c r="G1904" s="195">
        <v>12107.38621199995</v>
      </c>
      <c r="H1904" s="194">
        <v>0.13980447183555644</v>
      </c>
      <c r="I1904" s="195">
        <v>9219.1815019999813</v>
      </c>
      <c r="J1904" s="194">
        <v>0.10645425677144034</v>
      </c>
      <c r="K1904" s="195">
        <v>23000.872783999868</v>
      </c>
      <c r="L1904" s="194">
        <v>0.26559199607730655</v>
      </c>
      <c r="M1904" s="195">
        <v>3794.9733560000036</v>
      </c>
      <c r="N1904" s="194">
        <v>4.3820708811596616E-2</v>
      </c>
      <c r="O1904" s="195">
        <v>3561.4866850000008</v>
      </c>
      <c r="P1904" s="194">
        <v>4.1124628902338832E-2</v>
      </c>
      <c r="Q1904" s="195">
        <v>1006.079594</v>
      </c>
      <c r="R1904" s="194">
        <v>1.1617241227862602E-2</v>
      </c>
      <c r="S1904" s="195">
        <v>1472.0365870000005</v>
      </c>
      <c r="T1904" s="194">
        <v>1.6997665223909272E-2</v>
      </c>
      <c r="U1904" s="195">
        <v>1386.9307660000004</v>
      </c>
      <c r="V1904" s="194">
        <v>1.6014944911969128E-2</v>
      </c>
      <c r="W1904" s="195">
        <v>86602.281408002018</v>
      </c>
      <c r="X1904" s="196">
        <f>+W1904/$W$1901</f>
        <v>0.77275619761728953</v>
      </c>
      <c r="Y1904" s="8"/>
    </row>
    <row r="1905" spans="1:39" ht="15" customHeight="1">
      <c r="A1905" s="752" t="s">
        <v>8</v>
      </c>
      <c r="B1905" s="753"/>
      <c r="C1905" s="197">
        <v>8241.1183945269859</v>
      </c>
      <c r="D1905" s="198">
        <v>8.0427148053246605E-2</v>
      </c>
      <c r="E1905" s="199">
        <v>29295.506549405567</v>
      </c>
      <c r="F1905" s="198">
        <v>0.28590221978956692</v>
      </c>
      <c r="G1905" s="199">
        <v>13775.762451022083</v>
      </c>
      <c r="H1905" s="198">
        <v>0.13444113203500468</v>
      </c>
      <c r="I1905" s="199">
        <v>9149.3718645429963</v>
      </c>
      <c r="J1905" s="198">
        <v>8.9291022203066464E-2</v>
      </c>
      <c r="K1905" s="199">
        <v>25750.095532999039</v>
      </c>
      <c r="L1905" s="198">
        <v>0.25130166157946904</v>
      </c>
      <c r="M1905" s="199">
        <v>3130.5555507000099</v>
      </c>
      <c r="N1905" s="198">
        <v>3.0551879333789635E-2</v>
      </c>
      <c r="O1905" s="199">
        <v>7328.9579283109997</v>
      </c>
      <c r="P1905" s="198">
        <v>7.1525144544427655E-2</v>
      </c>
      <c r="Q1905" s="199">
        <v>1199.0321746609998</v>
      </c>
      <c r="R1905" s="198">
        <v>1.1701656694570704E-2</v>
      </c>
      <c r="S1905" s="199">
        <v>2491.4013564109964</v>
      </c>
      <c r="T1905" s="198">
        <v>2.4314212726903504E-2</v>
      </c>
      <c r="U1905" s="199">
        <v>2105.0715605169999</v>
      </c>
      <c r="V1905" s="198">
        <v>2.0543923039962247E-2</v>
      </c>
      <c r="W1905" s="199">
        <v>102466.87336309592</v>
      </c>
      <c r="X1905" s="200">
        <v>1</v>
      </c>
      <c r="Y1905" s="8"/>
    </row>
    <row r="1906" spans="1:39">
      <c r="A1906" s="756" t="s">
        <v>5</v>
      </c>
      <c r="B1906" s="757"/>
      <c r="C1906" s="193">
        <v>220.97656592699994</v>
      </c>
      <c r="D1906" s="194">
        <v>3.9244787790329874E-2</v>
      </c>
      <c r="E1906" s="195">
        <v>2240.8219564749897</v>
      </c>
      <c r="F1906" s="194">
        <v>0.39796338489043281</v>
      </c>
      <c r="G1906" s="195">
        <v>915.27944962200172</v>
      </c>
      <c r="H1906" s="194">
        <v>0.16255093665059314</v>
      </c>
      <c r="I1906" s="195">
        <v>241.14485055300011</v>
      </c>
      <c r="J1906" s="194">
        <v>4.2826615786081351E-2</v>
      </c>
      <c r="K1906" s="195">
        <v>343.10618307900012</v>
      </c>
      <c r="L1906" s="194">
        <v>6.0934648377754516E-2</v>
      </c>
      <c r="M1906" s="195">
        <v>403.36654140999968</v>
      </c>
      <c r="N1906" s="194">
        <v>7.1636710675394552E-2</v>
      </c>
      <c r="O1906" s="195">
        <v>759.2930304110015</v>
      </c>
      <c r="P1906" s="194">
        <v>0.13484820765564876</v>
      </c>
      <c r="Q1906" s="195">
        <v>22.107262120999998</v>
      </c>
      <c r="R1906" s="194">
        <v>3.926184692590682E-3</v>
      </c>
      <c r="S1906" s="195">
        <v>293.96724257099999</v>
      </c>
      <c r="T1906" s="194">
        <v>5.2207717155938103E-2</v>
      </c>
      <c r="U1906" s="195">
        <v>190.66085262699991</v>
      </c>
      <c r="V1906" s="194">
        <v>3.3860806325236366E-2</v>
      </c>
      <c r="W1906" s="195">
        <v>5630.7239347959921</v>
      </c>
      <c r="X1906" s="196">
        <f>+W1906/$W$1905</f>
        <v>5.4951651689841965E-2</v>
      </c>
      <c r="Y1906" s="8"/>
    </row>
    <row r="1907" spans="1:39">
      <c r="A1907" s="756" t="s">
        <v>6</v>
      </c>
      <c r="B1907" s="757"/>
      <c r="C1907" s="193">
        <v>1038.696921069999</v>
      </c>
      <c r="D1907" s="194">
        <v>6.6408632394233169E-2</v>
      </c>
      <c r="E1907" s="195">
        <v>5994.6061654099713</v>
      </c>
      <c r="F1907" s="194">
        <v>0.38326251778702103</v>
      </c>
      <c r="G1907" s="195">
        <v>2642.8496278299967</v>
      </c>
      <c r="H1907" s="194">
        <v>0.16896943261081496</v>
      </c>
      <c r="I1907" s="195">
        <v>1013.7626383100002</v>
      </c>
      <c r="J1907" s="194">
        <v>6.4814469954513149E-2</v>
      </c>
      <c r="K1907" s="195">
        <v>869.63198593999937</v>
      </c>
      <c r="L1907" s="194">
        <v>5.5599539866802446E-2</v>
      </c>
      <c r="M1907" s="195">
        <v>346.60812054999974</v>
      </c>
      <c r="N1907" s="194">
        <v>2.2160238271188435E-2</v>
      </c>
      <c r="O1907" s="195">
        <v>2034.9821187900045</v>
      </c>
      <c r="P1907" s="194">
        <v>0.13010568984487811</v>
      </c>
      <c r="Q1907" s="195">
        <v>213.48660845999996</v>
      </c>
      <c r="R1907" s="194">
        <v>1.3649172742042139E-2</v>
      </c>
      <c r="S1907" s="195">
        <v>769.62427870999909</v>
      </c>
      <c r="T1907" s="194">
        <v>4.9205590937806229E-2</v>
      </c>
      <c r="U1907" s="195">
        <v>716.74403276999931</v>
      </c>
      <c r="V1907" s="194">
        <v>4.5824715590714077E-2</v>
      </c>
      <c r="W1907" s="195">
        <v>15640.992497839754</v>
      </c>
      <c r="X1907" s="196">
        <f t="shared" ref="X1907:X1908" si="106">+W1907/$W$1905</f>
        <v>0.15264438139353781</v>
      </c>
      <c r="Y1907" s="8"/>
    </row>
    <row r="1908" spans="1:39">
      <c r="A1908" s="756" t="s">
        <v>7</v>
      </c>
      <c r="B1908" s="757"/>
      <c r="C1908" s="193">
        <v>6981.4449075299999</v>
      </c>
      <c r="D1908" s="194">
        <v>8.5983513936788589E-2</v>
      </c>
      <c r="E1908" s="195">
        <v>21060.078427519966</v>
      </c>
      <c r="F1908" s="194">
        <v>0.25937604191783026</v>
      </c>
      <c r="G1908" s="195">
        <v>10217.633373570034</v>
      </c>
      <c r="H1908" s="194">
        <v>0.12584042891032154</v>
      </c>
      <c r="I1908" s="195">
        <v>7894.4643756800069</v>
      </c>
      <c r="J1908" s="194">
        <v>9.7228266735677304E-2</v>
      </c>
      <c r="K1908" s="195">
        <v>24537.357363979962</v>
      </c>
      <c r="L1908" s="194">
        <v>0.30220222845304562</v>
      </c>
      <c r="M1908" s="195">
        <v>2380.5808887400003</v>
      </c>
      <c r="N1908" s="194">
        <v>2.9319247338592397E-2</v>
      </c>
      <c r="O1908" s="195">
        <v>4534.6827791100004</v>
      </c>
      <c r="P1908" s="194">
        <v>5.5849178085753515E-2</v>
      </c>
      <c r="Q1908" s="195">
        <v>963.43830408000019</v>
      </c>
      <c r="R1908" s="194">
        <v>1.1865711459922839E-2</v>
      </c>
      <c r="S1908" s="195">
        <v>1427.8098351299998</v>
      </c>
      <c r="T1908" s="194">
        <v>1.7584913794216114E-2</v>
      </c>
      <c r="U1908" s="195">
        <v>1197.66667512</v>
      </c>
      <c r="V1908" s="194">
        <v>1.4750469367843431E-2</v>
      </c>
      <c r="W1908" s="195">
        <v>81195.156930460653</v>
      </c>
      <c r="X1908" s="196">
        <f t="shared" si="106"/>
        <v>0.79240396691662496</v>
      </c>
      <c r="Y1908" s="8"/>
    </row>
    <row r="1909" spans="1:39" ht="15" customHeight="1">
      <c r="A1909" s="752" t="s">
        <v>9</v>
      </c>
      <c r="B1909" s="753"/>
      <c r="C1909" s="197">
        <v>8891.6988708826102</v>
      </c>
      <c r="D1909" s="198">
        <v>9.4709111682214589E-2</v>
      </c>
      <c r="E1909" s="199">
        <v>24580.025196100873</v>
      </c>
      <c r="F1909" s="198">
        <v>0.26181187478946738</v>
      </c>
      <c r="G1909" s="199">
        <v>13256.405582933392</v>
      </c>
      <c r="H1909" s="198">
        <v>0.14119938327760168</v>
      </c>
      <c r="I1909" s="199">
        <v>9167.1290914876081</v>
      </c>
      <c r="J1909" s="198">
        <v>9.7642831312482095E-2</v>
      </c>
      <c r="K1909" s="199">
        <v>23357.083225900526</v>
      </c>
      <c r="L1909" s="198">
        <v>0.2487858210152154</v>
      </c>
      <c r="M1909" s="199">
        <v>2844.8575090726754</v>
      </c>
      <c r="N1909" s="198">
        <v>3.0301737773538232E-2</v>
      </c>
      <c r="O1909" s="199">
        <v>6464.3219117649896</v>
      </c>
      <c r="P1909" s="198">
        <v>6.8854129540530204E-2</v>
      </c>
      <c r="Q1909" s="199">
        <v>629.12079707818043</v>
      </c>
      <c r="R1909" s="198">
        <v>6.7010222340297123E-3</v>
      </c>
      <c r="S1909" s="199">
        <v>2650.9255154454513</v>
      </c>
      <c r="T1909" s="198">
        <v>2.8236089002712038E-2</v>
      </c>
      <c r="U1909" s="199">
        <v>2042.7345903036974</v>
      </c>
      <c r="V1909" s="198">
        <v>2.1757999372170812E-2</v>
      </c>
      <c r="W1909" s="199">
        <v>93884.302290973559</v>
      </c>
      <c r="X1909" s="200">
        <v>1</v>
      </c>
      <c r="Y1909" s="8"/>
    </row>
    <row r="1910" spans="1:39">
      <c r="A1910" s="756" t="s">
        <v>5</v>
      </c>
      <c r="B1910" s="757"/>
      <c r="C1910" s="193">
        <v>364.75418297306049</v>
      </c>
      <c r="D1910" s="194">
        <v>5.8468293502087494E-2</v>
      </c>
      <c r="E1910" s="195">
        <v>2075.5777490811861</v>
      </c>
      <c r="F1910" s="194">
        <v>0.33270485901088021</v>
      </c>
      <c r="G1910" s="195">
        <v>1209.0943456802393</v>
      </c>
      <c r="H1910" s="194">
        <v>0.19381185021301828</v>
      </c>
      <c r="I1910" s="195">
        <v>369.85889646844913</v>
      </c>
      <c r="J1910" s="194">
        <v>5.9286553856114733E-2</v>
      </c>
      <c r="K1910" s="195">
        <v>522.549730029849</v>
      </c>
      <c r="L1910" s="194">
        <v>8.3762140123498752E-2</v>
      </c>
      <c r="M1910" s="195">
        <v>544.6239172968036</v>
      </c>
      <c r="N1910" s="194">
        <v>8.7300523287262677E-2</v>
      </c>
      <c r="O1910" s="195">
        <v>778.13702879790833</v>
      </c>
      <c r="P1910" s="194">
        <v>0.12473152141468004</v>
      </c>
      <c r="Q1910" s="195">
        <v>12</v>
      </c>
      <c r="R1910" s="194">
        <v>1.9235407153010476E-3</v>
      </c>
      <c r="S1910" s="195">
        <v>199.42542893553096</v>
      </c>
      <c r="T1910" s="194">
        <v>3.1966911018655793E-2</v>
      </c>
      <c r="U1910" s="195">
        <v>162.47417058349535</v>
      </c>
      <c r="V1910" s="194">
        <v>2.6043806858510089E-2</v>
      </c>
      <c r="W1910" s="195">
        <v>6238.4954498464649</v>
      </c>
      <c r="X1910" s="196">
        <v>6.6448759777876731E-2</v>
      </c>
      <c r="Y1910" s="8"/>
    </row>
    <row r="1911" spans="1:39">
      <c r="A1911" s="756" t="s">
        <v>6</v>
      </c>
      <c r="B1911" s="757"/>
      <c r="C1911" s="193">
        <v>659.44971690527859</v>
      </c>
      <c r="D1911" s="194">
        <v>4.5151680951612774E-2</v>
      </c>
      <c r="E1911" s="195">
        <v>5135.3514399172163</v>
      </c>
      <c r="F1911" s="194">
        <v>0.35161096266396991</v>
      </c>
      <c r="G1911" s="195">
        <v>2992.1211956769912</v>
      </c>
      <c r="H1911" s="194">
        <v>0.20486672165054684</v>
      </c>
      <c r="I1911" s="195">
        <v>707.23183178249417</v>
      </c>
      <c r="J1911" s="194">
        <v>4.8423261408503372E-2</v>
      </c>
      <c r="K1911" s="195">
        <v>1214.3923196179514</v>
      </c>
      <c r="L1911" s="194">
        <v>8.3147893099110387E-2</v>
      </c>
      <c r="M1911" s="195">
        <v>466.13687051323899</v>
      </c>
      <c r="N1911" s="194">
        <v>3.191579694046652E-2</v>
      </c>
      <c r="O1911" s="195">
        <v>2046.4234904246375</v>
      </c>
      <c r="P1911" s="194">
        <v>0.14011600606208316</v>
      </c>
      <c r="Q1911" s="195">
        <v>87.976846606943738</v>
      </c>
      <c r="R1911" s="194">
        <v>6.0236624678030913E-3</v>
      </c>
      <c r="S1911" s="195">
        <v>732.83654644666865</v>
      </c>
      <c r="T1911" s="194">
        <v>5.0176383561317858E-2</v>
      </c>
      <c r="U1911" s="195">
        <v>563.28829706782153</v>
      </c>
      <c r="V1911" s="194">
        <v>3.8567631194596046E-2</v>
      </c>
      <c r="W1911" s="195">
        <v>14605.208554959097</v>
      </c>
      <c r="X1911" s="196">
        <v>0.1555660339221939</v>
      </c>
      <c r="Y1911" s="8"/>
    </row>
    <row r="1912" spans="1:39">
      <c r="A1912" s="843" t="s">
        <v>7</v>
      </c>
      <c r="B1912" s="844"/>
      <c r="C1912" s="193">
        <v>7867.4949710042793</v>
      </c>
      <c r="D1912" s="194">
        <v>0.10771399955105043</v>
      </c>
      <c r="E1912" s="195">
        <v>17369.096007102515</v>
      </c>
      <c r="F1912" s="194">
        <v>0.23780057138979957</v>
      </c>
      <c r="G1912" s="195">
        <v>9055.1900415762575</v>
      </c>
      <c r="H1912" s="194">
        <v>0.12397475176886145</v>
      </c>
      <c r="I1912" s="195">
        <v>8090.038363236682</v>
      </c>
      <c r="J1912" s="194">
        <v>0.11076084469545228</v>
      </c>
      <c r="K1912" s="195">
        <v>21620.141176252713</v>
      </c>
      <c r="L1912" s="194">
        <v>0.29600169882984539</v>
      </c>
      <c r="M1912" s="195">
        <v>1834.0967212626272</v>
      </c>
      <c r="N1912" s="194">
        <v>2.5110647561741955E-2</v>
      </c>
      <c r="O1912" s="195">
        <v>3639.761392542443</v>
      </c>
      <c r="P1912" s="194">
        <v>4.9832031472172911E-2</v>
      </c>
      <c r="Q1912" s="195">
        <v>529.14395047123685</v>
      </c>
      <c r="R1912" s="194">
        <v>7.2445182937593078E-3</v>
      </c>
      <c r="S1912" s="195">
        <v>1718.6635400632565</v>
      </c>
      <c r="T1912" s="194">
        <v>2.3530250030671378E-2</v>
      </c>
      <c r="U1912" s="195">
        <v>1316.972122652383</v>
      </c>
      <c r="V1912" s="194">
        <v>1.8030686406656435E-2</v>
      </c>
      <c r="W1912" s="195">
        <v>73040.598286163586</v>
      </c>
      <c r="X1912" s="196">
        <v>0.77798520629988244</v>
      </c>
      <c r="Y1912" s="8"/>
    </row>
    <row r="1913" spans="1:39" ht="15.75" customHeight="1" thickBot="1">
      <c r="A1913" s="750" t="s">
        <v>3</v>
      </c>
      <c r="B1913" s="751"/>
      <c r="C1913" s="30">
        <v>24557.035092158963</v>
      </c>
      <c r="D1913" s="26">
        <v>7.9921596583453866E-2</v>
      </c>
      <c r="E1913" s="30">
        <v>86759.463641890921</v>
      </c>
      <c r="F1913" s="26">
        <v>0.28236123892652026</v>
      </c>
      <c r="G1913" s="30">
        <v>43550.452929623796</v>
      </c>
      <c r="H1913" s="26">
        <v>0.14173623635776161</v>
      </c>
      <c r="I1913" s="30">
        <v>29550.149415103631</v>
      </c>
      <c r="J1913" s="26">
        <v>9.6171834737850098E-2</v>
      </c>
      <c r="K1913" s="30">
        <v>73874.130965063901</v>
      </c>
      <c r="L1913" s="26">
        <v>0.24042554285505985</v>
      </c>
      <c r="M1913" s="30">
        <v>10476.298173204359</v>
      </c>
      <c r="N1913" s="26">
        <v>3.4095422071297066E-2</v>
      </c>
      <c r="O1913" s="30">
        <v>20220.273223438588</v>
      </c>
      <c r="P1913" s="26">
        <v>6.5807476892309036E-2</v>
      </c>
      <c r="Q1913" s="30">
        <v>3101.1531251846914</v>
      </c>
      <c r="R1913" s="26">
        <v>1.009279451221968E-2</v>
      </c>
      <c r="S1913" s="30">
        <v>8166.9876894498548</v>
      </c>
      <c r="T1913" s="26">
        <v>2.6579702841515167E-2</v>
      </c>
      <c r="U1913" s="30">
        <v>7008.1263083001704</v>
      </c>
      <c r="V1913" s="26">
        <v>2.2808154222033732E-2</v>
      </c>
      <c r="W1913" s="30">
        <v>307264.07056341262</v>
      </c>
      <c r="X1913" s="26">
        <v>1</v>
      </c>
      <c r="Y1913" s="8"/>
    </row>
    <row r="1916" spans="1:39" ht="15.75" thickBot="1"/>
    <row r="1917" spans="1:39" ht="15" customHeight="1">
      <c r="A1917" s="743" t="s">
        <v>10</v>
      </c>
      <c r="B1917" s="744"/>
      <c r="C1917" s="698" t="s">
        <v>467</v>
      </c>
      <c r="D1917" s="699"/>
      <c r="E1917" s="699"/>
      <c r="F1917" s="699"/>
      <c r="G1917" s="699"/>
      <c r="H1917" s="699"/>
      <c r="I1917" s="699"/>
      <c r="J1917" s="699"/>
      <c r="K1917" s="699"/>
      <c r="L1917" s="699"/>
      <c r="M1917" s="699"/>
      <c r="N1917" s="699"/>
      <c r="O1917" s="699"/>
      <c r="P1917" s="699"/>
      <c r="Q1917" s="699"/>
      <c r="R1917" s="699"/>
      <c r="S1917" s="699"/>
      <c r="T1917" s="699"/>
      <c r="U1917" s="699"/>
      <c r="V1917" s="699"/>
      <c r="W1917" s="699"/>
      <c r="X1917" s="699"/>
      <c r="Y1917" s="699"/>
      <c r="Z1917" s="699"/>
      <c r="AA1917" s="699"/>
      <c r="AB1917" s="699"/>
      <c r="AC1917" s="699"/>
      <c r="AD1917" s="699"/>
      <c r="AE1917" s="699"/>
      <c r="AF1917" s="699"/>
      <c r="AG1917" s="699"/>
      <c r="AH1917" s="699"/>
      <c r="AI1917" s="699"/>
      <c r="AJ1917" s="699"/>
      <c r="AK1917" s="699"/>
      <c r="AL1917" s="700"/>
      <c r="AM1917" s="8"/>
    </row>
    <row r="1918" spans="1:39" ht="71.25" customHeight="1">
      <c r="A1918" s="745"/>
      <c r="B1918" s="746"/>
      <c r="C1918" s="695" t="s">
        <v>258</v>
      </c>
      <c r="D1918" s="667"/>
      <c r="E1918" s="696" t="s">
        <v>259</v>
      </c>
      <c r="F1918" s="667"/>
      <c r="G1918" s="696" t="s">
        <v>260</v>
      </c>
      <c r="H1918" s="667"/>
      <c r="I1918" s="696" t="s">
        <v>261</v>
      </c>
      <c r="J1918" s="667"/>
      <c r="K1918" s="696" t="s">
        <v>262</v>
      </c>
      <c r="L1918" s="667"/>
      <c r="M1918" s="696" t="s">
        <v>263</v>
      </c>
      <c r="N1918" s="667"/>
      <c r="O1918" s="696" t="s">
        <v>264</v>
      </c>
      <c r="P1918" s="667"/>
      <c r="Q1918" s="696" t="s">
        <v>265</v>
      </c>
      <c r="R1918" s="667"/>
      <c r="S1918" s="696" t="s">
        <v>266</v>
      </c>
      <c r="T1918" s="667"/>
      <c r="U1918" s="696" t="s">
        <v>267</v>
      </c>
      <c r="V1918" s="667"/>
      <c r="W1918" s="696" t="s">
        <v>268</v>
      </c>
      <c r="X1918" s="667"/>
      <c r="Y1918" s="696" t="s">
        <v>269</v>
      </c>
      <c r="Z1918" s="667"/>
      <c r="AA1918" s="696" t="s">
        <v>270</v>
      </c>
      <c r="AB1918" s="667"/>
      <c r="AC1918" s="696" t="s">
        <v>271</v>
      </c>
      <c r="AD1918" s="667"/>
      <c r="AE1918" s="696" t="s">
        <v>272</v>
      </c>
      <c r="AF1918" s="667"/>
      <c r="AG1918" s="696" t="s">
        <v>273</v>
      </c>
      <c r="AH1918" s="667"/>
      <c r="AI1918" s="696" t="s">
        <v>274</v>
      </c>
      <c r="AJ1918" s="667"/>
      <c r="AK1918" s="697" t="s">
        <v>3</v>
      </c>
      <c r="AL1918" s="670"/>
      <c r="AM1918" s="8"/>
    </row>
    <row r="1919" spans="1:39" ht="15.75" thickBot="1">
      <c r="A1919" s="800"/>
      <c r="B1919" s="801"/>
      <c r="C1919" s="186" t="s">
        <v>11</v>
      </c>
      <c r="D1919" s="187" t="s">
        <v>12</v>
      </c>
      <c r="E1919" s="186" t="s">
        <v>11</v>
      </c>
      <c r="F1919" s="187" t="s">
        <v>12</v>
      </c>
      <c r="G1919" s="186" t="s">
        <v>11</v>
      </c>
      <c r="H1919" s="187" t="s">
        <v>12</v>
      </c>
      <c r="I1919" s="186" t="s">
        <v>11</v>
      </c>
      <c r="J1919" s="187" t="s">
        <v>12</v>
      </c>
      <c r="K1919" s="186" t="s">
        <v>11</v>
      </c>
      <c r="L1919" s="187" t="s">
        <v>12</v>
      </c>
      <c r="M1919" s="186" t="s">
        <v>11</v>
      </c>
      <c r="N1919" s="187" t="s">
        <v>12</v>
      </c>
      <c r="O1919" s="186" t="s">
        <v>11</v>
      </c>
      <c r="P1919" s="187" t="s">
        <v>12</v>
      </c>
      <c r="Q1919" s="186" t="s">
        <v>11</v>
      </c>
      <c r="R1919" s="187" t="s">
        <v>12</v>
      </c>
      <c r="S1919" s="186" t="s">
        <v>11</v>
      </c>
      <c r="T1919" s="187" t="s">
        <v>12</v>
      </c>
      <c r="U1919" s="186" t="s">
        <v>11</v>
      </c>
      <c r="V1919" s="187" t="s">
        <v>12</v>
      </c>
      <c r="W1919" s="186" t="s">
        <v>11</v>
      </c>
      <c r="X1919" s="187" t="s">
        <v>12</v>
      </c>
      <c r="Y1919" s="186" t="s">
        <v>11</v>
      </c>
      <c r="Z1919" s="187" t="s">
        <v>12</v>
      </c>
      <c r="AA1919" s="186" t="s">
        <v>11</v>
      </c>
      <c r="AB1919" s="187" t="s">
        <v>12</v>
      </c>
      <c r="AC1919" s="186" t="s">
        <v>11</v>
      </c>
      <c r="AD1919" s="187" t="s">
        <v>12</v>
      </c>
      <c r="AE1919" s="186" t="s">
        <v>11</v>
      </c>
      <c r="AF1919" s="187" t="s">
        <v>12</v>
      </c>
      <c r="AG1919" s="186" t="s">
        <v>11</v>
      </c>
      <c r="AH1919" s="187" t="s">
        <v>12</v>
      </c>
      <c r="AI1919" s="186" t="s">
        <v>11</v>
      </c>
      <c r="AJ1919" s="187" t="s">
        <v>12</v>
      </c>
      <c r="AK1919" s="186" t="s">
        <v>11</v>
      </c>
      <c r="AL1919" s="188" t="s">
        <v>13</v>
      </c>
      <c r="AM1919" s="8"/>
    </row>
    <row r="1920" spans="1:39" ht="15.75" customHeight="1">
      <c r="A1920" s="754" t="s">
        <v>4</v>
      </c>
      <c r="B1920" s="755"/>
      <c r="C1920" s="189">
        <v>1767.7758578000014</v>
      </c>
      <c r="D1920" s="190">
        <v>1.0305468739835949E-2</v>
      </c>
      <c r="E1920" s="191">
        <v>0</v>
      </c>
      <c r="F1920" s="190">
        <v>0</v>
      </c>
      <c r="G1920" s="191">
        <v>1558.2709848000006</v>
      </c>
      <c r="H1920" s="190">
        <v>9.0841340836246461E-3</v>
      </c>
      <c r="I1920" s="191">
        <v>9226.4685818999751</v>
      </c>
      <c r="J1920" s="190">
        <v>5.3786843581052013E-2</v>
      </c>
      <c r="K1920" s="191">
        <v>1058.6874196000001</v>
      </c>
      <c r="L1920" s="190">
        <v>6.1717496931557991E-3</v>
      </c>
      <c r="M1920" s="191">
        <v>3887.0494515000019</v>
      </c>
      <c r="N1920" s="190">
        <v>2.2660037151136229E-2</v>
      </c>
      <c r="O1920" s="191">
        <v>8352.5079515999823</v>
      </c>
      <c r="P1920" s="190">
        <v>4.8691981630276999E-2</v>
      </c>
      <c r="Q1920" s="191">
        <v>843.9898566999999</v>
      </c>
      <c r="R1920" s="190">
        <v>4.9201436067719479E-3</v>
      </c>
      <c r="S1920" s="191">
        <v>7385.3075137999849</v>
      </c>
      <c r="T1920" s="190">
        <v>4.305356665084175E-2</v>
      </c>
      <c r="U1920" s="191">
        <v>6987.6607704999878</v>
      </c>
      <c r="V1920" s="190">
        <v>4.0735435613756782E-2</v>
      </c>
      <c r="W1920" s="191">
        <v>13498.194646999957</v>
      </c>
      <c r="X1920" s="190">
        <v>7.8689400788624631E-2</v>
      </c>
      <c r="Y1920" s="191">
        <v>11625.111874999973</v>
      </c>
      <c r="Z1920" s="190">
        <v>6.7770032324121626E-2</v>
      </c>
      <c r="AA1920" s="191">
        <v>19926.560355899899</v>
      </c>
      <c r="AB1920" s="190">
        <v>0.11616435643359344</v>
      </c>
      <c r="AC1920" s="191">
        <v>18779.574710599973</v>
      </c>
      <c r="AD1920" s="190">
        <v>0.10947786127611954</v>
      </c>
      <c r="AE1920" s="191">
        <v>7145.6562387999957</v>
      </c>
      <c r="AF1920" s="190">
        <v>4.1656489803074528E-2</v>
      </c>
      <c r="AG1920" s="191">
        <v>0</v>
      </c>
      <c r="AH1920" s="190">
        <v>0</v>
      </c>
      <c r="AI1920" s="191">
        <v>121.7137977</v>
      </c>
      <c r="AJ1920" s="190">
        <v>7.0954568808574313E-4</v>
      </c>
      <c r="AK1920" s="191">
        <f>SUM(C1920,E1920,G1920,I1920,K1920,M1920,O1920,Q1920,S1920,U1920,W1920,Y1920,AA1920,AC1920,AE1920,AG1920,AI1920)</f>
        <v>112164.53001319974</v>
      </c>
      <c r="AL1920" s="192">
        <v>1</v>
      </c>
      <c r="AM1920" s="8"/>
    </row>
    <row r="1921" spans="1:40" ht="23.25" customHeight="1">
      <c r="A1921" s="756" t="s">
        <v>5</v>
      </c>
      <c r="B1921" s="757"/>
      <c r="C1921" s="193">
        <v>89.699124800000007</v>
      </c>
      <c r="D1921" s="194">
        <v>1.0135648399503228E-2</v>
      </c>
      <c r="E1921" s="195">
        <v>0</v>
      </c>
      <c r="F1921" s="194">
        <v>0</v>
      </c>
      <c r="G1921" s="195">
        <v>38.945012799999994</v>
      </c>
      <c r="H1921" s="194">
        <v>4.4006333120315197E-3</v>
      </c>
      <c r="I1921" s="195">
        <v>538.3431283999995</v>
      </c>
      <c r="J1921" s="194">
        <v>6.0830656708380906E-2</v>
      </c>
      <c r="K1921" s="195">
        <v>44.312189599999996</v>
      </c>
      <c r="L1921" s="194">
        <v>5.0071031863370375E-3</v>
      </c>
      <c r="M1921" s="195">
        <v>134.00748450000003</v>
      </c>
      <c r="N1921" s="194">
        <v>1.514231882219969E-2</v>
      </c>
      <c r="O1921" s="195">
        <v>824.63464760000045</v>
      </c>
      <c r="P1921" s="194">
        <v>9.3180472660775088E-2</v>
      </c>
      <c r="Q1921" s="195">
        <v>107.76214270000001</v>
      </c>
      <c r="R1921" s="194">
        <v>1.217669839722108E-2</v>
      </c>
      <c r="S1921" s="195">
        <v>533.44300329999885</v>
      </c>
      <c r="T1921" s="194">
        <v>6.02769618396971E-2</v>
      </c>
      <c r="U1921" s="195">
        <v>261.60905100000014</v>
      </c>
      <c r="V1921" s="194">
        <v>2.9560794098893034E-2</v>
      </c>
      <c r="W1921" s="195">
        <v>553.94421899999941</v>
      </c>
      <c r="X1921" s="194">
        <v>6.2593518601659862E-2</v>
      </c>
      <c r="Y1921" s="195">
        <v>368.06348899999983</v>
      </c>
      <c r="Z1921" s="194">
        <v>4.1589727006995529E-2</v>
      </c>
      <c r="AA1921" s="195">
        <v>247.79257390000012</v>
      </c>
      <c r="AB1921" s="194">
        <v>2.7999586513895634E-2</v>
      </c>
      <c r="AC1921" s="195">
        <v>644.78406059999998</v>
      </c>
      <c r="AD1921" s="194">
        <v>7.2858063514189178E-2</v>
      </c>
      <c r="AE1921" s="195">
        <v>479.17154129999932</v>
      </c>
      <c r="AF1921" s="194">
        <v>5.4144500032678504E-2</v>
      </c>
      <c r="AG1921" s="195">
        <v>0</v>
      </c>
      <c r="AH1921" s="194">
        <v>0</v>
      </c>
      <c r="AI1921" s="195">
        <v>21.9231357</v>
      </c>
      <c r="AJ1921" s="194">
        <v>2.4772281308791215E-3</v>
      </c>
      <c r="AK1921" s="195">
        <f>SUM(C1921,E1921,G1921,I1921,K1921,M1921,O1921,Q1921,S1921,U1921,W1921,Y1921,AA1921,AC1921,AE1921,AG1921,AI1921)</f>
        <v>4888.4348041999974</v>
      </c>
      <c r="AL1921" s="196">
        <f>+AK1921/$AK$1920</f>
        <v>4.3582715530700457E-2</v>
      </c>
      <c r="AM1921" s="8"/>
    </row>
    <row r="1922" spans="1:40">
      <c r="A1922" s="756" t="s">
        <v>6</v>
      </c>
      <c r="B1922" s="757"/>
      <c r="C1922" s="193">
        <v>198.33356900000007</v>
      </c>
      <c r="D1922" s="194">
        <v>6.177888191442985E-3</v>
      </c>
      <c r="E1922" s="195">
        <v>0</v>
      </c>
      <c r="F1922" s="194">
        <v>0</v>
      </c>
      <c r="G1922" s="195">
        <v>379.22735599999982</v>
      </c>
      <c r="H1922" s="194">
        <v>1.1812544978225765E-2</v>
      </c>
      <c r="I1922" s="195">
        <v>3087.9610245000017</v>
      </c>
      <c r="J1922" s="194">
        <v>9.6186833348895856E-2</v>
      </c>
      <c r="K1922" s="195">
        <v>348.54379799999987</v>
      </c>
      <c r="L1922" s="194">
        <v>1.0856783472014703E-2</v>
      </c>
      <c r="M1922" s="195">
        <v>683.64477499999975</v>
      </c>
      <c r="N1922" s="194">
        <v>2.129483679393776E-2</v>
      </c>
      <c r="O1922" s="195">
        <v>2449.9350100000051</v>
      </c>
      <c r="P1922" s="194">
        <v>7.6312974371382278E-2</v>
      </c>
      <c r="Q1922" s="195">
        <v>341.24290599999995</v>
      </c>
      <c r="R1922" s="194">
        <v>1.0629368139848718E-2</v>
      </c>
      <c r="S1922" s="195">
        <v>2029.0910065000041</v>
      </c>
      <c r="T1922" s="194">
        <v>6.3204113310841151E-2</v>
      </c>
      <c r="U1922" s="195">
        <v>1698.5869025000022</v>
      </c>
      <c r="V1922" s="194">
        <v>5.2909247889823818E-2</v>
      </c>
      <c r="W1922" s="195">
        <v>1963.6020660000033</v>
      </c>
      <c r="X1922" s="194">
        <v>6.1164199673301223E-2</v>
      </c>
      <c r="Y1922" s="195">
        <v>1584.635146000001</v>
      </c>
      <c r="Z1922" s="194">
        <v>4.9359767010590805E-2</v>
      </c>
      <c r="AA1922" s="195">
        <v>1101.1956189999989</v>
      </c>
      <c r="AB1922" s="194">
        <v>3.4301119298109542E-2</v>
      </c>
      <c r="AC1922" s="195">
        <v>3299.8593950000109</v>
      </c>
      <c r="AD1922" s="194">
        <v>0.10278725125847332</v>
      </c>
      <c r="AE1922" s="195">
        <v>1387.1146785000003</v>
      </c>
      <c r="AF1922" s="194">
        <v>4.3207206100760391E-2</v>
      </c>
      <c r="AG1922" s="195">
        <v>0</v>
      </c>
      <c r="AH1922" s="194">
        <v>0</v>
      </c>
      <c r="AI1922" s="195">
        <v>48.660462000000003</v>
      </c>
      <c r="AJ1922" s="194">
        <v>1.5157237128121262E-3</v>
      </c>
      <c r="AK1922" s="195">
        <f>SUM(C1922,E1922,G1922,I1922,K1922,M1922,O1922,Q1922,S1922,U1922,W1922,Y1922,AA1922,AC1922,AE1922,AG1922,AI1922)</f>
        <v>20601.633714000029</v>
      </c>
      <c r="AL1922" s="196">
        <f>+AK1922/$AK$1920</f>
        <v>0.18367333872460029</v>
      </c>
      <c r="AM1922" s="8"/>
    </row>
    <row r="1923" spans="1:40" ht="15.75" thickBot="1">
      <c r="A1923" s="756" t="s">
        <v>7</v>
      </c>
      <c r="B1923" s="757"/>
      <c r="C1923" s="193">
        <v>1479.7431640000009</v>
      </c>
      <c r="D1923" s="194">
        <v>1.1331734042354298E-2</v>
      </c>
      <c r="E1923" s="195">
        <v>0</v>
      </c>
      <c r="F1923" s="194">
        <v>0</v>
      </c>
      <c r="G1923" s="195">
        <v>1140.0986160000002</v>
      </c>
      <c r="H1923" s="194">
        <v>8.7307680230433657E-3</v>
      </c>
      <c r="I1923" s="195">
        <v>5600.1644289999931</v>
      </c>
      <c r="J1923" s="194">
        <v>4.2885532737545258E-2</v>
      </c>
      <c r="K1923" s="195">
        <v>665.83143200000006</v>
      </c>
      <c r="L1923" s="194">
        <v>5.09887451283668E-3</v>
      </c>
      <c r="M1923" s="195">
        <v>3069.3971920000017</v>
      </c>
      <c r="N1923" s="194">
        <v>2.350515514873032E-2</v>
      </c>
      <c r="O1923" s="195">
        <v>5077.9382939999959</v>
      </c>
      <c r="P1923" s="194">
        <v>3.88863740891012E-2</v>
      </c>
      <c r="Q1923" s="195">
        <v>394.98480799999999</v>
      </c>
      <c r="R1923" s="194">
        <v>3.0247565279689134E-3</v>
      </c>
      <c r="S1923" s="195">
        <v>4822.7735039999961</v>
      </c>
      <c r="T1923" s="194">
        <v>3.6932346114789044E-2</v>
      </c>
      <c r="U1923" s="195">
        <v>5027.4648169999955</v>
      </c>
      <c r="V1923" s="194">
        <v>3.849985294714113E-2</v>
      </c>
      <c r="W1923" s="195">
        <v>10980.648361999978</v>
      </c>
      <c r="X1923" s="194">
        <v>8.4088772888426089E-2</v>
      </c>
      <c r="Y1923" s="195">
        <v>9672.4132399999853</v>
      </c>
      <c r="Z1923" s="194">
        <v>7.4070431308595794E-2</v>
      </c>
      <c r="AA1923" s="195">
        <v>18577.572162999917</v>
      </c>
      <c r="AB1923" s="194">
        <v>0.14226530118557765</v>
      </c>
      <c r="AC1923" s="195">
        <v>14834.931254999959</v>
      </c>
      <c r="AD1923" s="194">
        <v>0.11360450894995228</v>
      </c>
      <c r="AE1923" s="195">
        <v>5279.3700189999954</v>
      </c>
      <c r="AF1923" s="194">
        <v>4.0428919302976339E-2</v>
      </c>
      <c r="AG1923" s="195">
        <v>0</v>
      </c>
      <c r="AH1923" s="194">
        <v>0</v>
      </c>
      <c r="AI1923" s="195">
        <v>51.130200000000002</v>
      </c>
      <c r="AJ1923" s="194">
        <v>3.9155026495691476E-4</v>
      </c>
      <c r="AK1923" s="195">
        <f>SUM(C1923,E1923,G1923,I1923,K1923,M1923,O1923,Q1923,S1923,U1923,W1923,Y1923,AA1923,AC1923,AE1923,AG1923,AI1923)</f>
        <v>86674.461494999821</v>
      </c>
      <c r="AL1923" s="196">
        <f>+AK1923/$AK$1920</f>
        <v>0.77274394574470029</v>
      </c>
      <c r="AM1923" s="8"/>
    </row>
    <row r="1924" spans="1:40" ht="15" customHeight="1">
      <c r="A1924" s="752" t="s">
        <v>8</v>
      </c>
      <c r="B1924" s="753"/>
      <c r="C1924" s="197">
        <v>1565.8315376829994</v>
      </c>
      <c r="D1924" s="198">
        <v>1.0471618177910711E-2</v>
      </c>
      <c r="E1924" s="199">
        <v>5.4644351459999996</v>
      </c>
      <c r="F1924" s="198">
        <v>3.6543828010732135E-5</v>
      </c>
      <c r="G1924" s="199">
        <v>1779.377079076</v>
      </c>
      <c r="H1924" s="198">
        <v>1.1899720319965943E-2</v>
      </c>
      <c r="I1924" s="199">
        <v>8315.3474108869959</v>
      </c>
      <c r="J1924" s="198">
        <v>5.5609521846988939E-2</v>
      </c>
      <c r="K1924" s="199">
        <v>1045.969227631</v>
      </c>
      <c r="L1924" s="198">
        <v>6.9949992154350292E-3</v>
      </c>
      <c r="M1924" s="199">
        <v>3136.9216729279992</v>
      </c>
      <c r="N1924" s="198">
        <v>2.0978403629244746E-2</v>
      </c>
      <c r="O1924" s="199">
        <v>6734.9504274129849</v>
      </c>
      <c r="P1924" s="198">
        <v>4.5040496136247318E-2</v>
      </c>
      <c r="Q1924" s="199">
        <v>1065.7024688330005</v>
      </c>
      <c r="R1924" s="198">
        <v>7.1269667753589613E-3</v>
      </c>
      <c r="S1924" s="199">
        <v>6536.2278064119891</v>
      </c>
      <c r="T1924" s="198">
        <v>4.3711523408111234E-2</v>
      </c>
      <c r="U1924" s="199">
        <v>7219.0346490119891</v>
      </c>
      <c r="V1924" s="198">
        <v>4.8277846395545859E-2</v>
      </c>
      <c r="W1924" s="199">
        <v>7801.6235046599832</v>
      </c>
      <c r="X1924" s="198">
        <v>5.2173953929616233E-2</v>
      </c>
      <c r="Y1924" s="199">
        <v>12360.660972414975</v>
      </c>
      <c r="Z1924" s="198">
        <v>8.2662865713678271E-2</v>
      </c>
      <c r="AA1924" s="199">
        <v>22618.208556210026</v>
      </c>
      <c r="AB1924" s="198">
        <v>0.15126099977489041</v>
      </c>
      <c r="AC1924" s="199">
        <v>15068.65174162796</v>
      </c>
      <c r="AD1924" s="198">
        <v>0.10077276111562282</v>
      </c>
      <c r="AE1924" s="199">
        <v>7130.00839313299</v>
      </c>
      <c r="AF1924" s="198">
        <v>4.7682476499782141E-2</v>
      </c>
      <c r="AG1924" s="199">
        <v>24.96983341</v>
      </c>
      <c r="AH1924" s="198">
        <v>1.6698767085919646E-4</v>
      </c>
      <c r="AI1924" s="199">
        <v>120.75276952199999</v>
      </c>
      <c r="AJ1924" s="198">
        <v>8.0754338249612481E-4</v>
      </c>
      <c r="AK1924" s="191">
        <f>SUM(C1924,E1924,G1924,I1924,K1924,M1924,O1924,Q1924,S1924,U1924,W1924,Y1924,AA1924,AC1924,AE1924,AG1924,AI1924)</f>
        <v>102529.70248599889</v>
      </c>
      <c r="AL1924" s="200">
        <v>1</v>
      </c>
      <c r="AM1924" s="8"/>
    </row>
    <row r="1925" spans="1:40" ht="23.25" customHeight="1">
      <c r="A1925" s="756" t="s">
        <v>5</v>
      </c>
      <c r="B1925" s="757"/>
      <c r="C1925" s="193">
        <v>55.048442722999994</v>
      </c>
      <c r="D1925" s="194">
        <v>6.2391978606586166E-3</v>
      </c>
      <c r="E1925" s="195">
        <v>5.4644351459999996</v>
      </c>
      <c r="F1925" s="194">
        <v>6.1933981028651584E-4</v>
      </c>
      <c r="G1925" s="195">
        <v>49.075234076000001</v>
      </c>
      <c r="H1925" s="194">
        <v>5.562193593723036E-3</v>
      </c>
      <c r="I1925" s="195">
        <v>658.43029999700104</v>
      </c>
      <c r="J1925" s="194">
        <v>7.4626578263179255E-2</v>
      </c>
      <c r="K1925" s="195">
        <v>54.483397341</v>
      </c>
      <c r="L1925" s="194">
        <v>6.1751555414909483E-3</v>
      </c>
      <c r="M1925" s="195">
        <v>142.97602669799997</v>
      </c>
      <c r="N1925" s="194">
        <v>1.6204921988227608E-2</v>
      </c>
      <c r="O1925" s="195">
        <v>877.04558228300232</v>
      </c>
      <c r="P1925" s="194">
        <v>9.9404463596095449E-2</v>
      </c>
      <c r="Q1925" s="195">
        <v>99.266929922999992</v>
      </c>
      <c r="R1925" s="194">
        <v>1.125092711389198E-2</v>
      </c>
      <c r="S1925" s="195">
        <v>700.23179677200176</v>
      </c>
      <c r="T1925" s="194">
        <v>7.9364365498383702E-2</v>
      </c>
      <c r="U1925" s="195">
        <v>384.18233045200037</v>
      </c>
      <c r="V1925" s="194">
        <v>4.3543276715754704E-2</v>
      </c>
      <c r="W1925" s="195">
        <v>665.26674923000098</v>
      </c>
      <c r="X1925" s="194">
        <v>7.5401422333585877E-2</v>
      </c>
      <c r="Y1925" s="195">
        <v>418.2900854650004</v>
      </c>
      <c r="Z1925" s="194">
        <v>4.7409054230657326E-2</v>
      </c>
      <c r="AA1925" s="195">
        <v>327.3799694399998</v>
      </c>
      <c r="AB1925" s="194">
        <v>3.710528952164361E-2</v>
      </c>
      <c r="AC1925" s="195">
        <v>741.04685667800027</v>
      </c>
      <c r="AD1925" s="194">
        <v>8.3990349846924814E-2</v>
      </c>
      <c r="AE1925" s="195">
        <v>447.28220503300054</v>
      </c>
      <c r="AF1925" s="194">
        <v>5.0695024940034861E-2</v>
      </c>
      <c r="AG1925" s="195">
        <v>0</v>
      </c>
      <c r="AH1925" s="194">
        <v>0</v>
      </c>
      <c r="AI1925" s="195">
        <v>10.928870291999999</v>
      </c>
      <c r="AJ1925" s="194">
        <v>1.2386796205730317E-3</v>
      </c>
      <c r="AK1925" s="195">
        <f t="shared" ref="AK1925:AK1932" si="107">SUM(C1925,E1925,G1925,I1925,K1925,M1925,O1925,Q1925,S1925,U1925,W1925,Y1925,AA1925,AC1925,AE1925,AG1925,AI1925)</f>
        <v>5636.3992115490073</v>
      </c>
      <c r="AL1925" s="196">
        <f>+AK1925/$AK$1924</f>
        <v>5.4973330409484947E-2</v>
      </c>
      <c r="AM1925" s="8"/>
    </row>
    <row r="1926" spans="1:40">
      <c r="A1926" s="756" t="s">
        <v>6</v>
      </c>
      <c r="B1926" s="757"/>
      <c r="C1926" s="193">
        <v>162.86695818999999</v>
      </c>
      <c r="D1926" s="194">
        <v>7.0697989419161887E-3</v>
      </c>
      <c r="E1926" s="195">
        <v>0</v>
      </c>
      <c r="F1926" s="194">
        <v>0</v>
      </c>
      <c r="G1926" s="195">
        <v>295.13016550999998</v>
      </c>
      <c r="H1926" s="194">
        <v>1.2811137108707045E-2</v>
      </c>
      <c r="I1926" s="195">
        <v>2295.1394614900018</v>
      </c>
      <c r="J1926" s="194">
        <v>9.962840048539931E-2</v>
      </c>
      <c r="K1926" s="195">
        <v>186.90679181000002</v>
      </c>
      <c r="L1926" s="194">
        <v>8.1133303750522238E-3</v>
      </c>
      <c r="M1926" s="195">
        <v>533.03449282999975</v>
      </c>
      <c r="N1926" s="194">
        <v>2.3138190430364077E-2</v>
      </c>
      <c r="O1926" s="195">
        <v>1935.9078563300043</v>
      </c>
      <c r="P1926" s="194">
        <v>8.4034720525464124E-2</v>
      </c>
      <c r="Q1926" s="195">
        <v>271.19390155999997</v>
      </c>
      <c r="R1926" s="194">
        <v>1.1772101472333705E-2</v>
      </c>
      <c r="S1926" s="195">
        <v>1755.9963571700023</v>
      </c>
      <c r="T1926" s="194">
        <v>7.6225044821223997E-2</v>
      </c>
      <c r="U1926" s="195">
        <v>1306.2177517600012</v>
      </c>
      <c r="V1926" s="194">
        <v>5.6700861745891E-2</v>
      </c>
      <c r="W1926" s="195">
        <v>1296.9560662400004</v>
      </c>
      <c r="X1926" s="194">
        <v>5.6298826518995711E-2</v>
      </c>
      <c r="Y1926" s="195">
        <v>1218.8375570300009</v>
      </c>
      <c r="Z1926" s="194">
        <v>5.2907824685998778E-2</v>
      </c>
      <c r="AA1926" s="195">
        <v>1041.5676564799992</v>
      </c>
      <c r="AB1926" s="194">
        <v>4.5212816629914505E-2</v>
      </c>
      <c r="AC1926" s="195">
        <v>2157.3702902000023</v>
      </c>
      <c r="AD1926" s="194">
        <v>9.364805706743945E-2</v>
      </c>
      <c r="AE1926" s="195">
        <v>1158.8973578300011</v>
      </c>
      <c r="AF1926" s="194">
        <v>5.0305914749251252E-2</v>
      </c>
      <c r="AG1926" s="195">
        <v>24.96983341</v>
      </c>
      <c r="AH1926" s="194">
        <v>1.0839012638518136E-3</v>
      </c>
      <c r="AI1926" s="195">
        <v>0</v>
      </c>
      <c r="AJ1926" s="194">
        <v>0</v>
      </c>
      <c r="AK1926" s="195">
        <f t="shared" si="107"/>
        <v>15640.992497840012</v>
      </c>
      <c r="AL1926" s="196">
        <f t="shared" ref="AL1926:AL1927" si="108">+AK1926/$AK$1924</f>
        <v>0.15255084252269135</v>
      </c>
      <c r="AM1926" s="8"/>
    </row>
    <row r="1927" spans="1:40" ht="15.75" thickBot="1">
      <c r="A1927" s="756" t="s">
        <v>7</v>
      </c>
      <c r="B1927" s="757"/>
      <c r="C1927" s="193">
        <v>1347.9161367700001</v>
      </c>
      <c r="D1927" s="194">
        <v>1.1454956079203809E-2</v>
      </c>
      <c r="E1927" s="195">
        <v>0</v>
      </c>
      <c r="F1927" s="194">
        <v>0</v>
      </c>
      <c r="G1927" s="195">
        <v>1435.1716794899999</v>
      </c>
      <c r="H1927" s="194">
        <v>1.2196477292771147E-2</v>
      </c>
      <c r="I1927" s="195">
        <v>5361.7776494000045</v>
      </c>
      <c r="J1927" s="194">
        <v>4.5565837372873466E-2</v>
      </c>
      <c r="K1927" s="195">
        <v>804.57903848000024</v>
      </c>
      <c r="L1927" s="194">
        <v>6.8375303897775545E-3</v>
      </c>
      <c r="M1927" s="195">
        <v>2460.911153399999</v>
      </c>
      <c r="N1927" s="194">
        <v>2.0913488909310295E-2</v>
      </c>
      <c r="O1927" s="195">
        <v>3921.9969887999996</v>
      </c>
      <c r="P1927" s="194">
        <v>3.3330191711429542E-2</v>
      </c>
      <c r="Q1927" s="195">
        <v>695.24163735000002</v>
      </c>
      <c r="R1927" s="194">
        <v>5.9083515680448543E-3</v>
      </c>
      <c r="S1927" s="195">
        <v>4079.9996524699982</v>
      </c>
      <c r="T1927" s="194">
        <v>3.467294110314921E-2</v>
      </c>
      <c r="U1927" s="195">
        <v>5528.6345668000085</v>
      </c>
      <c r="V1927" s="194">
        <v>4.6983832608770336E-2</v>
      </c>
      <c r="W1927" s="195">
        <v>5839.400689189999</v>
      </c>
      <c r="X1927" s="194">
        <v>4.9624807210804672E-2</v>
      </c>
      <c r="Y1927" s="195">
        <v>10723.533329920003</v>
      </c>
      <c r="Z1927" s="194">
        <v>9.1131488048259809E-2</v>
      </c>
      <c r="AA1927" s="195">
        <v>21249.260930289991</v>
      </c>
      <c r="AB1927" s="194">
        <v>0.18058196948015848</v>
      </c>
      <c r="AC1927" s="195">
        <v>12170.234594750007</v>
      </c>
      <c r="AD1927" s="194">
        <v>0.10342594687718026</v>
      </c>
      <c r="AE1927" s="195">
        <v>5523.8288302700021</v>
      </c>
      <c r="AF1927" s="194">
        <v>4.6942992159295961E-2</v>
      </c>
      <c r="AG1927" s="195">
        <v>0</v>
      </c>
      <c r="AH1927" s="194">
        <v>0</v>
      </c>
      <c r="AI1927" s="195">
        <v>109.82389922999999</v>
      </c>
      <c r="AJ1927" s="194">
        <v>9.3331321423390358E-4</v>
      </c>
      <c r="AK1927" s="195">
        <f t="shared" si="107"/>
        <v>81252.310776610029</v>
      </c>
      <c r="AL1927" s="196">
        <f t="shared" si="108"/>
        <v>0.79247582706782527</v>
      </c>
      <c r="AM1927" s="8"/>
    </row>
    <row r="1928" spans="1:40" ht="15" customHeight="1">
      <c r="A1928" s="752" t="s">
        <v>9</v>
      </c>
      <c r="B1928" s="753"/>
      <c r="C1928" s="197">
        <v>978.20017441594598</v>
      </c>
      <c r="D1928" s="198">
        <v>1.0401736736662004E-2</v>
      </c>
      <c r="E1928" s="199">
        <v>0</v>
      </c>
      <c r="F1928" s="198">
        <v>0</v>
      </c>
      <c r="G1928" s="199">
        <v>2439.1957775883443</v>
      </c>
      <c r="H1928" s="198">
        <v>2.5937300964805399E-2</v>
      </c>
      <c r="I1928" s="199">
        <v>6924.4211043554633</v>
      </c>
      <c r="J1928" s="198">
        <v>7.3631151644699383E-2</v>
      </c>
      <c r="K1928" s="199">
        <v>905.56547283779719</v>
      </c>
      <c r="L1928" s="198">
        <v>9.6293722825123058E-3</v>
      </c>
      <c r="M1928" s="199">
        <v>3452.1125658838396</v>
      </c>
      <c r="N1928" s="198">
        <v>3.6708198418678506E-2</v>
      </c>
      <c r="O1928" s="199">
        <v>6378.2026440344098</v>
      </c>
      <c r="P1928" s="198">
        <v>6.7822912417634454E-2</v>
      </c>
      <c r="Q1928" s="199">
        <v>624.20548345435134</v>
      </c>
      <c r="R1928" s="198">
        <v>6.6375178396892659E-3</v>
      </c>
      <c r="S1928" s="199">
        <v>6682.6780293341262</v>
      </c>
      <c r="T1928" s="198">
        <v>7.1060565490608338E-2</v>
      </c>
      <c r="U1928" s="199">
        <v>6399.6725239588959</v>
      </c>
      <c r="V1928" s="198">
        <v>6.8051213377482045E-2</v>
      </c>
      <c r="W1928" s="199">
        <v>8240.0027955514161</v>
      </c>
      <c r="X1928" s="198">
        <v>8.7620450323329629E-2</v>
      </c>
      <c r="Y1928" s="199">
        <v>10603.297284436527</v>
      </c>
      <c r="Z1928" s="198">
        <v>0.11275065142891061</v>
      </c>
      <c r="AA1928" s="199">
        <v>18932.706898629196</v>
      </c>
      <c r="AB1928" s="198">
        <v>0.20132181328786644</v>
      </c>
      <c r="AC1928" s="199">
        <v>15492.119707287289</v>
      </c>
      <c r="AD1928" s="198">
        <v>0.16473617047172417</v>
      </c>
      <c r="AE1928" s="199">
        <v>5873.2132620036673</v>
      </c>
      <c r="AF1928" s="198">
        <v>6.2453084498896153E-2</v>
      </c>
      <c r="AG1928" s="199">
        <v>0</v>
      </c>
      <c r="AH1928" s="198">
        <v>0</v>
      </c>
      <c r="AI1928" s="199">
        <v>116.41091264463812</v>
      </c>
      <c r="AJ1928" s="198">
        <v>1.2378608165011433E-3</v>
      </c>
      <c r="AK1928" s="191">
        <f t="shared" si="107"/>
        <v>94042.004636415921</v>
      </c>
      <c r="AL1928" s="200">
        <v>1</v>
      </c>
      <c r="AM1928" s="573"/>
      <c r="AN1928" s="574"/>
    </row>
    <row r="1929" spans="1:40" ht="21.75" customHeight="1">
      <c r="A1929" s="756" t="s">
        <v>5</v>
      </c>
      <c r="B1929" s="757"/>
      <c r="C1929" s="193">
        <v>22.802898066563664</v>
      </c>
      <c r="D1929" s="194">
        <v>3.6381460944018376E-3</v>
      </c>
      <c r="E1929" s="195">
        <v>0</v>
      </c>
      <c r="F1929" s="194">
        <v>0</v>
      </c>
      <c r="G1929" s="195">
        <v>110.34985593184949</v>
      </c>
      <c r="H1929" s="194">
        <v>1.7606047099993197E-2</v>
      </c>
      <c r="I1929" s="195">
        <v>728.11849734619193</v>
      </c>
      <c r="J1929" s="194">
        <v>0.11616950879002812</v>
      </c>
      <c r="K1929" s="195">
        <v>57.322604904826349</v>
      </c>
      <c r="L1929" s="194">
        <v>9.1456801037597766E-3</v>
      </c>
      <c r="M1929" s="195">
        <v>172.0556594291055</v>
      </c>
      <c r="N1929" s="194">
        <v>2.7451055718641114E-2</v>
      </c>
      <c r="O1929" s="195">
        <v>828.204469919556</v>
      </c>
      <c r="P1929" s="194">
        <v>0.13213797863799542</v>
      </c>
      <c r="Q1929" s="195">
        <v>77.672895700226888</v>
      </c>
      <c r="R1929" s="194">
        <v>1.2392518762648953E-2</v>
      </c>
      <c r="S1929" s="195">
        <v>675.67104798224898</v>
      </c>
      <c r="T1929" s="194">
        <v>0.10780164771781828</v>
      </c>
      <c r="U1929" s="195">
        <v>476.34443809110252</v>
      </c>
      <c r="V1929" s="194">
        <v>7.5999579175084334E-2</v>
      </c>
      <c r="W1929" s="195">
        <v>732.0807297905119</v>
      </c>
      <c r="X1929" s="194">
        <v>0.11680167319519871</v>
      </c>
      <c r="Y1929" s="195">
        <v>512.35134765199109</v>
      </c>
      <c r="Z1929" s="194">
        <v>8.1744392707470914E-2</v>
      </c>
      <c r="AA1929" s="195">
        <v>479.56620711556536</v>
      </c>
      <c r="AB1929" s="194">
        <v>7.6513604469553423E-2</v>
      </c>
      <c r="AC1929" s="195">
        <v>833.2663020674006</v>
      </c>
      <c r="AD1929" s="194">
        <v>0.13294558146134891</v>
      </c>
      <c r="AE1929" s="195">
        <v>552.34859450970191</v>
      </c>
      <c r="AF1929" s="194">
        <v>8.8125854704864115E-2</v>
      </c>
      <c r="AG1929" s="195">
        <v>0</v>
      </c>
      <c r="AH1929" s="194">
        <v>0</v>
      </c>
      <c r="AI1929" s="195">
        <v>9.569131832797428</v>
      </c>
      <c r="AJ1929" s="194">
        <v>1.5267313611929249E-3</v>
      </c>
      <c r="AK1929" s="195">
        <f t="shared" si="107"/>
        <v>6267.7246803396392</v>
      </c>
      <c r="AL1929" s="196">
        <v>6.6648139887828223E-2</v>
      </c>
      <c r="AM1929" s="573"/>
      <c r="AN1929" s="574"/>
    </row>
    <row r="1930" spans="1:40">
      <c r="A1930" s="756" t="s">
        <v>6</v>
      </c>
      <c r="B1930" s="757"/>
      <c r="C1930" s="193">
        <v>213.90623322475363</v>
      </c>
      <c r="D1930" s="194">
        <v>1.456661664802935E-2</v>
      </c>
      <c r="E1930" s="195">
        <v>0</v>
      </c>
      <c r="F1930" s="194">
        <v>0</v>
      </c>
      <c r="G1930" s="195">
        <v>229.78106034581478</v>
      </c>
      <c r="H1930" s="194">
        <v>1.5647662850097097E-2</v>
      </c>
      <c r="I1930" s="195">
        <v>1732.4085831497994</v>
      </c>
      <c r="J1930" s="194">
        <v>0.1179738024837442</v>
      </c>
      <c r="K1930" s="195">
        <v>161.70507885299304</v>
      </c>
      <c r="L1930" s="194">
        <v>1.1011815121890169E-2</v>
      </c>
      <c r="M1930" s="195">
        <v>528.9391164897288</v>
      </c>
      <c r="N1930" s="194">
        <v>3.601977008289256E-2</v>
      </c>
      <c r="O1930" s="195">
        <v>1567.8857855706813</v>
      </c>
      <c r="P1930" s="194">
        <v>0.10677010595715317</v>
      </c>
      <c r="Q1930" s="195">
        <v>129.19783197831975</v>
      </c>
      <c r="R1930" s="194">
        <v>8.7981320684903993E-3</v>
      </c>
      <c r="S1930" s="195">
        <v>1867.6842542895408</v>
      </c>
      <c r="T1930" s="194">
        <v>0.12718582409522788</v>
      </c>
      <c r="U1930" s="195">
        <v>1466.9077145829185</v>
      </c>
      <c r="V1930" s="194">
        <v>9.9893687127456249E-2</v>
      </c>
      <c r="W1930" s="195">
        <v>1597.5658897957537</v>
      </c>
      <c r="X1930" s="194">
        <v>0.10879126585419049</v>
      </c>
      <c r="Y1930" s="195">
        <v>1017.2665253834084</v>
      </c>
      <c r="Z1930" s="194">
        <v>6.9273958410381406E-2</v>
      </c>
      <c r="AA1930" s="195">
        <v>1268.3351592612185</v>
      </c>
      <c r="AB1930" s="194">
        <v>8.6371265426207405E-2</v>
      </c>
      <c r="AC1930" s="195">
        <v>1656.2407499444325</v>
      </c>
      <c r="AD1930" s="194">
        <v>0.11278691470358378</v>
      </c>
      <c r="AE1930" s="195">
        <v>1246.8648775114043</v>
      </c>
      <c r="AF1930" s="194">
        <v>8.4909179170655824E-2</v>
      </c>
      <c r="AG1930" s="195">
        <v>0</v>
      </c>
      <c r="AH1930" s="194">
        <v>0</v>
      </c>
      <c r="AI1930" s="195">
        <v>0</v>
      </c>
      <c r="AJ1930" s="194">
        <v>0</v>
      </c>
      <c r="AK1930" s="195">
        <f t="shared" si="107"/>
        <v>14684.688860380767</v>
      </c>
      <c r="AL1930" s="196">
        <v>0.15615031726678452</v>
      </c>
      <c r="AM1930" s="573"/>
      <c r="AN1930" s="574"/>
    </row>
    <row r="1931" spans="1:40">
      <c r="A1931" s="756" t="s">
        <v>7</v>
      </c>
      <c r="B1931" s="757"/>
      <c r="C1931" s="193">
        <v>741.49104312462873</v>
      </c>
      <c r="D1931" s="194">
        <v>1.0144960889900193E-2</v>
      </c>
      <c r="E1931" s="195">
        <v>0</v>
      </c>
      <c r="F1931" s="194">
        <v>0</v>
      </c>
      <c r="G1931" s="195">
        <v>2099.0648613106819</v>
      </c>
      <c r="H1931" s="194">
        <v>2.8719066967584961E-2</v>
      </c>
      <c r="I1931" s="195">
        <v>4463.8940238594651</v>
      </c>
      <c r="J1931" s="194">
        <v>6.1074278251398731E-2</v>
      </c>
      <c r="K1931" s="195">
        <v>686.53778907997776</v>
      </c>
      <c r="L1931" s="194">
        <v>9.393099329028945E-3</v>
      </c>
      <c r="M1931" s="195">
        <v>2751.117789965007</v>
      </c>
      <c r="N1931" s="194">
        <v>3.764034999680041E-2</v>
      </c>
      <c r="O1931" s="195">
        <v>3982.1123885441748</v>
      </c>
      <c r="P1931" s="194">
        <v>5.4482619602159638E-2</v>
      </c>
      <c r="Q1931" s="195">
        <v>417.33475577580469</v>
      </c>
      <c r="R1931" s="194">
        <v>5.709906835152382E-3</v>
      </c>
      <c r="S1931" s="195">
        <v>4139.3227270623238</v>
      </c>
      <c r="T1931" s="194">
        <v>5.6633546104297473E-2</v>
      </c>
      <c r="U1931" s="195">
        <v>4456.4203712848848</v>
      </c>
      <c r="V1931" s="194">
        <v>6.0972024941966546E-2</v>
      </c>
      <c r="W1931" s="195">
        <v>5910.3561759651402</v>
      </c>
      <c r="X1931" s="194">
        <v>8.0864540180923483E-2</v>
      </c>
      <c r="Y1931" s="195">
        <v>9073.6794114011609</v>
      </c>
      <c r="Z1931" s="194">
        <v>0.12414461861636458</v>
      </c>
      <c r="AA1931" s="195">
        <v>17184.805532252398</v>
      </c>
      <c r="AB1931" s="194">
        <v>0.23511973831885974</v>
      </c>
      <c r="AC1931" s="195">
        <v>13002.612655275496</v>
      </c>
      <c r="AD1931" s="194">
        <v>0.17789964973605191</v>
      </c>
      <c r="AE1931" s="195">
        <v>4073.9997899825576</v>
      </c>
      <c r="AF1931" s="194">
        <v>5.5739808212205019E-2</v>
      </c>
      <c r="AG1931" s="195">
        <v>0</v>
      </c>
      <c r="AH1931" s="194">
        <v>0</v>
      </c>
      <c r="AI1931" s="195">
        <v>106.84178081184069</v>
      </c>
      <c r="AJ1931" s="194">
        <v>1.4617920173059075E-3</v>
      </c>
      <c r="AK1931" s="195">
        <f t="shared" si="107"/>
        <v>73089.591095695549</v>
      </c>
      <c r="AL1931" s="196">
        <v>0.77720154284538756</v>
      </c>
      <c r="AM1931" s="573"/>
      <c r="AN1931" s="574"/>
    </row>
    <row r="1932" spans="1:40" ht="15.75" customHeight="1" thickBot="1">
      <c r="A1932" s="750" t="s">
        <v>3</v>
      </c>
      <c r="B1932" s="751"/>
      <c r="C1932" s="30">
        <v>4311.8075634713723</v>
      </c>
      <c r="D1932" s="26">
        <v>5.8993455823633779E-2</v>
      </c>
      <c r="E1932" s="30">
        <v>5.464435146443515</v>
      </c>
      <c r="F1932" s="26">
        <v>7.4763520557790222E-5</v>
      </c>
      <c r="G1932" s="30">
        <v>5776.8438261295478</v>
      </c>
      <c r="H1932" s="26">
        <v>7.9037845738745172E-2</v>
      </c>
      <c r="I1932" s="30">
        <v>24466.237017129872</v>
      </c>
      <c r="J1932" s="26">
        <v>0.33474310979652966</v>
      </c>
      <c r="K1932" s="30">
        <v>3010.2221047879361</v>
      </c>
      <c r="L1932" s="26">
        <v>4.1185373452790004E-2</v>
      </c>
      <c r="M1932" s="30">
        <v>10476.083635812582</v>
      </c>
      <c r="N1932" s="26">
        <v>0.14333208708332132</v>
      </c>
      <c r="O1932" s="30">
        <v>21465.660974797127</v>
      </c>
      <c r="P1932" s="26">
        <v>0.29368971221486695</v>
      </c>
      <c r="Q1932" s="30">
        <v>2533.8977990815429</v>
      </c>
      <c r="R1932" s="26">
        <v>3.4668381107289724E-2</v>
      </c>
      <c r="S1932" s="30">
        <v>20604.213236726664</v>
      </c>
      <c r="T1932" s="26">
        <v>0.28190352316720108</v>
      </c>
      <c r="U1932" s="30">
        <v>20606.36792273922</v>
      </c>
      <c r="V1932" s="26">
        <v>0.28193300323379133</v>
      </c>
      <c r="W1932" s="30">
        <v>29539.820716131569</v>
      </c>
      <c r="X1932" s="26">
        <v>0.4041590638734775</v>
      </c>
      <c r="Y1932" s="30">
        <v>34589.069936908243</v>
      </c>
      <c r="Z1932" s="26">
        <v>0.47324207754317688</v>
      </c>
      <c r="AA1932" s="30">
        <v>61477.475752828526</v>
      </c>
      <c r="AB1932" s="26">
        <v>0.84112491028081704</v>
      </c>
      <c r="AC1932" s="30">
        <v>49340.346247237001</v>
      </c>
      <c r="AD1932" s="26">
        <v>0.67506666144343486</v>
      </c>
      <c r="AE1932" s="30">
        <v>20148.877825460007</v>
      </c>
      <c r="AF1932" s="26">
        <v>0.27567369749105947</v>
      </c>
      <c r="AG1932" s="30">
        <v>24.969833417008338</v>
      </c>
      <c r="AH1932" s="26">
        <v>3.4163323453698845E-4</v>
      </c>
      <c r="AI1932" s="30">
        <v>358.87747747761182</v>
      </c>
      <c r="AJ1932" s="26">
        <v>4.9101037794524903E-3</v>
      </c>
      <c r="AK1932" s="30">
        <f t="shared" si="107"/>
        <v>308736.23630528222</v>
      </c>
      <c r="AL1932" s="26">
        <v>1</v>
      </c>
      <c r="AM1932" s="573"/>
      <c r="AN1932" s="574"/>
    </row>
    <row r="1935" spans="1:40" ht="15.75" thickBot="1"/>
    <row r="1936" spans="1:40" ht="27" customHeight="1">
      <c r="A1936" s="743" t="s">
        <v>10</v>
      </c>
      <c r="B1936" s="744"/>
      <c r="C1936" s="840" t="s">
        <v>468</v>
      </c>
      <c r="D1936" s="841"/>
      <c r="E1936" s="841"/>
      <c r="F1936" s="841"/>
      <c r="G1936" s="841"/>
      <c r="H1936" s="841"/>
      <c r="I1936" s="841"/>
      <c r="J1936" s="842"/>
      <c r="K1936" s="8"/>
    </row>
    <row r="1937" spans="1:11" s="142" customFormat="1" ht="32.25" customHeight="1">
      <c r="A1937" s="745"/>
      <c r="B1937" s="746"/>
      <c r="C1937" s="695" t="s">
        <v>275</v>
      </c>
      <c r="D1937" s="667"/>
      <c r="E1937" s="696" t="s">
        <v>276</v>
      </c>
      <c r="F1937" s="667"/>
      <c r="G1937" s="696" t="s">
        <v>277</v>
      </c>
      <c r="H1937" s="667"/>
      <c r="I1937" s="697" t="s">
        <v>3</v>
      </c>
      <c r="J1937" s="670"/>
      <c r="K1937" s="141"/>
    </row>
    <row r="1938" spans="1:11" ht="15.75" thickBot="1">
      <c r="A1938" s="800"/>
      <c r="B1938" s="801"/>
      <c r="C1938" s="186" t="s">
        <v>11</v>
      </c>
      <c r="D1938" s="187" t="s">
        <v>12</v>
      </c>
      <c r="E1938" s="186" t="s">
        <v>11</v>
      </c>
      <c r="F1938" s="187" t="s">
        <v>12</v>
      </c>
      <c r="G1938" s="186" t="s">
        <v>11</v>
      </c>
      <c r="H1938" s="187" t="s">
        <v>12</v>
      </c>
      <c r="I1938" s="186" t="s">
        <v>11</v>
      </c>
      <c r="J1938" s="188" t="s">
        <v>13</v>
      </c>
      <c r="K1938" s="8"/>
    </row>
    <row r="1939" spans="1:11" ht="15.75" customHeight="1">
      <c r="A1939" s="754" t="s">
        <v>4</v>
      </c>
      <c r="B1939" s="755"/>
      <c r="C1939" s="376">
        <v>88067.533787501874</v>
      </c>
      <c r="D1939" s="85">
        <v>0.78396177593937155</v>
      </c>
      <c r="E1939" s="377">
        <v>17994.678350699909</v>
      </c>
      <c r="F1939" s="85">
        <v>0.16018547801408378</v>
      </c>
      <c r="G1939" s="377">
        <v>6274.3028429999968</v>
      </c>
      <c r="H1939" s="85">
        <v>5.585274604655479E-2</v>
      </c>
      <c r="I1939" s="377">
        <v>112336.51498120064</v>
      </c>
      <c r="J1939" s="177">
        <v>1</v>
      </c>
      <c r="K1939" s="8"/>
    </row>
    <row r="1940" spans="1:11" ht="24" customHeight="1">
      <c r="A1940" s="756" t="s">
        <v>5</v>
      </c>
      <c r="B1940" s="757"/>
      <c r="C1940" s="378">
        <v>3134.118600999991</v>
      </c>
      <c r="D1940" s="83">
        <v>0.64039613366330184</v>
      </c>
      <c r="E1940" s="379">
        <v>1095.1259992000005</v>
      </c>
      <c r="F1940" s="83">
        <v>0.22376768241574357</v>
      </c>
      <c r="G1940" s="379">
        <v>664.78650999999934</v>
      </c>
      <c r="H1940" s="83">
        <v>0.13583618392095456</v>
      </c>
      <c r="I1940" s="379">
        <v>4894.0311101999905</v>
      </c>
      <c r="J1940" s="178">
        <f>+I1940/$I$1939</f>
        <v>4.3565808597667462E-2</v>
      </c>
      <c r="K1940" s="8"/>
    </row>
    <row r="1941" spans="1:11">
      <c r="A1941" s="756" t="s">
        <v>6</v>
      </c>
      <c r="B1941" s="757"/>
      <c r="C1941" s="378">
        <v>13721.91381750015</v>
      </c>
      <c r="D1941" s="83">
        <v>0.66235387532675394</v>
      </c>
      <c r="E1941" s="379">
        <v>4473.0353495000081</v>
      </c>
      <c r="F1941" s="83">
        <v>0.21591246947174317</v>
      </c>
      <c r="G1941" s="379">
        <v>2521.9430090000051</v>
      </c>
      <c r="H1941" s="83">
        <v>0.12173365520150775</v>
      </c>
      <c r="I1941" s="379">
        <v>20716.892176000063</v>
      </c>
      <c r="J1941" s="178">
        <f>+I1941/$I$1939</f>
        <v>0.18441814916073376</v>
      </c>
      <c r="K1941" s="8"/>
    </row>
    <row r="1942" spans="1:11">
      <c r="A1942" s="756" t="s">
        <v>7</v>
      </c>
      <c r="B1942" s="757"/>
      <c r="C1942" s="378">
        <v>71211.501369000049</v>
      </c>
      <c r="D1942" s="83">
        <v>0.82111289156074974</v>
      </c>
      <c r="E1942" s="379">
        <v>12426.517001999962</v>
      </c>
      <c r="F1942" s="83">
        <v>0.14328546809691123</v>
      </c>
      <c r="G1942" s="379">
        <v>3087.5733240000009</v>
      </c>
      <c r="H1942" s="83">
        <v>3.5601640342315902E-2</v>
      </c>
      <c r="I1942" s="379">
        <v>86725.591695002018</v>
      </c>
      <c r="J1942" s="178">
        <f>+I1942/$I$1939</f>
        <v>0.77201604224161147</v>
      </c>
      <c r="K1942" s="8"/>
    </row>
    <row r="1943" spans="1:11" ht="15" customHeight="1">
      <c r="A1943" s="752" t="s">
        <v>8</v>
      </c>
      <c r="B1943" s="753"/>
      <c r="C1943" s="380">
        <v>82706.227746842458</v>
      </c>
      <c r="D1943" s="87">
        <v>0.80665627366017689</v>
      </c>
      <c r="E1943" s="381">
        <v>14372.320896704954</v>
      </c>
      <c r="F1943" s="87">
        <v>0.14017714426380576</v>
      </c>
      <c r="G1943" s="381">
        <v>5451.1538424519831</v>
      </c>
      <c r="H1943" s="87">
        <v>5.316658207602204E-2</v>
      </c>
      <c r="I1943" s="381">
        <v>102529.70248599892</v>
      </c>
      <c r="J1943" s="179">
        <v>1</v>
      </c>
      <c r="K1943" s="8"/>
    </row>
    <row r="1944" spans="1:11" ht="21.75" customHeight="1">
      <c r="A1944" s="756" t="s">
        <v>5</v>
      </c>
      <c r="B1944" s="757"/>
      <c r="C1944" s="378">
        <v>3868.7289279119905</v>
      </c>
      <c r="D1944" s="83">
        <v>0.68638305817390621</v>
      </c>
      <c r="E1944" s="379">
        <v>1072.3007586950037</v>
      </c>
      <c r="F1944" s="83">
        <v>0.19024570802186219</v>
      </c>
      <c r="G1944" s="379">
        <v>695.36952494200125</v>
      </c>
      <c r="H1944" s="83">
        <v>0.12337123380423229</v>
      </c>
      <c r="I1944" s="379">
        <v>5636.3992115489918</v>
      </c>
      <c r="J1944" s="178">
        <f>+I1944/$I$1943</f>
        <v>5.497333040948478E-2</v>
      </c>
      <c r="K1944" s="8"/>
    </row>
    <row r="1945" spans="1:11">
      <c r="A1945" s="756" t="s">
        <v>6</v>
      </c>
      <c r="B1945" s="757"/>
      <c r="C1945" s="378">
        <v>10680.156937109876</v>
      </c>
      <c r="D1945" s="83">
        <v>0.68283115272799721</v>
      </c>
      <c r="E1945" s="379">
        <v>3315.6872967399954</v>
      </c>
      <c r="F1945" s="83">
        <v>0.21198701407202514</v>
      </c>
      <c r="G1945" s="379">
        <v>1645.148263990003</v>
      </c>
      <c r="H1945" s="83">
        <v>0.10518183319998534</v>
      </c>
      <c r="I1945" s="379">
        <v>15640.992497839754</v>
      </c>
      <c r="J1945" s="178">
        <f t="shared" ref="J1945:J1946" si="109">+I1945/$I$1943</f>
        <v>0.15255084252268877</v>
      </c>
      <c r="K1945" s="8"/>
    </row>
    <row r="1946" spans="1:11">
      <c r="A1946" s="756" t="s">
        <v>7</v>
      </c>
      <c r="B1946" s="757"/>
      <c r="C1946" s="378">
        <v>68157.341881820743</v>
      </c>
      <c r="D1946" s="83">
        <v>0.83883573562858671</v>
      </c>
      <c r="E1946" s="379">
        <v>9984.3328412700193</v>
      </c>
      <c r="F1946" s="83">
        <v>0.12288060174337978</v>
      </c>
      <c r="G1946" s="379">
        <v>3110.6360535199988</v>
      </c>
      <c r="H1946" s="83">
        <v>3.8283662628034801E-2</v>
      </c>
      <c r="I1946" s="379">
        <v>81252.310776610655</v>
      </c>
      <c r="J1946" s="178">
        <f t="shared" si="109"/>
        <v>0.79247582706783115</v>
      </c>
      <c r="K1946" s="8"/>
    </row>
    <row r="1947" spans="1:11" ht="15" customHeight="1">
      <c r="A1947" s="752" t="s">
        <v>9</v>
      </c>
      <c r="B1947" s="753"/>
      <c r="C1947" s="380">
        <v>77317.479483925883</v>
      </c>
      <c r="D1947" s="87">
        <v>0.82148458331597796</v>
      </c>
      <c r="E1947" s="381">
        <v>12818.75038342452</v>
      </c>
      <c r="F1947" s="87">
        <v>0.13619696202782025</v>
      </c>
      <c r="G1947" s="381">
        <v>3982.9794936176154</v>
      </c>
      <c r="H1947" s="87">
        <v>4.231845465617879E-2</v>
      </c>
      <c r="I1947" s="381">
        <v>94119.209360970184</v>
      </c>
      <c r="J1947" s="179">
        <v>1</v>
      </c>
      <c r="K1947" s="66"/>
    </row>
    <row r="1948" spans="1:11" ht="23.25" customHeight="1">
      <c r="A1948" s="756" t="s">
        <v>5</v>
      </c>
      <c r="B1948" s="757"/>
      <c r="C1948" s="378">
        <v>4625.6088005441716</v>
      </c>
      <c r="D1948" s="83">
        <v>0.73532923000334005</v>
      </c>
      <c r="E1948" s="379">
        <v>965.17147187024023</v>
      </c>
      <c r="F1948" s="83">
        <v>0.15343251576917627</v>
      </c>
      <c r="G1948" s="379">
        <v>699.74730599177383</v>
      </c>
      <c r="H1948" s="83">
        <v>0.11123825422748893</v>
      </c>
      <c r="I1948" s="379">
        <v>6290.5275784061523</v>
      </c>
      <c r="J1948" s="178">
        <v>6.6835746083251088E-2</v>
      </c>
      <c r="K1948" s="66"/>
    </row>
    <row r="1949" spans="1:11">
      <c r="A1949" s="756" t="s">
        <v>6</v>
      </c>
      <c r="B1949" s="757"/>
      <c r="C1949" s="378">
        <v>10420.824898344836</v>
      </c>
      <c r="D1949" s="83">
        <v>0.70963879435404786</v>
      </c>
      <c r="E1949" s="379">
        <v>2829.9587294693547</v>
      </c>
      <c r="F1949" s="83">
        <v>0.19271492616398544</v>
      </c>
      <c r="G1949" s="379">
        <v>1433.9052325666169</v>
      </c>
      <c r="H1949" s="83">
        <v>9.7646279481977988E-2</v>
      </c>
      <c r="I1949" s="379">
        <v>14684.688860380642</v>
      </c>
      <c r="J1949" s="178">
        <v>0.15602222925674258</v>
      </c>
      <c r="K1949" s="66"/>
    </row>
    <row r="1950" spans="1:11">
      <c r="A1950" s="756" t="s">
        <v>7</v>
      </c>
      <c r="B1950" s="757"/>
      <c r="C1950" s="378">
        <v>62271.045785035421</v>
      </c>
      <c r="D1950" s="83">
        <v>0.85134873415084555</v>
      </c>
      <c r="E1950" s="379">
        <v>9023.6201820849928</v>
      </c>
      <c r="F1950" s="83">
        <v>0.12336789149158997</v>
      </c>
      <c r="G1950" s="379">
        <v>1849.3269550592213</v>
      </c>
      <c r="H1950" s="83">
        <v>2.5283374357574395E-2</v>
      </c>
      <c r="I1950" s="379">
        <v>73143.992922178906</v>
      </c>
      <c r="J1950" s="178">
        <v>0.77714202465995863</v>
      </c>
      <c r="K1950" s="66"/>
    </row>
    <row r="1951" spans="1:11" ht="15.75" customHeight="1" thickBot="1">
      <c r="A1951" s="750" t="s">
        <v>3</v>
      </c>
      <c r="B1951" s="751"/>
      <c r="C1951" s="30">
        <v>248091.24041712607</v>
      </c>
      <c r="D1951" s="26">
        <v>0.80292214307729604</v>
      </c>
      <c r="E1951" s="30">
        <v>45185.749470713956</v>
      </c>
      <c r="F1951" s="26">
        <v>0.14623909631222493</v>
      </c>
      <c r="G1951" s="30">
        <v>15708.436104130384</v>
      </c>
      <c r="H1951" s="26">
        <v>5.083876061047124E-2</v>
      </c>
      <c r="I1951" s="30">
        <v>308985.42599197279</v>
      </c>
      <c r="J1951" s="26">
        <v>1</v>
      </c>
      <c r="K1951" s="66"/>
    </row>
    <row r="1954" spans="1:7" ht="15.75" thickBot="1"/>
    <row r="1955" spans="1:7" ht="38.25" customHeight="1">
      <c r="A1955" s="743" t="s">
        <v>278</v>
      </c>
      <c r="B1955" s="744"/>
      <c r="C1955" s="709" t="s">
        <v>469</v>
      </c>
      <c r="D1955" s="726"/>
      <c r="E1955" s="726"/>
      <c r="F1955" s="727"/>
      <c r="G1955" s="8"/>
    </row>
    <row r="1956" spans="1:7" ht="43.5" customHeight="1" thickBot="1">
      <c r="A1956" s="745"/>
      <c r="B1956" s="746"/>
      <c r="C1956" s="146" t="s">
        <v>24</v>
      </c>
      <c r="D1956" s="147" t="s">
        <v>25</v>
      </c>
      <c r="E1956" s="147" t="s">
        <v>26</v>
      </c>
      <c r="F1956" s="292" t="s">
        <v>27</v>
      </c>
      <c r="G1956" s="8"/>
    </row>
    <row r="1957" spans="1:7" ht="15.75" customHeight="1">
      <c r="A1957" s="735" t="s">
        <v>4</v>
      </c>
      <c r="B1957" s="736"/>
      <c r="C1957" s="31">
        <v>1522842.6739301167</v>
      </c>
      <c r="D1957" s="32">
        <v>3378.3980583559023</v>
      </c>
      <c r="E1957" s="32">
        <v>1132325.5114191142</v>
      </c>
      <c r="F1957" s="293">
        <v>112336.51498120064</v>
      </c>
      <c r="G1957" s="8"/>
    </row>
    <row r="1958" spans="1:7">
      <c r="A1958" s="737" t="s">
        <v>5</v>
      </c>
      <c r="B1958" s="738"/>
      <c r="C1958" s="27">
        <v>1029813.1820954003</v>
      </c>
      <c r="D1958" s="28">
        <v>12197.988754670689</v>
      </c>
      <c r="E1958" s="28">
        <v>853338.99399188336</v>
      </c>
      <c r="F1958" s="163">
        <v>4894.0311101999905</v>
      </c>
      <c r="G1958" s="8"/>
    </row>
    <row r="1959" spans="1:7">
      <c r="A1959" s="737" t="s">
        <v>6</v>
      </c>
      <c r="B1959" s="738"/>
      <c r="C1959" s="27">
        <v>1079548.5813187687</v>
      </c>
      <c r="D1959" s="28">
        <v>4968.4289181754675</v>
      </c>
      <c r="E1959" s="28">
        <v>715124.04982213117</v>
      </c>
      <c r="F1959" s="163">
        <v>20716.892176000063</v>
      </c>
      <c r="G1959" s="8"/>
    </row>
    <row r="1960" spans="1:7" ht="15.75" thickBot="1">
      <c r="A1960" s="737" t="s">
        <v>7</v>
      </c>
      <c r="B1960" s="738"/>
      <c r="C1960" s="27">
        <v>1656558.4245352568</v>
      </c>
      <c r="D1960" s="28">
        <v>4045.0153583413971</v>
      </c>
      <c r="E1960" s="28">
        <v>1191225.031234798</v>
      </c>
      <c r="F1960" s="163">
        <v>86725.591695002018</v>
      </c>
      <c r="G1960" s="8"/>
    </row>
    <row r="1961" spans="1:7" ht="15" customHeight="1">
      <c r="A1961" s="675" t="s">
        <v>8</v>
      </c>
      <c r="B1961" s="736"/>
      <c r="C1961" s="31">
        <v>1730800.9675073433</v>
      </c>
      <c r="D1961" s="32">
        <v>3526.1151527919892</v>
      </c>
      <c r="E1961" s="32">
        <v>1129071.2257236652</v>
      </c>
      <c r="F1961" s="293">
        <v>102529.70248599892</v>
      </c>
      <c r="G1961" s="8"/>
    </row>
    <row r="1962" spans="1:7">
      <c r="A1962" s="737" t="s">
        <v>5</v>
      </c>
      <c r="B1962" s="738"/>
      <c r="C1962" s="27">
        <v>1120197.6909636061</v>
      </c>
      <c r="D1962" s="28">
        <v>9295.5665974884669</v>
      </c>
      <c r="E1962" s="28">
        <v>697873.55148279108</v>
      </c>
      <c r="F1962" s="163">
        <v>5636.3992115489918</v>
      </c>
    </row>
    <row r="1963" spans="1:7">
      <c r="A1963" s="737" t="s">
        <v>6</v>
      </c>
      <c r="B1963" s="738"/>
      <c r="C1963" s="27">
        <v>1315425.5141019188</v>
      </c>
      <c r="D1963" s="28">
        <v>6894.8694314600416</v>
      </c>
      <c r="E1963" s="28">
        <v>862299.63086854748</v>
      </c>
      <c r="F1963" s="163">
        <v>15640.992497839754</v>
      </c>
    </row>
    <row r="1964" spans="1:7" ht="15.75" thickBot="1">
      <c r="A1964" s="737" t="s">
        <v>7</v>
      </c>
      <c r="B1964" s="738"/>
      <c r="C1964" s="27">
        <v>1853117.3432754751</v>
      </c>
      <c r="D1964" s="28">
        <v>4087.733575505767</v>
      </c>
      <c r="E1964" s="28">
        <v>1165199.910766199</v>
      </c>
      <c r="F1964" s="163">
        <v>81252.310776610655</v>
      </c>
    </row>
    <row r="1965" spans="1:7">
      <c r="A1965" s="675" t="s">
        <v>9</v>
      </c>
      <c r="B1965" s="736"/>
      <c r="C1965" s="31">
        <v>1962985.7553888888</v>
      </c>
      <c r="D1965" s="32">
        <v>4460.019786088309</v>
      </c>
      <c r="E1965" s="32">
        <v>1368282.9664365239</v>
      </c>
      <c r="F1965" s="293">
        <v>94119.209360970184</v>
      </c>
      <c r="G1965" s="487"/>
    </row>
    <row r="1966" spans="1:7">
      <c r="A1966" s="737" t="s">
        <v>5</v>
      </c>
      <c r="B1966" s="738"/>
      <c r="C1966" s="27">
        <v>1333470.5980741938</v>
      </c>
      <c r="D1966" s="28">
        <v>12184.273638540433</v>
      </c>
      <c r="E1966" s="28">
        <v>966369.42161784892</v>
      </c>
      <c r="F1966" s="163">
        <v>6290.5275784061523</v>
      </c>
      <c r="G1966" s="487"/>
    </row>
    <row r="1967" spans="1:7">
      <c r="A1967" s="737" t="s">
        <v>6</v>
      </c>
      <c r="B1967" s="738"/>
      <c r="C1967" s="27">
        <v>1349330.3224411905</v>
      </c>
      <c r="D1967" s="28">
        <v>7240.3753015000548</v>
      </c>
      <c r="E1967" s="28">
        <v>877391.5607332954</v>
      </c>
      <c r="F1967" s="163">
        <v>14684.688860380642</v>
      </c>
      <c r="G1967" s="487"/>
    </row>
    <row r="1968" spans="1:7">
      <c r="A1968" s="737" t="s">
        <v>7</v>
      </c>
      <c r="B1968" s="738"/>
      <c r="C1968" s="27">
        <v>2140325.2885509985</v>
      </c>
      <c r="D1968" s="28">
        <v>5272.1872124006941</v>
      </c>
      <c r="E1968" s="28">
        <v>1425870.7358689492</v>
      </c>
      <c r="F1968" s="163">
        <v>73143.992922178906</v>
      </c>
      <c r="G1968" s="487"/>
    </row>
    <row r="1969" spans="1:7" ht="15.75" thickBot="1">
      <c r="A1969" s="816" t="s">
        <v>470</v>
      </c>
      <c r="B1969" s="817"/>
      <c r="C1969" s="588">
        <v>1717389.6210115778</v>
      </c>
      <c r="D1969" s="589">
        <v>2090.2246447115513</v>
      </c>
      <c r="E1969" s="589">
        <v>1161881.8342609911</v>
      </c>
      <c r="F1969" s="590">
        <v>308985.42599197279</v>
      </c>
      <c r="G1969" s="487"/>
    </row>
    <row r="1972" spans="1:7" ht="15.75" thickBot="1"/>
    <row r="1973" spans="1:7" ht="28.5" customHeight="1">
      <c r="A1973" s="743" t="s">
        <v>278</v>
      </c>
      <c r="B1973" s="744"/>
      <c r="C1973" s="704" t="s">
        <v>472</v>
      </c>
      <c r="D1973" s="664"/>
      <c r="E1973" s="664"/>
      <c r="F1973" s="665"/>
      <c r="G1973" s="8"/>
    </row>
    <row r="1974" spans="1:7" ht="24.75" thickBot="1">
      <c r="A1974" s="800"/>
      <c r="B1974" s="801"/>
      <c r="C1974" s="146" t="s">
        <v>24</v>
      </c>
      <c r="D1974" s="147" t="s">
        <v>25</v>
      </c>
      <c r="E1974" s="147" t="s">
        <v>26</v>
      </c>
      <c r="F1974" s="292" t="s">
        <v>27</v>
      </c>
      <c r="G1974" s="8"/>
    </row>
    <row r="1975" spans="1:7" ht="15.75" customHeight="1">
      <c r="A1975" s="735" t="s">
        <v>4</v>
      </c>
      <c r="B1975" s="736"/>
      <c r="C1975" s="404">
        <v>46.022924241373623</v>
      </c>
      <c r="D1975" s="405">
        <v>3.0468568449465765E-2</v>
      </c>
      <c r="E1975" s="405">
        <v>10.212040368191309</v>
      </c>
      <c r="F1975" s="293">
        <v>112336.51498120064</v>
      </c>
      <c r="G1975" s="8"/>
    </row>
    <row r="1976" spans="1:7" ht="15" customHeight="1">
      <c r="A1976" s="737" t="s">
        <v>5</v>
      </c>
      <c r="B1976" s="738"/>
      <c r="C1976" s="406">
        <v>46.486618365080787</v>
      </c>
      <c r="D1976" s="407">
        <v>0.12961416326550304</v>
      </c>
      <c r="E1976" s="407">
        <v>9.0674636542629035</v>
      </c>
      <c r="F1976" s="163">
        <v>4894.0311101999905</v>
      </c>
      <c r="G1976" s="8"/>
    </row>
    <row r="1977" spans="1:7" ht="15" customHeight="1">
      <c r="A1977" s="737" t="s">
        <v>6</v>
      </c>
      <c r="B1977" s="738"/>
      <c r="C1977" s="406">
        <v>47.393141433126445</v>
      </c>
      <c r="D1977" s="407">
        <v>6.0594112111924787E-2</v>
      </c>
      <c r="E1977" s="407">
        <v>8.7215310035609033</v>
      </c>
      <c r="F1977" s="163">
        <v>20716.892176000063</v>
      </c>
      <c r="G1977" s="8"/>
    </row>
    <row r="1978" spans="1:7" ht="15" customHeight="1" thickBot="1">
      <c r="A1978" s="737" t="s">
        <v>7</v>
      </c>
      <c r="B1978" s="738"/>
      <c r="C1978" s="406">
        <v>45.669441783806768</v>
      </c>
      <c r="D1978" s="407">
        <v>3.5886486283812372E-2</v>
      </c>
      <c r="E1978" s="407">
        <v>10.5682863864008</v>
      </c>
      <c r="F1978" s="163">
        <v>86725.591695002018</v>
      </c>
      <c r="G1978" s="8"/>
    </row>
    <row r="1979" spans="1:7" ht="15" customHeight="1">
      <c r="A1979" s="675" t="s">
        <v>8</v>
      </c>
      <c r="B1979" s="736"/>
      <c r="C1979" s="404">
        <v>46.106967923384886</v>
      </c>
      <c r="D1979" s="405">
        <v>3.1010397964206907E-2</v>
      </c>
      <c r="E1979" s="405">
        <v>9.9296099311737969</v>
      </c>
      <c r="F1979" s="293">
        <v>102529.70248599892</v>
      </c>
      <c r="G1979" s="8"/>
    </row>
    <row r="1980" spans="1:7">
      <c r="A1980" s="737" t="s">
        <v>5</v>
      </c>
      <c r="B1980" s="738"/>
      <c r="C1980" s="406">
        <v>47.781577892258198</v>
      </c>
      <c r="D1980" s="407">
        <v>0.10976123117478329</v>
      </c>
      <c r="E1980" s="407">
        <v>8.2404293930577364</v>
      </c>
      <c r="F1980" s="163">
        <v>5636.3992115489918</v>
      </c>
    </row>
    <row r="1981" spans="1:7">
      <c r="A1981" s="737" t="s">
        <v>6</v>
      </c>
      <c r="B1981" s="738"/>
      <c r="C1981" s="406">
        <v>48.330707928018882</v>
      </c>
      <c r="D1981" s="407">
        <v>6.8328668844346116E-2</v>
      </c>
      <c r="E1981" s="407">
        <v>8.5454534720234943</v>
      </c>
      <c r="F1981" s="163">
        <v>15640.992497839754</v>
      </c>
    </row>
    <row r="1982" spans="1:7" ht="15.75" thickBot="1">
      <c r="A1982" s="737" t="s">
        <v>7</v>
      </c>
      <c r="B1982" s="738"/>
      <c r="C1982" s="406">
        <v>45.562733911882042</v>
      </c>
      <c r="D1982" s="407">
        <v>3.5812352974469421E-2</v>
      </c>
      <c r="E1982" s="407">
        <v>10.208236353812859</v>
      </c>
      <c r="F1982" s="163">
        <v>81252.310776610655</v>
      </c>
    </row>
    <row r="1983" spans="1:7">
      <c r="A1983" s="675" t="s">
        <v>9</v>
      </c>
      <c r="B1983" s="736"/>
      <c r="C1983" s="404">
        <v>46.406095411763076</v>
      </c>
      <c r="D1983" s="405">
        <v>3.132371869357152E-2</v>
      </c>
      <c r="E1983" s="405">
        <v>9.6097579807944395</v>
      </c>
      <c r="F1983" s="293">
        <v>94119.209360970184</v>
      </c>
      <c r="G1983" s="66"/>
    </row>
    <row r="1984" spans="1:7">
      <c r="A1984" s="737" t="s">
        <v>5</v>
      </c>
      <c r="B1984" s="738"/>
      <c r="C1984" s="406">
        <v>48.083662537402418</v>
      </c>
      <c r="D1984" s="407">
        <v>0.10892998452415058</v>
      </c>
      <c r="E1984" s="407">
        <v>8.639547113294693</v>
      </c>
      <c r="F1984" s="163">
        <v>6290.5275784061523</v>
      </c>
      <c r="G1984" s="66"/>
    </row>
    <row r="1985" spans="1:13">
      <c r="A1985" s="737" t="s">
        <v>6</v>
      </c>
      <c r="B1985" s="738"/>
      <c r="C1985" s="406">
        <v>47.876382180455956</v>
      </c>
      <c r="D1985" s="407">
        <v>6.7305125516321673E-2</v>
      </c>
      <c r="E1985" s="407">
        <v>8.1560618977694812</v>
      </c>
      <c r="F1985" s="163">
        <v>14684.688860380642</v>
      </c>
      <c r="G1985" s="66"/>
    </row>
    <row r="1986" spans="1:13">
      <c r="A1986" s="737" t="s">
        <v>7</v>
      </c>
      <c r="B1986" s="738"/>
      <c r="C1986" s="406">
        <v>45.966640513034001</v>
      </c>
      <c r="D1986" s="407">
        <v>3.6638681954122378E-2</v>
      </c>
      <c r="E1986" s="407">
        <v>9.9089850747929766</v>
      </c>
      <c r="F1986" s="163">
        <v>73143.992922178906</v>
      </c>
      <c r="G1986" s="66"/>
    </row>
    <row r="1987" spans="1:13" ht="15.75" thickBot="1">
      <c r="A1987" s="838" t="s">
        <v>3</v>
      </c>
      <c r="B1987" s="839"/>
      <c r="C1987" s="594">
        <v>46.125903482161739</v>
      </c>
      <c r="D1987" s="595">
        <v>1.776958973058829E-2</v>
      </c>
      <c r="E1987" s="595">
        <v>9.8774854475464018</v>
      </c>
      <c r="F1987" s="590">
        <v>308985.42599197279</v>
      </c>
      <c r="G1987" s="66"/>
    </row>
    <row r="1990" spans="1:13" ht="15.75" thickBot="1"/>
    <row r="1991" spans="1:13">
      <c r="A1991" s="743" t="s">
        <v>10</v>
      </c>
      <c r="B1991" s="744"/>
      <c r="C1991" s="709" t="s">
        <v>473</v>
      </c>
      <c r="D1991" s="682"/>
      <c r="E1991" s="682"/>
      <c r="F1991" s="682"/>
      <c r="G1991" s="682"/>
      <c r="H1991" s="682"/>
      <c r="I1991" s="682"/>
      <c r="J1991" s="682"/>
      <c r="K1991" s="682"/>
      <c r="L1991" s="683"/>
      <c r="M1991" s="8"/>
    </row>
    <row r="1992" spans="1:13" ht="25.5" customHeight="1">
      <c r="A1992" s="745"/>
      <c r="B1992" s="746"/>
      <c r="C1992" s="690" t="s">
        <v>279</v>
      </c>
      <c r="D1992" s="691"/>
      <c r="E1992" s="692" t="s">
        <v>280</v>
      </c>
      <c r="F1992" s="691"/>
      <c r="G1992" s="692" t="s">
        <v>281</v>
      </c>
      <c r="H1992" s="691"/>
      <c r="I1992" s="692" t="s">
        <v>282</v>
      </c>
      <c r="J1992" s="691"/>
      <c r="K1992" s="693" t="s">
        <v>3</v>
      </c>
      <c r="L1992" s="694"/>
      <c r="M1992" s="8"/>
    </row>
    <row r="1993" spans="1:13" ht="15.75" thickBot="1">
      <c r="A1993" s="800"/>
      <c r="B1993" s="801"/>
      <c r="C1993" s="408" t="s">
        <v>11</v>
      </c>
      <c r="D1993" s="409" t="s">
        <v>12</v>
      </c>
      <c r="E1993" s="408" t="s">
        <v>11</v>
      </c>
      <c r="F1993" s="409" t="s">
        <v>12</v>
      </c>
      <c r="G1993" s="408" t="s">
        <v>11</v>
      </c>
      <c r="H1993" s="409" t="s">
        <v>12</v>
      </c>
      <c r="I1993" s="408" t="s">
        <v>11</v>
      </c>
      <c r="J1993" s="409" t="s">
        <v>12</v>
      </c>
      <c r="K1993" s="408" t="s">
        <v>11</v>
      </c>
      <c r="L1993" s="410" t="s">
        <v>12</v>
      </c>
      <c r="M1993" s="8"/>
    </row>
    <row r="1994" spans="1:13" ht="15.75" customHeight="1">
      <c r="A1994" s="754" t="s">
        <v>4</v>
      </c>
      <c r="B1994" s="755"/>
      <c r="C1994" s="376">
        <v>23483.369607999906</v>
      </c>
      <c r="D1994" s="85">
        <v>0.20904484718908911</v>
      </c>
      <c r="E1994" s="377">
        <v>22839.585058999921</v>
      </c>
      <c r="F1994" s="85">
        <v>0.2033139897817027</v>
      </c>
      <c r="G1994" s="377">
        <v>43884.204544300112</v>
      </c>
      <c r="H1994" s="85">
        <v>0.39064951010492066</v>
      </c>
      <c r="I1994" s="377">
        <v>22129.35576989987</v>
      </c>
      <c r="J1994" s="85">
        <v>0.19699165292428009</v>
      </c>
      <c r="K1994" s="377">
        <v>112336.51498120064</v>
      </c>
      <c r="L1994" s="177">
        <v>1</v>
      </c>
      <c r="M1994" s="8"/>
    </row>
    <row r="1995" spans="1:13">
      <c r="A1995" s="756" t="s">
        <v>5</v>
      </c>
      <c r="B1995" s="757"/>
      <c r="C1995" s="378">
        <v>1000.8398570000011</v>
      </c>
      <c r="D1995" s="83">
        <v>0.20450214444164058</v>
      </c>
      <c r="E1995" s="379">
        <v>634.79252849999932</v>
      </c>
      <c r="F1995" s="83">
        <v>0.1297074976039658</v>
      </c>
      <c r="G1995" s="379">
        <v>1891.7856582999887</v>
      </c>
      <c r="H1995" s="83">
        <v>0.3865495775777123</v>
      </c>
      <c r="I1995" s="379">
        <v>1366.6130663999963</v>
      </c>
      <c r="J1995" s="83">
        <v>0.27924078037668026</v>
      </c>
      <c r="K1995" s="379">
        <v>4894.0311101999905</v>
      </c>
      <c r="L1995" s="178">
        <f>+K1995/$K$1994</f>
        <v>4.3565808597667462E-2</v>
      </c>
      <c r="M1995" s="8"/>
    </row>
    <row r="1996" spans="1:13">
      <c r="A1996" s="756" t="s">
        <v>6</v>
      </c>
      <c r="B1996" s="757"/>
      <c r="C1996" s="378">
        <v>3455.8911140000096</v>
      </c>
      <c r="D1996" s="83">
        <v>0.16681513253245397</v>
      </c>
      <c r="E1996" s="379">
        <v>3864.6475765000109</v>
      </c>
      <c r="F1996" s="83">
        <v>0.18654572045208095</v>
      </c>
      <c r="G1996" s="379">
        <v>8257.3941889999187</v>
      </c>
      <c r="H1996" s="83">
        <v>0.39858266958428629</v>
      </c>
      <c r="I1996" s="379">
        <v>5138.9592964999893</v>
      </c>
      <c r="J1996" s="83">
        <v>0.24805647743117226</v>
      </c>
      <c r="K1996" s="379">
        <v>20716.892176000063</v>
      </c>
      <c r="L1996" s="178">
        <f>+K1996/$K$1994</f>
        <v>0.18441814916073376</v>
      </c>
      <c r="M1996" s="8"/>
    </row>
    <row r="1997" spans="1:13">
      <c r="A1997" s="756" t="s">
        <v>7</v>
      </c>
      <c r="B1997" s="757"/>
      <c r="C1997" s="378">
        <v>19026.638636999931</v>
      </c>
      <c r="D1997" s="83">
        <v>0.21938897463984017</v>
      </c>
      <c r="E1997" s="379">
        <v>18340.144953999941</v>
      </c>
      <c r="F1997" s="83">
        <v>0.2114732755989589</v>
      </c>
      <c r="G1997" s="379">
        <v>33735.024696999957</v>
      </c>
      <c r="H1997" s="83">
        <v>0.38898581188860426</v>
      </c>
      <c r="I1997" s="379">
        <v>15623.783406999937</v>
      </c>
      <c r="J1997" s="83">
        <v>0.18015193787257069</v>
      </c>
      <c r="K1997" s="379">
        <v>86725.591695002018</v>
      </c>
      <c r="L1997" s="178">
        <f>+K1997/$K$1994</f>
        <v>0.77201604224161147</v>
      </c>
      <c r="M1997" s="8"/>
    </row>
    <row r="1998" spans="1:13" ht="15" customHeight="1">
      <c r="A1998" s="752" t="s">
        <v>8</v>
      </c>
      <c r="B1998" s="753"/>
      <c r="C1998" s="380">
        <v>21051.973126903071</v>
      </c>
      <c r="D1998" s="87">
        <v>0.20532560435136202</v>
      </c>
      <c r="E1998" s="381">
        <v>17741.402035110041</v>
      </c>
      <c r="F1998" s="87">
        <v>0.17303670648544739</v>
      </c>
      <c r="G1998" s="381">
        <v>40598.736730300028</v>
      </c>
      <c r="H1998" s="87">
        <v>0.39597049192495265</v>
      </c>
      <c r="I1998" s="381">
        <v>23137.590593686204</v>
      </c>
      <c r="J1998" s="87">
        <v>0.22566719723824213</v>
      </c>
      <c r="K1998" s="381">
        <v>102529.70248599892</v>
      </c>
      <c r="L1998" s="179">
        <v>1</v>
      </c>
      <c r="M1998" s="8"/>
    </row>
    <row r="1999" spans="1:13">
      <c r="A1999" s="756" t="s">
        <v>5</v>
      </c>
      <c r="B1999" s="757"/>
      <c r="C1999" s="378">
        <v>860.28899026300155</v>
      </c>
      <c r="D1999" s="83">
        <v>0.15263095426247805</v>
      </c>
      <c r="E1999" s="379">
        <v>695.55249219000086</v>
      </c>
      <c r="F1999" s="83">
        <v>0.12340369553043948</v>
      </c>
      <c r="G1999" s="379">
        <v>2424.4190296999932</v>
      </c>
      <c r="H1999" s="83">
        <v>0.43013614520638543</v>
      </c>
      <c r="I1999" s="379">
        <v>1656.1386993960002</v>
      </c>
      <c r="J1999" s="83">
        <v>0.29382920500069781</v>
      </c>
      <c r="K1999" s="379">
        <v>5636.3992115489918</v>
      </c>
      <c r="L1999" s="178">
        <f>+K1999/$K$1998</f>
        <v>5.497333040948478E-2</v>
      </c>
      <c r="M1999" s="8"/>
    </row>
    <row r="2000" spans="1:13">
      <c r="A2000" s="756" t="s">
        <v>6</v>
      </c>
      <c r="B2000" s="757"/>
      <c r="C2000" s="378">
        <v>2699.7027004700003</v>
      </c>
      <c r="D2000" s="83">
        <v>0.17260430889170672</v>
      </c>
      <c r="E2000" s="379">
        <v>2222.3658076700017</v>
      </c>
      <c r="F2000" s="83">
        <v>0.1420859838643195</v>
      </c>
      <c r="G2000" s="379">
        <v>6549.7042806499694</v>
      </c>
      <c r="H2000" s="83">
        <v>0.41875247248885117</v>
      </c>
      <c r="I2000" s="379">
        <v>4169.2197090499876</v>
      </c>
      <c r="J2000" s="83">
        <v>0.26655723475513571</v>
      </c>
      <c r="K2000" s="379">
        <v>15640.992497839754</v>
      </c>
      <c r="L2000" s="178">
        <f t="shared" ref="L2000:L2001" si="110">+K2000/$K$1998</f>
        <v>0.15255084252268877</v>
      </c>
      <c r="M2000" s="8"/>
    </row>
    <row r="2001" spans="1:13">
      <c r="A2001" s="756" t="s">
        <v>7</v>
      </c>
      <c r="B2001" s="757"/>
      <c r="C2001" s="378">
        <v>17491.981436170001</v>
      </c>
      <c r="D2001" s="83">
        <v>0.21527980274014871</v>
      </c>
      <c r="E2001" s="379">
        <v>14823.483735250024</v>
      </c>
      <c r="F2001" s="83">
        <v>0.18243768815393643</v>
      </c>
      <c r="G2001" s="379">
        <v>31624.613419949765</v>
      </c>
      <c r="H2001" s="83">
        <v>0.38921494192203637</v>
      </c>
      <c r="I2001" s="379">
        <v>17312.232185240024</v>
      </c>
      <c r="J2001" s="83">
        <v>0.21306756718386816</v>
      </c>
      <c r="K2001" s="379">
        <v>81252.310776610655</v>
      </c>
      <c r="L2001" s="178">
        <f t="shared" si="110"/>
        <v>0.79247582706783115</v>
      </c>
      <c r="M2001" s="8"/>
    </row>
    <row r="2002" spans="1:13" ht="15" customHeight="1">
      <c r="A2002" s="752" t="s">
        <v>9</v>
      </c>
      <c r="B2002" s="753"/>
      <c r="C2002" s="380">
        <v>17726.761450968967</v>
      </c>
      <c r="D2002" s="87">
        <v>0.18834371401254021</v>
      </c>
      <c r="E2002" s="381">
        <v>16566.595602282967</v>
      </c>
      <c r="F2002" s="87">
        <v>0.17601715648445387</v>
      </c>
      <c r="G2002" s="381">
        <v>39621.816319061276</v>
      </c>
      <c r="H2002" s="87">
        <v>0.42097481043536944</v>
      </c>
      <c r="I2002" s="381">
        <v>20204.035988653162</v>
      </c>
      <c r="J2002" s="87">
        <v>0.21466431906759589</v>
      </c>
      <c r="K2002" s="381">
        <v>94119.209360970184</v>
      </c>
      <c r="L2002" s="179">
        <v>1</v>
      </c>
      <c r="M2002" s="66"/>
    </row>
    <row r="2003" spans="1:13">
      <c r="A2003" s="756" t="s">
        <v>5</v>
      </c>
      <c r="B2003" s="757"/>
      <c r="C2003" s="378">
        <v>1014.6925250458618</v>
      </c>
      <c r="D2003" s="83">
        <v>0.16130483689938088</v>
      </c>
      <c r="E2003" s="379">
        <v>969.63787437877875</v>
      </c>
      <c r="F2003" s="83">
        <v>0.15414253610576467</v>
      </c>
      <c r="G2003" s="379">
        <v>2539.9363059923021</v>
      </c>
      <c r="H2003" s="83">
        <v>0.40377158741204539</v>
      </c>
      <c r="I2003" s="379">
        <v>1766.2608729892672</v>
      </c>
      <c r="J2003" s="83">
        <v>0.28078103958281819</v>
      </c>
      <c r="K2003" s="379">
        <v>6290.5275784061523</v>
      </c>
      <c r="L2003" s="178">
        <v>6.6835746083251088E-2</v>
      </c>
      <c r="M2003" s="66"/>
    </row>
    <row r="2004" spans="1:13">
      <c r="A2004" s="756" t="s">
        <v>6</v>
      </c>
      <c r="B2004" s="757"/>
      <c r="C2004" s="378">
        <v>2119.792695245596</v>
      </c>
      <c r="D2004" s="83">
        <v>0.14435394003919322</v>
      </c>
      <c r="E2004" s="379">
        <v>2137.5820882792596</v>
      </c>
      <c r="F2004" s="83">
        <v>0.14556536461909425</v>
      </c>
      <c r="G2004" s="379">
        <v>6665.0604411280428</v>
      </c>
      <c r="H2004" s="83">
        <v>0.45387821999486866</v>
      </c>
      <c r="I2004" s="379">
        <v>3762.2536357278914</v>
      </c>
      <c r="J2004" s="83">
        <v>0.25620247534685392</v>
      </c>
      <c r="K2004" s="379">
        <v>14684.688860380642</v>
      </c>
      <c r="L2004" s="178">
        <v>0.15602222925674258</v>
      </c>
      <c r="M2004" s="66"/>
    </row>
    <row r="2005" spans="1:13">
      <c r="A2005" s="756" t="s">
        <v>7</v>
      </c>
      <c r="B2005" s="757"/>
      <c r="C2005" s="378">
        <v>14592.276230677524</v>
      </c>
      <c r="D2005" s="83">
        <v>0.1995006786982888</v>
      </c>
      <c r="E2005" s="379">
        <v>13459.375639624983</v>
      </c>
      <c r="F2005" s="83">
        <v>0.18401204394112039</v>
      </c>
      <c r="G2005" s="379">
        <v>30416.819571941294</v>
      </c>
      <c r="H2005" s="83">
        <v>0.41584849769280546</v>
      </c>
      <c r="I2005" s="379">
        <v>14675.52147993594</v>
      </c>
      <c r="J2005" s="83">
        <v>0.20063877966779678</v>
      </c>
      <c r="K2005" s="379">
        <v>73143.992922178906</v>
      </c>
      <c r="L2005" s="178">
        <v>0.77714202465995863</v>
      </c>
      <c r="M2005" s="66"/>
    </row>
    <row r="2006" spans="1:13" ht="15.75" customHeight="1" thickBot="1">
      <c r="A2006" s="836" t="s">
        <v>3</v>
      </c>
      <c r="B2006" s="837"/>
      <c r="C2006" s="599">
        <v>62262.104094028378</v>
      </c>
      <c r="D2006" s="600">
        <v>0.20150498650265111</v>
      </c>
      <c r="E2006" s="601">
        <v>57147.582554991342</v>
      </c>
      <c r="F2006" s="600">
        <v>0.18495235615571068</v>
      </c>
      <c r="G2006" s="601">
        <v>124104.75722935387</v>
      </c>
      <c r="H2006" s="600">
        <v>0.40165246250992437</v>
      </c>
      <c r="I2006" s="601">
        <v>65470.982113604041</v>
      </c>
      <c r="J2006" s="600">
        <v>0.21189019483172944</v>
      </c>
      <c r="K2006" s="601">
        <v>308985.42599197279</v>
      </c>
      <c r="L2006" s="602">
        <v>1</v>
      </c>
      <c r="M2006" s="66"/>
    </row>
    <row r="2009" spans="1:13" ht="15.75" thickBot="1"/>
    <row r="2010" spans="1:13" ht="32.25" customHeight="1">
      <c r="A2010" s="743" t="s">
        <v>10</v>
      </c>
      <c r="B2010" s="744"/>
      <c r="C2010" s="709" t="s">
        <v>474</v>
      </c>
      <c r="D2010" s="682"/>
      <c r="E2010" s="682"/>
      <c r="F2010" s="682"/>
      <c r="G2010" s="682"/>
      <c r="H2010" s="683"/>
      <c r="I2010" s="8"/>
    </row>
    <row r="2011" spans="1:13">
      <c r="A2011" s="745"/>
      <c r="B2011" s="746"/>
      <c r="C2011" s="701" t="s">
        <v>159</v>
      </c>
      <c r="D2011" s="691"/>
      <c r="E2011" s="702" t="s">
        <v>160</v>
      </c>
      <c r="F2011" s="691"/>
      <c r="G2011" s="703" t="s">
        <v>3</v>
      </c>
      <c r="H2011" s="694"/>
      <c r="I2011" s="8"/>
    </row>
    <row r="2012" spans="1:13" ht="15.75" thickBot="1">
      <c r="A2012" s="800"/>
      <c r="B2012" s="801"/>
      <c r="C2012" s="408" t="s">
        <v>11</v>
      </c>
      <c r="D2012" s="409" t="s">
        <v>12</v>
      </c>
      <c r="E2012" s="408" t="s">
        <v>11</v>
      </c>
      <c r="F2012" s="409" t="s">
        <v>12</v>
      </c>
      <c r="G2012" s="408" t="s">
        <v>11</v>
      </c>
      <c r="H2012" s="410" t="s">
        <v>13</v>
      </c>
      <c r="I2012" s="8"/>
    </row>
    <row r="2013" spans="1:13" ht="15.75" customHeight="1">
      <c r="A2013" s="754" t="s">
        <v>4</v>
      </c>
      <c r="B2013" s="755"/>
      <c r="C2013" s="376">
        <v>16477.238626199935</v>
      </c>
      <c r="D2013" s="85">
        <v>0.14667749510439573</v>
      </c>
      <c r="E2013" s="377">
        <v>95859.276355001508</v>
      </c>
      <c r="F2013" s="85">
        <v>0.85332250489561134</v>
      </c>
      <c r="G2013" s="377">
        <v>112336.51498120064</v>
      </c>
      <c r="H2013" s="177">
        <v>1</v>
      </c>
      <c r="I2013" s="8"/>
    </row>
    <row r="2014" spans="1:13" ht="20.25" customHeight="1">
      <c r="A2014" s="756" t="s">
        <v>5</v>
      </c>
      <c r="B2014" s="757"/>
      <c r="C2014" s="378">
        <v>625.67867569999942</v>
      </c>
      <c r="D2014" s="83">
        <v>0.12784525917621958</v>
      </c>
      <c r="E2014" s="379">
        <v>4268.3524344999914</v>
      </c>
      <c r="F2014" s="83">
        <v>0.87215474082378053</v>
      </c>
      <c r="G2014" s="379">
        <v>4894.0311101999905</v>
      </c>
      <c r="H2014" s="178">
        <f>+G2014/$G$2013</f>
        <v>4.3565808597667462E-2</v>
      </c>
      <c r="I2014" s="8"/>
    </row>
    <row r="2015" spans="1:13">
      <c r="A2015" s="756" t="s">
        <v>6</v>
      </c>
      <c r="B2015" s="757"/>
      <c r="C2015" s="378">
        <v>2771.5658125000059</v>
      </c>
      <c r="D2015" s="83">
        <v>0.13378289508649308</v>
      </c>
      <c r="E2015" s="379">
        <v>17945.326363500222</v>
      </c>
      <c r="F2015" s="83">
        <v>0.86621710491351489</v>
      </c>
      <c r="G2015" s="379">
        <v>20716.892176000063</v>
      </c>
      <c r="H2015" s="178">
        <f t="shared" ref="H2015:H2016" si="111">+G2015/$G$2013</f>
        <v>0.18441814916073376</v>
      </c>
      <c r="I2015" s="8"/>
    </row>
    <row r="2016" spans="1:13">
      <c r="A2016" s="756" t="s">
        <v>7</v>
      </c>
      <c r="B2016" s="757"/>
      <c r="C2016" s="378">
        <v>13079.994137999962</v>
      </c>
      <c r="D2016" s="83">
        <v>0.15082046582051467</v>
      </c>
      <c r="E2016" s="379">
        <v>73645.59755700051</v>
      </c>
      <c r="F2016" s="83">
        <v>0.84917953417946745</v>
      </c>
      <c r="G2016" s="379">
        <v>86725.591695002018</v>
      </c>
      <c r="H2016" s="178">
        <f t="shared" si="111"/>
        <v>0.77201604224161147</v>
      </c>
      <c r="I2016" s="8"/>
    </row>
    <row r="2017" spans="1:9" ht="15" customHeight="1">
      <c r="A2017" s="752" t="s">
        <v>8</v>
      </c>
      <c r="B2017" s="753"/>
      <c r="C2017" s="380">
        <v>19982.566699569048</v>
      </c>
      <c r="D2017" s="87">
        <v>0.19489539338415415</v>
      </c>
      <c r="E2017" s="381">
        <v>82547.135786430415</v>
      </c>
      <c r="F2017" s="87">
        <v>0.80510460661585115</v>
      </c>
      <c r="G2017" s="381">
        <v>102529.70248599892</v>
      </c>
      <c r="H2017" s="179">
        <v>1</v>
      </c>
      <c r="I2017" s="8"/>
    </row>
    <row r="2018" spans="1:9" ht="21.75" customHeight="1">
      <c r="A2018" s="756" t="s">
        <v>5</v>
      </c>
      <c r="B2018" s="757"/>
      <c r="C2018" s="378">
        <v>674.51111994900134</v>
      </c>
      <c r="D2018" s="83">
        <v>0.1196705724049721</v>
      </c>
      <c r="E2018" s="379">
        <v>4961.888091599998</v>
      </c>
      <c r="F2018" s="83">
        <v>0.88032942759502919</v>
      </c>
      <c r="G2018" s="379">
        <v>5636.3992115489918</v>
      </c>
      <c r="H2018" s="178">
        <f>+G2018/$G$2017</f>
        <v>5.497333040948478E-2</v>
      </c>
      <c r="I2018" s="8"/>
    </row>
    <row r="2019" spans="1:9">
      <c r="A2019" s="756" t="s">
        <v>6</v>
      </c>
      <c r="B2019" s="757"/>
      <c r="C2019" s="378">
        <v>2221.2921769800009</v>
      </c>
      <c r="D2019" s="83">
        <v>0.14201734175671996</v>
      </c>
      <c r="E2019" s="379">
        <v>13419.700320859805</v>
      </c>
      <c r="F2019" s="83">
        <v>0.85798265824328335</v>
      </c>
      <c r="G2019" s="379">
        <v>15640.992497839754</v>
      </c>
      <c r="H2019" s="178">
        <f t="shared" ref="H2019:H2020" si="112">+G2019/$G$2017</f>
        <v>0.15255084252268877</v>
      </c>
      <c r="I2019" s="8"/>
    </row>
    <row r="2020" spans="1:9">
      <c r="A2020" s="756" t="s">
        <v>7</v>
      </c>
      <c r="B2020" s="757"/>
      <c r="C2020" s="378">
        <v>17086.763402640005</v>
      </c>
      <c r="D2020" s="83">
        <v>0.2102926457023129</v>
      </c>
      <c r="E2020" s="379">
        <v>64165.547373970716</v>
      </c>
      <c r="F2020" s="83">
        <v>0.7897073542976879</v>
      </c>
      <c r="G2020" s="379">
        <v>81252.310776610655</v>
      </c>
      <c r="H2020" s="178">
        <f t="shared" si="112"/>
        <v>0.79247582706783115</v>
      </c>
      <c r="I2020" s="8"/>
    </row>
    <row r="2021" spans="1:9" ht="15" customHeight="1">
      <c r="A2021" s="752" t="s">
        <v>9</v>
      </c>
      <c r="B2021" s="753"/>
      <c r="C2021" s="380">
        <v>16853.801192748262</v>
      </c>
      <c r="D2021" s="87">
        <v>0.17906866522974937</v>
      </c>
      <c r="E2021" s="381">
        <v>77265.408168220063</v>
      </c>
      <c r="F2021" s="87">
        <v>0.82093133477023084</v>
      </c>
      <c r="G2021" s="381">
        <v>94119.209360970184</v>
      </c>
      <c r="H2021" s="179">
        <v>1</v>
      </c>
      <c r="I2021" s="66"/>
    </row>
    <row r="2022" spans="1:9" ht="20.25" customHeight="1">
      <c r="A2022" s="756" t="s">
        <v>5</v>
      </c>
      <c r="B2022" s="757"/>
      <c r="C2022" s="378">
        <v>591.55554974353265</v>
      </c>
      <c r="D2022" s="83">
        <v>9.4039099641530649E-2</v>
      </c>
      <c r="E2022" s="379">
        <v>5698.9720286626371</v>
      </c>
      <c r="F2022" s="83">
        <v>0.9059609003584721</v>
      </c>
      <c r="G2022" s="379">
        <v>6290.5275784061523</v>
      </c>
      <c r="H2022" s="178">
        <v>6.6835746083251088E-2</v>
      </c>
      <c r="I2022" s="66"/>
    </row>
    <row r="2023" spans="1:9">
      <c r="A2023" s="756" t="s">
        <v>6</v>
      </c>
      <c r="B2023" s="757"/>
      <c r="C2023" s="378">
        <v>1882.0838690207188</v>
      </c>
      <c r="D2023" s="83">
        <v>0.12816641107722682</v>
      </c>
      <c r="E2023" s="379">
        <v>12802.604991360002</v>
      </c>
      <c r="F2023" s="83">
        <v>0.87183358892277851</v>
      </c>
      <c r="G2023" s="379">
        <v>14684.688860380642</v>
      </c>
      <c r="H2023" s="178">
        <v>0.15602222925674258</v>
      </c>
      <c r="I2023" s="66"/>
    </row>
    <row r="2024" spans="1:9">
      <c r="A2024" s="756" t="s">
        <v>7</v>
      </c>
      <c r="B2024" s="757"/>
      <c r="C2024" s="378">
        <v>14380.161773984046</v>
      </c>
      <c r="D2024" s="83">
        <v>0.19660072139189516</v>
      </c>
      <c r="E2024" s="379">
        <v>58763.831148195488</v>
      </c>
      <c r="F2024" s="83">
        <v>0.80339927860811344</v>
      </c>
      <c r="G2024" s="379">
        <v>73143.992922178906</v>
      </c>
      <c r="H2024" s="178">
        <v>0.77714202465995863</v>
      </c>
      <c r="I2024" s="66"/>
    </row>
    <row r="2025" spans="1:9" ht="15.75" customHeight="1" thickBot="1">
      <c r="A2025" s="816" t="s">
        <v>3</v>
      </c>
      <c r="B2025" s="817"/>
      <c r="C2025" s="599">
        <v>53313.606407564133</v>
      </c>
      <c r="D2025" s="600">
        <v>0.17254408112099495</v>
      </c>
      <c r="E2025" s="601">
        <v>255671.81958440633</v>
      </c>
      <c r="F2025" s="600">
        <v>0.8274559188789975</v>
      </c>
      <c r="G2025" s="601">
        <v>308985.42599197279</v>
      </c>
      <c r="H2025" s="602">
        <v>1</v>
      </c>
      <c r="I2025" s="66"/>
    </row>
    <row r="2028" spans="1:9" ht="15.75" thickBot="1"/>
    <row r="2029" spans="1:9">
      <c r="A2029" s="743" t="s">
        <v>10</v>
      </c>
      <c r="B2029" s="744"/>
      <c r="C2029" s="709" t="s">
        <v>475</v>
      </c>
      <c r="D2029" s="682"/>
      <c r="E2029" s="682"/>
      <c r="F2029" s="682"/>
      <c r="G2029" s="682"/>
      <c r="H2029" s="683"/>
      <c r="I2029" s="8"/>
    </row>
    <row r="2030" spans="1:9">
      <c r="A2030" s="745"/>
      <c r="B2030" s="746"/>
      <c r="C2030" s="701" t="s">
        <v>159</v>
      </c>
      <c r="D2030" s="691"/>
      <c r="E2030" s="702" t="s">
        <v>160</v>
      </c>
      <c r="F2030" s="691"/>
      <c r="G2030" s="703" t="s">
        <v>3</v>
      </c>
      <c r="H2030" s="694"/>
      <c r="I2030" s="8"/>
    </row>
    <row r="2031" spans="1:9" ht="15.75" thickBot="1">
      <c r="A2031" s="800"/>
      <c r="B2031" s="801"/>
      <c r="C2031" s="408" t="s">
        <v>11</v>
      </c>
      <c r="D2031" s="409" t="s">
        <v>12</v>
      </c>
      <c r="E2031" s="408" t="s">
        <v>11</v>
      </c>
      <c r="F2031" s="409" t="s">
        <v>12</v>
      </c>
      <c r="G2031" s="408" t="s">
        <v>11</v>
      </c>
      <c r="H2031" s="410" t="s">
        <v>13</v>
      </c>
      <c r="I2031" s="8"/>
    </row>
    <row r="2032" spans="1:9" ht="15.75" customHeight="1">
      <c r="A2032" s="754" t="s">
        <v>4</v>
      </c>
      <c r="B2032" s="755"/>
      <c r="C2032" s="376">
        <v>5030.5769060999928</v>
      </c>
      <c r="D2032" s="85">
        <v>0.23936979960971486</v>
      </c>
      <c r="E2032" s="377">
        <v>15985.344543899948</v>
      </c>
      <c r="F2032" s="85">
        <v>0.76063020039028528</v>
      </c>
      <c r="G2032" s="377">
        <v>21015.921449999936</v>
      </c>
      <c r="H2032" s="177">
        <v>1</v>
      </c>
      <c r="I2032" s="8"/>
    </row>
    <row r="2033" spans="1:15">
      <c r="A2033" s="756" t="s">
        <v>5</v>
      </c>
      <c r="B2033" s="757"/>
      <c r="C2033" s="378">
        <v>313.06361910000015</v>
      </c>
      <c r="D2033" s="83">
        <v>0.26969734162301967</v>
      </c>
      <c r="E2033" s="379">
        <v>847.73246889999973</v>
      </c>
      <c r="F2033" s="83">
        <v>0.73030265837698238</v>
      </c>
      <c r="G2033" s="379">
        <v>1160.7960879999976</v>
      </c>
      <c r="H2033" s="178">
        <f>+G2033/$G$2032</f>
        <v>5.5234127647541292E-2</v>
      </c>
      <c r="I2033" s="8"/>
    </row>
    <row r="2034" spans="1:15">
      <c r="A2034" s="756" t="s">
        <v>6</v>
      </c>
      <c r="B2034" s="757"/>
      <c r="C2034" s="378">
        <v>602.52016899999978</v>
      </c>
      <c r="D2034" s="83">
        <v>0.19048039436309749</v>
      </c>
      <c r="E2034" s="379">
        <v>2560.6409060000005</v>
      </c>
      <c r="F2034" s="83">
        <v>0.80951960563690206</v>
      </c>
      <c r="G2034" s="379">
        <v>3163.1610750000018</v>
      </c>
      <c r="H2034" s="178">
        <f>+G2034/$G$2032</f>
        <v>0.15051260457580418</v>
      </c>
      <c r="I2034" s="8"/>
    </row>
    <row r="2035" spans="1:15">
      <c r="A2035" s="756" t="s">
        <v>7</v>
      </c>
      <c r="B2035" s="757"/>
      <c r="C2035" s="378">
        <v>4114.9931179999994</v>
      </c>
      <c r="D2035" s="83">
        <v>0.24652539672666551</v>
      </c>
      <c r="E2035" s="379">
        <v>12576.971168999977</v>
      </c>
      <c r="F2035" s="83">
        <v>0.75347460327333504</v>
      </c>
      <c r="G2035" s="379">
        <v>16691.964286999966</v>
      </c>
      <c r="H2035" s="178">
        <f>+G2035/$G$2032</f>
        <v>0.79425326777665595</v>
      </c>
      <c r="I2035" s="8"/>
    </row>
    <row r="2036" spans="1:15" ht="15" customHeight="1">
      <c r="A2036" s="752" t="s">
        <v>8</v>
      </c>
      <c r="B2036" s="753"/>
      <c r="C2036" s="380">
        <v>4374.6054087229959</v>
      </c>
      <c r="D2036" s="87">
        <v>0.20577411744713048</v>
      </c>
      <c r="E2036" s="381">
        <v>16884.654322263021</v>
      </c>
      <c r="F2036" s="87">
        <v>0.79422588255286319</v>
      </c>
      <c r="G2036" s="381">
        <v>21259.259730986152</v>
      </c>
      <c r="H2036" s="179">
        <v>1</v>
      </c>
      <c r="I2036" s="8"/>
    </row>
    <row r="2037" spans="1:15">
      <c r="A2037" s="756" t="s">
        <v>5</v>
      </c>
      <c r="B2037" s="757"/>
      <c r="C2037" s="378">
        <v>196.39510615299997</v>
      </c>
      <c r="D2037" s="83">
        <v>0.17288651813008019</v>
      </c>
      <c r="E2037" s="379">
        <v>939.5818819730024</v>
      </c>
      <c r="F2037" s="83">
        <v>0.82711348186991995</v>
      </c>
      <c r="G2037" s="379">
        <v>1135.9769881260022</v>
      </c>
      <c r="H2037" s="178">
        <f>+G2037/$G$2036</f>
        <v>5.3434456443950118E-2</v>
      </c>
      <c r="I2037" s="8"/>
    </row>
    <row r="2038" spans="1:15">
      <c r="A2038" s="756" t="s">
        <v>6</v>
      </c>
      <c r="B2038" s="757"/>
      <c r="C2038" s="378">
        <v>614.24935091999953</v>
      </c>
      <c r="D2038" s="83">
        <v>0.21526833879586491</v>
      </c>
      <c r="E2038" s="379">
        <v>2239.1630661400022</v>
      </c>
      <c r="F2038" s="83">
        <v>0.78473166120413618</v>
      </c>
      <c r="G2038" s="379">
        <v>2853.4124170599985</v>
      </c>
      <c r="H2038" s="178">
        <f t="shared" ref="H2038:H2039" si="113">+G2038/$G$2036</f>
        <v>0.13421974486256663</v>
      </c>
      <c r="I2038" s="8"/>
    </row>
    <row r="2039" spans="1:15">
      <c r="A2039" s="756" t="s">
        <v>7</v>
      </c>
      <c r="B2039" s="757"/>
      <c r="C2039" s="378">
        <v>3563.96095165</v>
      </c>
      <c r="D2039" s="83">
        <v>0.20636871524887412</v>
      </c>
      <c r="E2039" s="379">
        <v>13705.909374150009</v>
      </c>
      <c r="F2039" s="83">
        <v>0.79363128475112676</v>
      </c>
      <c r="G2039" s="379">
        <v>17269.870325799995</v>
      </c>
      <c r="H2039" s="178">
        <f t="shared" si="113"/>
        <v>0.8123457986934759</v>
      </c>
      <c r="I2039" s="8"/>
    </row>
    <row r="2040" spans="1:15" ht="15" customHeight="1">
      <c r="A2040" s="752" t="s">
        <v>9</v>
      </c>
      <c r="B2040" s="753"/>
      <c r="C2040" s="380">
        <v>3344.4826749992135</v>
      </c>
      <c r="D2040" s="87">
        <v>0.15685919763653833</v>
      </c>
      <c r="E2040" s="381">
        <v>17977.076566612948</v>
      </c>
      <c r="F2040" s="87">
        <v>0.84314080236345834</v>
      </c>
      <c r="G2040" s="381">
        <v>21321.559241612234</v>
      </c>
      <c r="H2040" s="179">
        <v>1</v>
      </c>
      <c r="I2040" s="66"/>
    </row>
    <row r="2041" spans="1:15">
      <c r="A2041" s="756" t="s">
        <v>5</v>
      </c>
      <c r="B2041" s="757"/>
      <c r="C2041" s="378">
        <v>174.86162148529542</v>
      </c>
      <c r="D2041" s="83">
        <v>0.12059147421125779</v>
      </c>
      <c r="E2041" s="379">
        <v>1275.1714146725049</v>
      </c>
      <c r="F2041" s="83">
        <v>0.87940852578874096</v>
      </c>
      <c r="G2041" s="379">
        <v>1450.0330361578019</v>
      </c>
      <c r="H2041" s="178">
        <v>6.8007832810268593E-2</v>
      </c>
      <c r="I2041" s="66"/>
    </row>
    <row r="2042" spans="1:15">
      <c r="A2042" s="756" t="s">
        <v>6</v>
      </c>
      <c r="B2042" s="757"/>
      <c r="C2042" s="378">
        <v>397.2297799801085</v>
      </c>
      <c r="D2042" s="83">
        <v>0.13085576461898105</v>
      </c>
      <c r="E2042" s="379">
        <v>2638.4009477661352</v>
      </c>
      <c r="F2042" s="83">
        <v>0.86914423538101915</v>
      </c>
      <c r="G2042" s="379">
        <v>3035.6307277462433</v>
      </c>
      <c r="H2042" s="178">
        <v>0.14237376794759704</v>
      </c>
      <c r="I2042" s="66"/>
    </row>
    <row r="2043" spans="1:15">
      <c r="A2043" s="756" t="s">
        <v>7</v>
      </c>
      <c r="B2043" s="757"/>
      <c r="C2043" s="378">
        <v>2772.3912735338099</v>
      </c>
      <c r="D2043" s="83">
        <v>0.16467144721851246</v>
      </c>
      <c r="E2043" s="379">
        <v>14063.504204174338</v>
      </c>
      <c r="F2043" s="83">
        <v>0.83532855278148743</v>
      </c>
      <c r="G2043" s="379">
        <v>16835.895477708149</v>
      </c>
      <c r="H2043" s="178">
        <v>0.78961839924213251</v>
      </c>
      <c r="I2043" s="66"/>
    </row>
    <row r="2044" spans="1:15" ht="15.75" customHeight="1" thickBot="1">
      <c r="A2044" s="816" t="s">
        <v>3</v>
      </c>
      <c r="B2044" s="817"/>
      <c r="C2044" s="599">
        <v>12749.664926618874</v>
      </c>
      <c r="D2044" s="600">
        <v>0.20047670499960785</v>
      </c>
      <c r="E2044" s="601">
        <v>50847.075286384497</v>
      </c>
      <c r="F2044" s="600">
        <v>0.79952329500039998</v>
      </c>
      <c r="G2044" s="601">
        <v>63596.740213002879</v>
      </c>
      <c r="H2044" s="602">
        <v>1</v>
      </c>
      <c r="I2044" s="66"/>
    </row>
    <row r="2047" spans="1:15" ht="15.75" thickBot="1"/>
    <row r="2048" spans="1:15" ht="30.75" customHeight="1">
      <c r="A2048" s="743" t="s">
        <v>10</v>
      </c>
      <c r="B2048" s="744"/>
      <c r="C2048" s="829" t="s">
        <v>283</v>
      </c>
      <c r="D2048" s="830"/>
      <c r="E2048" s="830"/>
      <c r="F2048" s="830"/>
      <c r="G2048" s="830"/>
      <c r="H2048" s="830"/>
      <c r="I2048" s="830"/>
      <c r="J2048" s="830"/>
      <c r="K2048" s="830"/>
      <c r="L2048" s="830"/>
      <c r="M2048" s="830"/>
      <c r="N2048" s="831"/>
      <c r="O2048" s="8"/>
    </row>
    <row r="2049" spans="1:15">
      <c r="A2049" s="745"/>
      <c r="B2049" s="746"/>
      <c r="C2049" s="666" t="s">
        <v>233</v>
      </c>
      <c r="D2049" s="667"/>
      <c r="E2049" s="668" t="s">
        <v>234</v>
      </c>
      <c r="F2049" s="667"/>
      <c r="G2049" s="668" t="s">
        <v>235</v>
      </c>
      <c r="H2049" s="667"/>
      <c r="I2049" s="668" t="s">
        <v>236</v>
      </c>
      <c r="J2049" s="667"/>
      <c r="K2049" s="668" t="s">
        <v>237</v>
      </c>
      <c r="L2049" s="667"/>
      <c r="M2049" s="669" t="s">
        <v>3</v>
      </c>
      <c r="N2049" s="670"/>
      <c r="O2049" s="8"/>
    </row>
    <row r="2050" spans="1:15" ht="15.75" thickBot="1">
      <c r="A2050" s="800"/>
      <c r="B2050" s="801"/>
      <c r="C2050" s="186" t="s">
        <v>11</v>
      </c>
      <c r="D2050" s="187" t="s">
        <v>12</v>
      </c>
      <c r="E2050" s="186" t="s">
        <v>11</v>
      </c>
      <c r="F2050" s="187" t="s">
        <v>12</v>
      </c>
      <c r="G2050" s="186" t="s">
        <v>11</v>
      </c>
      <c r="H2050" s="187" t="s">
        <v>12</v>
      </c>
      <c r="I2050" s="186" t="s">
        <v>11</v>
      </c>
      <c r="J2050" s="187" t="s">
        <v>12</v>
      </c>
      <c r="K2050" s="186" t="s">
        <v>11</v>
      </c>
      <c r="L2050" s="187" t="s">
        <v>12</v>
      </c>
      <c r="M2050" s="186" t="s">
        <v>11</v>
      </c>
      <c r="N2050" s="188" t="s">
        <v>13</v>
      </c>
      <c r="O2050" s="8"/>
    </row>
    <row r="2051" spans="1:15" ht="15.75" customHeight="1">
      <c r="A2051" s="754" t="s">
        <v>4</v>
      </c>
      <c r="B2051" s="755"/>
      <c r="C2051" s="189">
        <v>11134.946326999981</v>
      </c>
      <c r="D2051" s="190">
        <v>0.52983383828740072</v>
      </c>
      <c r="E2051" s="191">
        <v>3245.5861207999988</v>
      </c>
      <c r="F2051" s="190">
        <v>0.15443463321471487</v>
      </c>
      <c r="G2051" s="191">
        <v>2753.5940392000002</v>
      </c>
      <c r="H2051" s="190">
        <v>0.13102418781642375</v>
      </c>
      <c r="I2051" s="191">
        <v>2207.8994617999992</v>
      </c>
      <c r="J2051" s="190">
        <v>0.10505841806903052</v>
      </c>
      <c r="K2051" s="191">
        <v>1673.8955011999997</v>
      </c>
      <c r="L2051" s="190">
        <v>7.9648922612432241E-2</v>
      </c>
      <c r="M2051" s="191">
        <v>21015.921449999936</v>
      </c>
      <c r="N2051" s="192">
        <v>1</v>
      </c>
      <c r="O2051" s="8"/>
    </row>
    <row r="2052" spans="1:15" ht="21.75" customHeight="1">
      <c r="A2052" s="756" t="s">
        <v>5</v>
      </c>
      <c r="B2052" s="757"/>
      <c r="C2052" s="193">
        <v>768.00187999999935</v>
      </c>
      <c r="D2052" s="194">
        <v>0.66161653018940991</v>
      </c>
      <c r="E2052" s="195">
        <v>110.40082830000003</v>
      </c>
      <c r="F2052" s="194">
        <v>9.5107856962385162E-2</v>
      </c>
      <c r="G2052" s="195">
        <v>113.33312220000003</v>
      </c>
      <c r="H2052" s="194">
        <v>9.763396290839349E-2</v>
      </c>
      <c r="I2052" s="195">
        <v>79.152635800000013</v>
      </c>
      <c r="J2052" s="194">
        <v>6.8188234452423641E-2</v>
      </c>
      <c r="K2052" s="195">
        <v>89.907621700000021</v>
      </c>
      <c r="L2052" s="194">
        <v>7.745341548738939E-2</v>
      </c>
      <c r="M2052" s="195">
        <v>1160.7960879999976</v>
      </c>
      <c r="N2052" s="196">
        <f>+M2052/$M$2051</f>
        <v>5.5234127647541292E-2</v>
      </c>
      <c r="O2052" s="8"/>
    </row>
    <row r="2053" spans="1:15">
      <c r="A2053" s="756" t="s">
        <v>6</v>
      </c>
      <c r="B2053" s="757"/>
      <c r="C2053" s="193">
        <v>1845.5829940000021</v>
      </c>
      <c r="D2053" s="194">
        <v>0.58346159118691132</v>
      </c>
      <c r="E2053" s="195">
        <v>273.90894150000003</v>
      </c>
      <c r="F2053" s="194">
        <v>8.6593421898377348E-2</v>
      </c>
      <c r="G2053" s="195">
        <v>460.25187799999969</v>
      </c>
      <c r="H2053" s="194">
        <v>0.14550377520689473</v>
      </c>
      <c r="I2053" s="195">
        <v>292.85882000000004</v>
      </c>
      <c r="J2053" s="194">
        <v>9.2584226049885837E-2</v>
      </c>
      <c r="K2053" s="195">
        <v>290.55844150000001</v>
      </c>
      <c r="L2053" s="194">
        <v>9.1856985657930768E-2</v>
      </c>
      <c r="M2053" s="195">
        <v>3163.1610750000018</v>
      </c>
      <c r="N2053" s="196">
        <f>+M2053/$M$2051</f>
        <v>0.15051260457580418</v>
      </c>
      <c r="O2053" s="8"/>
    </row>
    <row r="2054" spans="1:15">
      <c r="A2054" s="756" t="s">
        <v>7</v>
      </c>
      <c r="B2054" s="757"/>
      <c r="C2054" s="193">
        <v>8521.3614529999886</v>
      </c>
      <c r="D2054" s="194">
        <v>0.51050681073147242</v>
      </c>
      <c r="E2054" s="195">
        <v>2861.2763509999991</v>
      </c>
      <c r="F2054" s="194">
        <v>0.17141639544654538</v>
      </c>
      <c r="G2054" s="195">
        <v>2180.009039</v>
      </c>
      <c r="H2054" s="194">
        <v>0.13060230668584849</v>
      </c>
      <c r="I2054" s="195">
        <v>1835.8880060000001</v>
      </c>
      <c r="J2054" s="194">
        <v>0.10998633680458005</v>
      </c>
      <c r="K2054" s="195">
        <v>1293.4294379999999</v>
      </c>
      <c r="L2054" s="194">
        <v>7.7488150331554956E-2</v>
      </c>
      <c r="M2054" s="195">
        <v>16691.964286999966</v>
      </c>
      <c r="N2054" s="196">
        <f>+M2054/$M$2051</f>
        <v>0.79425326777665595</v>
      </c>
      <c r="O2054" s="8"/>
    </row>
    <row r="2055" spans="1:15" ht="15" customHeight="1">
      <c r="A2055" s="752" t="s">
        <v>8</v>
      </c>
      <c r="B2055" s="753"/>
      <c r="C2055" s="197">
        <v>0</v>
      </c>
      <c r="D2055" s="198">
        <v>0</v>
      </c>
      <c r="E2055" s="199">
        <v>0</v>
      </c>
      <c r="F2055" s="198">
        <v>0</v>
      </c>
      <c r="G2055" s="199">
        <v>0</v>
      </c>
      <c r="H2055" s="198">
        <v>0</v>
      </c>
      <c r="I2055" s="199">
        <v>0</v>
      </c>
      <c r="J2055" s="198">
        <v>0</v>
      </c>
      <c r="K2055" s="199">
        <v>0</v>
      </c>
      <c r="L2055" s="198">
        <v>0</v>
      </c>
      <c r="M2055" s="199">
        <v>0</v>
      </c>
      <c r="N2055" s="200">
        <v>0</v>
      </c>
      <c r="O2055" s="8"/>
    </row>
    <row r="2056" spans="1:15" ht="23.25" customHeight="1">
      <c r="A2056" s="756" t="s">
        <v>5</v>
      </c>
      <c r="B2056" s="757"/>
      <c r="C2056" s="193">
        <v>0</v>
      </c>
      <c r="D2056" s="194">
        <v>0</v>
      </c>
      <c r="E2056" s="195">
        <v>0</v>
      </c>
      <c r="F2056" s="194">
        <v>0</v>
      </c>
      <c r="G2056" s="195">
        <v>0</v>
      </c>
      <c r="H2056" s="194">
        <v>0</v>
      </c>
      <c r="I2056" s="195">
        <v>0</v>
      </c>
      <c r="J2056" s="194">
        <v>0</v>
      </c>
      <c r="K2056" s="195">
        <v>0</v>
      </c>
      <c r="L2056" s="194">
        <v>0</v>
      </c>
      <c r="M2056" s="195">
        <v>0</v>
      </c>
      <c r="N2056" s="196">
        <v>0</v>
      </c>
      <c r="O2056" s="8"/>
    </row>
    <row r="2057" spans="1:15">
      <c r="A2057" s="756" t="s">
        <v>6</v>
      </c>
      <c r="B2057" s="757"/>
      <c r="C2057" s="193">
        <v>0</v>
      </c>
      <c r="D2057" s="194">
        <v>0</v>
      </c>
      <c r="E2057" s="195">
        <v>0</v>
      </c>
      <c r="F2057" s="194">
        <v>0</v>
      </c>
      <c r="G2057" s="195">
        <v>0</v>
      </c>
      <c r="H2057" s="194">
        <v>0</v>
      </c>
      <c r="I2057" s="195">
        <v>0</v>
      </c>
      <c r="J2057" s="194">
        <v>0</v>
      </c>
      <c r="K2057" s="195">
        <v>0</v>
      </c>
      <c r="L2057" s="194">
        <v>0</v>
      </c>
      <c r="M2057" s="195">
        <v>0</v>
      </c>
      <c r="N2057" s="196">
        <v>0</v>
      </c>
      <c r="O2057" s="8"/>
    </row>
    <row r="2058" spans="1:15">
      <c r="A2058" s="756" t="s">
        <v>7</v>
      </c>
      <c r="B2058" s="757"/>
      <c r="C2058" s="193">
        <v>0</v>
      </c>
      <c r="D2058" s="194">
        <v>0</v>
      </c>
      <c r="E2058" s="195">
        <v>0</v>
      </c>
      <c r="F2058" s="194">
        <v>0</v>
      </c>
      <c r="G2058" s="195">
        <v>0</v>
      </c>
      <c r="H2058" s="194">
        <v>0</v>
      </c>
      <c r="I2058" s="195">
        <v>0</v>
      </c>
      <c r="J2058" s="194">
        <v>0</v>
      </c>
      <c r="K2058" s="195">
        <v>0</v>
      </c>
      <c r="L2058" s="194">
        <v>0</v>
      </c>
      <c r="M2058" s="195">
        <v>0</v>
      </c>
      <c r="N2058" s="196">
        <v>0</v>
      </c>
      <c r="O2058" s="8"/>
    </row>
    <row r="2059" spans="1:15" ht="15" customHeight="1">
      <c r="A2059" s="752" t="s">
        <v>9</v>
      </c>
      <c r="B2059" s="753"/>
      <c r="C2059" s="197">
        <v>0</v>
      </c>
      <c r="D2059" s="198">
        <v>0</v>
      </c>
      <c r="E2059" s="199">
        <v>0</v>
      </c>
      <c r="F2059" s="198">
        <v>0</v>
      </c>
      <c r="G2059" s="199">
        <v>0</v>
      </c>
      <c r="H2059" s="198">
        <v>0</v>
      </c>
      <c r="I2059" s="199">
        <v>0</v>
      </c>
      <c r="J2059" s="198">
        <v>0</v>
      </c>
      <c r="K2059" s="199">
        <v>0</v>
      </c>
      <c r="L2059" s="198">
        <v>0</v>
      </c>
      <c r="M2059" s="199">
        <v>0</v>
      </c>
      <c r="N2059" s="200">
        <v>0</v>
      </c>
      <c r="O2059" s="8"/>
    </row>
    <row r="2060" spans="1:15" ht="22.5" customHeight="1">
      <c r="A2060" s="756" t="s">
        <v>5</v>
      </c>
      <c r="B2060" s="757"/>
      <c r="C2060" s="193">
        <v>0</v>
      </c>
      <c r="D2060" s="194">
        <v>0</v>
      </c>
      <c r="E2060" s="195">
        <v>0</v>
      </c>
      <c r="F2060" s="194">
        <v>0</v>
      </c>
      <c r="G2060" s="195">
        <v>0</v>
      </c>
      <c r="H2060" s="194">
        <v>0</v>
      </c>
      <c r="I2060" s="195">
        <v>0</v>
      </c>
      <c r="J2060" s="194">
        <v>0</v>
      </c>
      <c r="K2060" s="195">
        <v>0</v>
      </c>
      <c r="L2060" s="194">
        <v>0</v>
      </c>
      <c r="M2060" s="195">
        <v>0</v>
      </c>
      <c r="N2060" s="196">
        <v>0</v>
      </c>
      <c r="O2060" s="8"/>
    </row>
    <row r="2061" spans="1:15">
      <c r="A2061" s="756" t="s">
        <v>6</v>
      </c>
      <c r="B2061" s="757"/>
      <c r="C2061" s="193">
        <v>0</v>
      </c>
      <c r="D2061" s="194">
        <v>0</v>
      </c>
      <c r="E2061" s="195">
        <v>0</v>
      </c>
      <c r="F2061" s="194">
        <v>0</v>
      </c>
      <c r="G2061" s="195">
        <v>0</v>
      </c>
      <c r="H2061" s="194">
        <v>0</v>
      </c>
      <c r="I2061" s="195">
        <v>0</v>
      </c>
      <c r="J2061" s="194">
        <v>0</v>
      </c>
      <c r="K2061" s="195">
        <v>0</v>
      </c>
      <c r="L2061" s="194">
        <v>0</v>
      </c>
      <c r="M2061" s="195">
        <v>0</v>
      </c>
      <c r="N2061" s="196">
        <v>0</v>
      </c>
      <c r="O2061" s="8"/>
    </row>
    <row r="2062" spans="1:15">
      <c r="A2062" s="756" t="s">
        <v>7</v>
      </c>
      <c r="B2062" s="757"/>
      <c r="C2062" s="193">
        <v>0</v>
      </c>
      <c r="D2062" s="194">
        <v>0</v>
      </c>
      <c r="E2062" s="195">
        <v>0</v>
      </c>
      <c r="F2062" s="194">
        <v>0</v>
      </c>
      <c r="G2062" s="195">
        <v>0</v>
      </c>
      <c r="H2062" s="194">
        <v>0</v>
      </c>
      <c r="I2062" s="195">
        <v>0</v>
      </c>
      <c r="J2062" s="194">
        <v>0</v>
      </c>
      <c r="K2062" s="195">
        <v>0</v>
      </c>
      <c r="L2062" s="194">
        <v>0</v>
      </c>
      <c r="M2062" s="195">
        <v>0</v>
      </c>
      <c r="N2062" s="196">
        <v>0</v>
      </c>
      <c r="O2062" s="8"/>
    </row>
    <row r="2063" spans="1:15" ht="15.75" customHeight="1" thickBot="1">
      <c r="A2063" s="1013" t="s">
        <v>3</v>
      </c>
      <c r="B2063" s="1014"/>
      <c r="C2063" s="207">
        <v>11134.946326999981</v>
      </c>
      <c r="D2063" s="208">
        <v>0.52983383828740072</v>
      </c>
      <c r="E2063" s="209">
        <v>3245.5861207999988</v>
      </c>
      <c r="F2063" s="208">
        <v>0.15443463321471487</v>
      </c>
      <c r="G2063" s="209">
        <v>2753.5940392000002</v>
      </c>
      <c r="H2063" s="208">
        <v>0.13102418781642375</v>
      </c>
      <c r="I2063" s="209">
        <v>2207.8994617999992</v>
      </c>
      <c r="J2063" s="208">
        <v>0.10505841806903052</v>
      </c>
      <c r="K2063" s="209">
        <v>1673.8955011999997</v>
      </c>
      <c r="L2063" s="208">
        <v>7.9648922612432241E-2</v>
      </c>
      <c r="M2063" s="209">
        <v>21015.921449999936</v>
      </c>
      <c r="N2063" s="210">
        <v>1</v>
      </c>
      <c r="O2063" s="8"/>
    </row>
    <row r="2066" spans="1:11" ht="15.75" thickBot="1"/>
    <row r="2067" spans="1:11" ht="27" customHeight="1">
      <c r="A2067" s="743" t="s">
        <v>10</v>
      </c>
      <c r="B2067" s="744"/>
      <c r="C2067" s="704" t="s">
        <v>476</v>
      </c>
      <c r="D2067" s="705"/>
      <c r="E2067" s="705"/>
      <c r="F2067" s="705"/>
      <c r="G2067" s="705"/>
      <c r="H2067" s="705"/>
      <c r="I2067" s="705"/>
      <c r="J2067" s="706"/>
    </row>
    <row r="2068" spans="1:11" ht="27" customHeight="1">
      <c r="A2068" s="745"/>
      <c r="B2068" s="746"/>
      <c r="C2068" s="690" t="s">
        <v>275</v>
      </c>
      <c r="D2068" s="691"/>
      <c r="E2068" s="833" t="s">
        <v>276</v>
      </c>
      <c r="F2068" s="834"/>
      <c r="G2068" s="833" t="s">
        <v>277</v>
      </c>
      <c r="H2068" s="835"/>
      <c r="I2068" s="832" t="s">
        <v>3</v>
      </c>
      <c r="J2068" s="694"/>
    </row>
    <row r="2069" spans="1:11" ht="15.75" thickBot="1">
      <c r="A2069" s="800"/>
      <c r="B2069" s="801"/>
      <c r="C2069" s="408" t="s">
        <v>11</v>
      </c>
      <c r="D2069" s="409" t="s">
        <v>12</v>
      </c>
      <c r="E2069" s="408" t="s">
        <v>11</v>
      </c>
      <c r="F2069" s="409" t="s">
        <v>12</v>
      </c>
      <c r="G2069" s="408" t="s">
        <v>11</v>
      </c>
      <c r="H2069" s="409" t="s">
        <v>12</v>
      </c>
      <c r="I2069" s="408" t="s">
        <v>11</v>
      </c>
      <c r="J2069" s="410" t="s">
        <v>12</v>
      </c>
    </row>
    <row r="2070" spans="1:11" ht="15.75" customHeight="1">
      <c r="A2070" s="754" t="s">
        <v>4</v>
      </c>
      <c r="B2070" s="755"/>
      <c r="C2070" s="376">
        <v>17002.687787999956</v>
      </c>
      <c r="D2070" s="85">
        <v>0.80903841539624755</v>
      </c>
      <c r="E2070" s="377">
        <v>2773.1408797000008</v>
      </c>
      <c r="F2070" s="85">
        <v>0.13195428457884767</v>
      </c>
      <c r="G2070" s="377">
        <v>1240.0927823</v>
      </c>
      <c r="H2070" s="85">
        <v>5.9007300024905819E-2</v>
      </c>
      <c r="I2070" s="377">
        <v>21015.921449999936</v>
      </c>
      <c r="J2070" s="177">
        <v>1</v>
      </c>
    </row>
    <row r="2071" spans="1:11" ht="24" customHeight="1">
      <c r="A2071" s="756" t="s">
        <v>5</v>
      </c>
      <c r="B2071" s="757"/>
      <c r="C2071" s="378">
        <v>812.12507149999931</v>
      </c>
      <c r="D2071" s="83">
        <v>0.69962767784586211</v>
      </c>
      <c r="E2071" s="379">
        <v>203.73495420000009</v>
      </c>
      <c r="F2071" s="83">
        <v>0.17551312957216006</v>
      </c>
      <c r="G2071" s="379">
        <v>144.9360623</v>
      </c>
      <c r="H2071" s="83">
        <v>0.1248591925819794</v>
      </c>
      <c r="I2071" s="379">
        <v>1160.7960879999976</v>
      </c>
      <c r="J2071" s="178">
        <f>+I2071/$I$2070</f>
        <v>5.5234127647541292E-2</v>
      </c>
    </row>
    <row r="2072" spans="1:11">
      <c r="A2072" s="756" t="s">
        <v>6</v>
      </c>
      <c r="B2072" s="757"/>
      <c r="C2072" s="378">
        <v>1958.9455015000033</v>
      </c>
      <c r="D2072" s="83">
        <v>0.61929995186855991</v>
      </c>
      <c r="E2072" s="379">
        <v>684.50936549999994</v>
      </c>
      <c r="F2072" s="83">
        <v>0.21640041378544073</v>
      </c>
      <c r="G2072" s="379">
        <v>519.70620799999972</v>
      </c>
      <c r="H2072" s="83">
        <v>0.16429963434599973</v>
      </c>
      <c r="I2072" s="379">
        <v>3163.1610750000018</v>
      </c>
      <c r="J2072" s="178">
        <f>+I2072/$I$2070</f>
        <v>0.15051260457580418</v>
      </c>
    </row>
    <row r="2073" spans="1:11">
      <c r="A2073" s="756" t="s">
        <v>7</v>
      </c>
      <c r="B2073" s="757"/>
      <c r="C2073" s="378">
        <v>14231.617214999969</v>
      </c>
      <c r="D2073" s="83">
        <v>0.85260290342723988</v>
      </c>
      <c r="E2073" s="379">
        <v>1884.8965600000001</v>
      </c>
      <c r="F2073" s="83">
        <v>0.11292239352968153</v>
      </c>
      <c r="G2073" s="379">
        <v>575.450512</v>
      </c>
      <c r="H2073" s="83">
        <v>3.4474703043078779E-2</v>
      </c>
      <c r="I2073" s="379">
        <v>16691.964286999966</v>
      </c>
      <c r="J2073" s="178">
        <f>+I2073/$I$2070</f>
        <v>0.79425326777665595</v>
      </c>
    </row>
    <row r="2074" spans="1:11" ht="15" customHeight="1">
      <c r="A2074" s="752" t="s">
        <v>8</v>
      </c>
      <c r="B2074" s="753"/>
      <c r="C2074" s="380">
        <v>16416.057505588971</v>
      </c>
      <c r="D2074" s="87">
        <v>0.77218387250154175</v>
      </c>
      <c r="E2074" s="381">
        <v>2778.7546914359991</v>
      </c>
      <c r="F2074" s="87">
        <v>0.13070797039023246</v>
      </c>
      <c r="G2074" s="381">
        <v>2064.4475339609999</v>
      </c>
      <c r="H2074" s="87">
        <v>9.7108157108217255E-2</v>
      </c>
      <c r="I2074" s="381">
        <v>21259.259730986152</v>
      </c>
      <c r="J2074" s="179">
        <v>1</v>
      </c>
    </row>
    <row r="2075" spans="1:11" ht="26.25" customHeight="1">
      <c r="A2075" s="756" t="s">
        <v>5</v>
      </c>
      <c r="B2075" s="757"/>
      <c r="C2075" s="378">
        <v>760.50062076900133</v>
      </c>
      <c r="D2075" s="83">
        <v>0.66946833317775534</v>
      </c>
      <c r="E2075" s="379">
        <v>191.11315242599991</v>
      </c>
      <c r="F2075" s="83">
        <v>0.16823681678735003</v>
      </c>
      <c r="G2075" s="379">
        <v>184.36321493099999</v>
      </c>
      <c r="H2075" s="83">
        <v>0.16229485003489391</v>
      </c>
      <c r="I2075" s="379">
        <v>1135.9769881260022</v>
      </c>
      <c r="J2075" s="178">
        <f>+I2075/$I$2074</f>
        <v>5.3434456443950118E-2</v>
      </c>
    </row>
    <row r="2076" spans="1:11">
      <c r="A2076" s="756" t="s">
        <v>6</v>
      </c>
      <c r="B2076" s="757"/>
      <c r="C2076" s="378">
        <v>1850.0730676900037</v>
      </c>
      <c r="D2076" s="83">
        <v>0.64837212336666672</v>
      </c>
      <c r="E2076" s="379">
        <v>631.09741372999963</v>
      </c>
      <c r="F2076" s="83">
        <v>0.22117287005439198</v>
      </c>
      <c r="G2076" s="379">
        <v>372.24193564000001</v>
      </c>
      <c r="H2076" s="83">
        <v>0.13045500657894307</v>
      </c>
      <c r="I2076" s="379">
        <v>2853.4124170599985</v>
      </c>
      <c r="J2076" s="178">
        <f t="shared" ref="J2076:J2077" si="114">+I2076/$I$2074</f>
        <v>0.13421974486256663</v>
      </c>
    </row>
    <row r="2077" spans="1:11">
      <c r="A2077" s="756" t="s">
        <v>7</v>
      </c>
      <c r="B2077" s="757"/>
      <c r="C2077" s="378">
        <v>13805.483817130009</v>
      </c>
      <c r="D2077" s="83">
        <v>0.79939707459792375</v>
      </c>
      <c r="E2077" s="379">
        <v>1956.5441252799999</v>
      </c>
      <c r="F2077" s="83">
        <v>0.11329234605526006</v>
      </c>
      <c r="G2077" s="379">
        <v>1507.8423833899999</v>
      </c>
      <c r="H2077" s="83">
        <v>8.7310579346816949E-2</v>
      </c>
      <c r="I2077" s="379">
        <v>17269.870325799995</v>
      </c>
      <c r="J2077" s="178">
        <f t="shared" si="114"/>
        <v>0.8123457986934759</v>
      </c>
    </row>
    <row r="2078" spans="1:11" ht="15" customHeight="1">
      <c r="A2078" s="752" t="s">
        <v>9</v>
      </c>
      <c r="B2078" s="753"/>
      <c r="C2078" s="380">
        <v>17815.303661845388</v>
      </c>
      <c r="D2078" s="87">
        <v>0.83555350994575195</v>
      </c>
      <c r="E2078" s="381">
        <v>2143.8773327685326</v>
      </c>
      <c r="F2078" s="87">
        <v>0.10054974443822257</v>
      </c>
      <c r="G2078" s="381">
        <v>1362.3782469982432</v>
      </c>
      <c r="H2078" s="87">
        <v>6.3896745616022155E-2</v>
      </c>
      <c r="I2078" s="381">
        <v>21321.559241612234</v>
      </c>
      <c r="J2078" s="179">
        <v>1</v>
      </c>
      <c r="K2078" s="66"/>
    </row>
    <row r="2079" spans="1:11" ht="23.25" customHeight="1">
      <c r="A2079" s="756" t="s">
        <v>5</v>
      </c>
      <c r="B2079" s="757"/>
      <c r="C2079" s="378">
        <v>954.54834224719252</v>
      </c>
      <c r="D2079" s="83">
        <v>0.65829420326621613</v>
      </c>
      <c r="E2079" s="379">
        <v>268.50695436431056</v>
      </c>
      <c r="F2079" s="83">
        <v>0.18517299100700618</v>
      </c>
      <c r="G2079" s="379">
        <v>226.9777395462954</v>
      </c>
      <c r="H2079" s="83">
        <v>0.15653280572677533</v>
      </c>
      <c r="I2079" s="379">
        <v>1450.0330361578019</v>
      </c>
      <c r="J2079" s="178">
        <v>6.8007832810268593E-2</v>
      </c>
      <c r="K2079" s="66"/>
    </row>
    <row r="2080" spans="1:11">
      <c r="A2080" s="756" t="s">
        <v>6</v>
      </c>
      <c r="B2080" s="757"/>
      <c r="C2080" s="378">
        <v>2086.8519218090364</v>
      </c>
      <c r="D2080" s="83">
        <v>0.6874524963576143</v>
      </c>
      <c r="E2080" s="379">
        <v>560.69342194407477</v>
      </c>
      <c r="F2080" s="83">
        <v>0.18470409355763531</v>
      </c>
      <c r="G2080" s="379">
        <v>388.08538399313375</v>
      </c>
      <c r="H2080" s="83">
        <v>0.12784341008475089</v>
      </c>
      <c r="I2080" s="379">
        <v>3035.6307277462433</v>
      </c>
      <c r="J2080" s="178">
        <v>0.14237376794759704</v>
      </c>
      <c r="K2080" s="66"/>
    </row>
    <row r="2081" spans="1:17">
      <c r="A2081" s="756" t="s">
        <v>7</v>
      </c>
      <c r="B2081" s="757"/>
      <c r="C2081" s="378">
        <v>14773.903397789181</v>
      </c>
      <c r="D2081" s="83">
        <v>0.87752406264049443</v>
      </c>
      <c r="E2081" s="379">
        <v>1314.6769564601489</v>
      </c>
      <c r="F2081" s="83">
        <v>7.8087735707368169E-2</v>
      </c>
      <c r="G2081" s="379">
        <v>747.31512345881424</v>
      </c>
      <c r="H2081" s="83">
        <v>4.4388201652137207E-2</v>
      </c>
      <c r="I2081" s="379">
        <v>16835.895477708149</v>
      </c>
      <c r="J2081" s="178">
        <v>0.78961839924213251</v>
      </c>
      <c r="K2081" s="66"/>
    </row>
    <row r="2082" spans="1:17" ht="15.75" customHeight="1" thickBot="1">
      <c r="A2082" s="816" t="s">
        <v>3</v>
      </c>
      <c r="B2082" s="817"/>
      <c r="C2082" s="599">
        <v>51234.048775299329</v>
      </c>
      <c r="D2082" s="600">
        <v>0.80560809569330882</v>
      </c>
      <c r="E2082" s="601">
        <v>7695.7728924483181</v>
      </c>
      <c r="F2082" s="600">
        <v>0.12100892068796404</v>
      </c>
      <c r="G2082" s="601">
        <v>4666.9185452557822</v>
      </c>
      <c r="H2082" s="600">
        <v>7.3382983618735728E-2</v>
      </c>
      <c r="I2082" s="601">
        <v>63596.740213002879</v>
      </c>
      <c r="J2082" s="602">
        <v>1</v>
      </c>
      <c r="K2082" s="66"/>
    </row>
    <row r="2085" spans="1:17" ht="15.75" thickBot="1"/>
    <row r="2086" spans="1:17">
      <c r="A2086" s="743" t="s">
        <v>10</v>
      </c>
      <c r="B2086" s="744"/>
      <c r="C2086" s="709" t="s">
        <v>477</v>
      </c>
      <c r="D2086" s="682"/>
      <c r="E2086" s="682"/>
      <c r="F2086" s="682"/>
      <c r="G2086" s="682"/>
      <c r="H2086" s="682"/>
      <c r="I2086" s="682"/>
      <c r="J2086" s="682"/>
      <c r="K2086" s="682"/>
      <c r="L2086" s="682"/>
      <c r="M2086" s="682"/>
      <c r="N2086" s="682"/>
      <c r="O2086" s="682"/>
      <c r="P2086" s="683"/>
      <c r="Q2086" s="8"/>
    </row>
    <row r="2087" spans="1:17" ht="26.25" customHeight="1">
      <c r="A2087" s="745"/>
      <c r="B2087" s="746"/>
      <c r="C2087" s="690" t="s">
        <v>284</v>
      </c>
      <c r="D2087" s="691"/>
      <c r="E2087" s="692" t="s">
        <v>285</v>
      </c>
      <c r="F2087" s="691"/>
      <c r="G2087" s="692" t="s">
        <v>286</v>
      </c>
      <c r="H2087" s="691"/>
      <c r="I2087" s="692" t="s">
        <v>287</v>
      </c>
      <c r="J2087" s="691"/>
      <c r="K2087" s="692" t="s">
        <v>288</v>
      </c>
      <c r="L2087" s="691"/>
      <c r="M2087" s="692" t="s">
        <v>289</v>
      </c>
      <c r="N2087" s="691"/>
      <c r="O2087" s="693" t="s">
        <v>3</v>
      </c>
      <c r="P2087" s="694"/>
      <c r="Q2087" s="8"/>
    </row>
    <row r="2088" spans="1:17" ht="15.75" thickBot="1">
      <c r="A2088" s="800"/>
      <c r="B2088" s="801"/>
      <c r="C2088" s="408" t="s">
        <v>11</v>
      </c>
      <c r="D2088" s="409" t="s">
        <v>12</v>
      </c>
      <c r="E2088" s="408" t="s">
        <v>11</v>
      </c>
      <c r="F2088" s="409" t="s">
        <v>12</v>
      </c>
      <c r="G2088" s="408" t="s">
        <v>11</v>
      </c>
      <c r="H2088" s="409" t="s">
        <v>12</v>
      </c>
      <c r="I2088" s="408" t="s">
        <v>11</v>
      </c>
      <c r="J2088" s="409" t="s">
        <v>12</v>
      </c>
      <c r="K2088" s="408" t="s">
        <v>11</v>
      </c>
      <c r="L2088" s="409" t="s">
        <v>12</v>
      </c>
      <c r="M2088" s="408" t="s">
        <v>11</v>
      </c>
      <c r="N2088" s="409" t="s">
        <v>12</v>
      </c>
      <c r="O2088" s="408" t="s">
        <v>11</v>
      </c>
      <c r="P2088" s="410" t="s">
        <v>12</v>
      </c>
      <c r="Q2088" s="8"/>
    </row>
    <row r="2089" spans="1:17" ht="15.75" customHeight="1">
      <c r="A2089" s="754" t="s">
        <v>4</v>
      </c>
      <c r="B2089" s="755"/>
      <c r="C2089" s="376">
        <v>15075.709688899957</v>
      </c>
      <c r="D2089" s="85">
        <v>0.71734707063724779</v>
      </c>
      <c r="E2089" s="377">
        <v>1697.5150963999997</v>
      </c>
      <c r="F2089" s="85">
        <v>8.0772813147339056E-2</v>
      </c>
      <c r="G2089" s="377">
        <v>302.04157040000001</v>
      </c>
      <c r="H2089" s="85">
        <v>1.4372035559735161E-2</v>
      </c>
      <c r="I2089" s="377">
        <v>1193.2011727000001</v>
      </c>
      <c r="J2089" s="85">
        <v>5.6776057882534758E-2</v>
      </c>
      <c r="K2089" s="377">
        <v>540.52036739999994</v>
      </c>
      <c r="L2089" s="85">
        <v>2.5719565458311208E-2</v>
      </c>
      <c r="M2089" s="377">
        <v>2206.9335541999999</v>
      </c>
      <c r="N2089" s="85">
        <v>0.10501245731483293</v>
      </c>
      <c r="O2089" s="377">
        <v>21015.921449999936</v>
      </c>
      <c r="P2089" s="177">
        <v>1</v>
      </c>
      <c r="Q2089" s="8"/>
    </row>
    <row r="2090" spans="1:17" ht="21.75" customHeight="1">
      <c r="A2090" s="756" t="s">
        <v>5</v>
      </c>
      <c r="B2090" s="757"/>
      <c r="C2090" s="378">
        <v>709.61154439999927</v>
      </c>
      <c r="D2090" s="83">
        <v>0.61131455536056289</v>
      </c>
      <c r="E2090" s="379">
        <v>71.558890399999996</v>
      </c>
      <c r="F2090" s="83">
        <v>6.1646391764890361E-2</v>
      </c>
      <c r="G2090" s="379">
        <v>32.976720900000004</v>
      </c>
      <c r="H2090" s="83">
        <v>2.840871126367896E-2</v>
      </c>
      <c r="I2090" s="379">
        <v>97.142353700000029</v>
      </c>
      <c r="J2090" s="83">
        <v>8.368597611952E-2</v>
      </c>
      <c r="K2090" s="379">
        <v>55.038883399999989</v>
      </c>
      <c r="L2090" s="83">
        <v>4.7414773334418833E-2</v>
      </c>
      <c r="M2090" s="379">
        <v>194.46769520000007</v>
      </c>
      <c r="N2090" s="83">
        <v>0.16752959215693056</v>
      </c>
      <c r="O2090" s="379">
        <v>1160.7960879999976</v>
      </c>
      <c r="P2090" s="178">
        <f>+O2090/$O$2089</f>
        <v>5.5234127647541292E-2</v>
      </c>
      <c r="Q2090" s="8"/>
    </row>
    <row r="2091" spans="1:17">
      <c r="A2091" s="756" t="s">
        <v>6</v>
      </c>
      <c r="B2091" s="757"/>
      <c r="C2091" s="378">
        <v>1716.7345535000018</v>
      </c>
      <c r="D2091" s="83">
        <v>0.54272751617620374</v>
      </c>
      <c r="E2091" s="379">
        <v>503.92277799999971</v>
      </c>
      <c r="F2091" s="83">
        <v>0.15930986947922007</v>
      </c>
      <c r="G2091" s="379">
        <v>94.624362500000004</v>
      </c>
      <c r="H2091" s="83">
        <v>2.9914493842208133E-2</v>
      </c>
      <c r="I2091" s="379">
        <v>226.92351700000006</v>
      </c>
      <c r="J2091" s="83">
        <v>7.1739475676242614E-2</v>
      </c>
      <c r="K2091" s="379">
        <v>147.69877000000002</v>
      </c>
      <c r="L2091" s="83">
        <v>4.6693407796186907E-2</v>
      </c>
      <c r="M2091" s="379">
        <v>473.25709399999971</v>
      </c>
      <c r="N2091" s="83">
        <v>0.14961523702993829</v>
      </c>
      <c r="O2091" s="379">
        <v>3163.1610750000018</v>
      </c>
      <c r="P2091" s="178">
        <f>+O2091/$O$2089</f>
        <v>0.15051260457580418</v>
      </c>
      <c r="Q2091" s="8"/>
    </row>
    <row r="2092" spans="1:17">
      <c r="A2092" s="756" t="s">
        <v>7</v>
      </c>
      <c r="B2092" s="757"/>
      <c r="C2092" s="378">
        <v>12649.363590999972</v>
      </c>
      <c r="D2092" s="83">
        <v>0.75781156570359709</v>
      </c>
      <c r="E2092" s="379">
        <v>1122.0334280000002</v>
      </c>
      <c r="F2092" s="83">
        <v>6.7219975355079217E-2</v>
      </c>
      <c r="G2092" s="379">
        <v>174.44048700000002</v>
      </c>
      <c r="H2092" s="83">
        <v>1.0450566751802705E-2</v>
      </c>
      <c r="I2092" s="379">
        <v>869.13530200000002</v>
      </c>
      <c r="J2092" s="83">
        <v>5.2069084683873897E-2</v>
      </c>
      <c r="K2092" s="379">
        <v>337.782714</v>
      </c>
      <c r="L2092" s="83">
        <v>2.0236247106224153E-2</v>
      </c>
      <c r="M2092" s="379">
        <v>1539.2087649999999</v>
      </c>
      <c r="N2092" s="83">
        <v>9.221256039942323E-2</v>
      </c>
      <c r="O2092" s="379">
        <v>16691.964286999966</v>
      </c>
      <c r="P2092" s="178">
        <f>+O2092/$O$2089</f>
        <v>0.79425326777665595</v>
      </c>
      <c r="Q2092" s="8"/>
    </row>
    <row r="2093" spans="1:17" ht="15" customHeight="1">
      <c r="A2093" s="752" t="s">
        <v>8</v>
      </c>
      <c r="B2093" s="753"/>
      <c r="C2093" s="380">
        <v>14440.814455481961</v>
      </c>
      <c r="D2093" s="87">
        <v>0.67927174502854126</v>
      </c>
      <c r="E2093" s="381">
        <v>1987.9326853719999</v>
      </c>
      <c r="F2093" s="87">
        <v>9.3509026679537435E-2</v>
      </c>
      <c r="G2093" s="381">
        <v>376.5456161969999</v>
      </c>
      <c r="H2093" s="87">
        <v>1.7712075630186258E-2</v>
      </c>
      <c r="I2093" s="381">
        <v>1086.2471106909998</v>
      </c>
      <c r="J2093" s="87">
        <v>5.1095246233233353E-2</v>
      </c>
      <c r="K2093" s="381">
        <v>618.75887584600002</v>
      </c>
      <c r="L2093" s="87">
        <v>2.910538201591922E-2</v>
      </c>
      <c r="M2093" s="381">
        <v>2748.9609873980003</v>
      </c>
      <c r="N2093" s="87">
        <v>0.12930652441257343</v>
      </c>
      <c r="O2093" s="381">
        <v>21259.259730986152</v>
      </c>
      <c r="P2093" s="179">
        <v>1</v>
      </c>
      <c r="Q2093" s="8"/>
    </row>
    <row r="2094" spans="1:17" ht="24" customHeight="1">
      <c r="A2094" s="756" t="s">
        <v>5</v>
      </c>
      <c r="B2094" s="757"/>
      <c r="C2094" s="378">
        <v>674.0361637520009</v>
      </c>
      <c r="D2094" s="83">
        <v>0.59335371296908446</v>
      </c>
      <c r="E2094" s="379">
        <v>129.08111432200002</v>
      </c>
      <c r="F2094" s="83">
        <v>0.1136300432766182</v>
      </c>
      <c r="G2094" s="379">
        <v>62.006987166999991</v>
      </c>
      <c r="H2094" s="83">
        <v>5.458472118285744E-2</v>
      </c>
      <c r="I2094" s="379">
        <v>39.699203180999994</v>
      </c>
      <c r="J2094" s="83">
        <v>3.494718959623553E-2</v>
      </c>
      <c r="K2094" s="379">
        <v>28.285544905999998</v>
      </c>
      <c r="L2094" s="83">
        <v>2.4899751668968295E-2</v>
      </c>
      <c r="M2094" s="379">
        <v>202.86797479799995</v>
      </c>
      <c r="N2094" s="83">
        <v>0.17858458130623497</v>
      </c>
      <c r="O2094" s="379">
        <v>1135.9769881260022</v>
      </c>
      <c r="P2094" s="178">
        <f>+O2094/$O$2093</f>
        <v>5.3434456443950118E-2</v>
      </c>
      <c r="Q2094" s="8"/>
    </row>
    <row r="2095" spans="1:17">
      <c r="A2095" s="756" t="s">
        <v>6</v>
      </c>
      <c r="B2095" s="757"/>
      <c r="C2095" s="378">
        <v>1852.8641175300036</v>
      </c>
      <c r="D2095" s="83">
        <v>0.64935026792905548</v>
      </c>
      <c r="E2095" s="379">
        <v>308.73983101000005</v>
      </c>
      <c r="F2095" s="83">
        <v>0.10820021289740824</v>
      </c>
      <c r="G2095" s="379">
        <v>36.812908489999998</v>
      </c>
      <c r="H2095" s="83">
        <v>1.2901362687672757E-2</v>
      </c>
      <c r="I2095" s="379">
        <v>149.15425193000002</v>
      </c>
      <c r="J2095" s="83">
        <v>5.2272237633170626E-2</v>
      </c>
      <c r="K2095" s="379">
        <v>74.817872610000009</v>
      </c>
      <c r="L2095" s="83">
        <v>2.6220490302305575E-2</v>
      </c>
      <c r="M2095" s="379">
        <v>431.02343549</v>
      </c>
      <c r="N2095" s="83">
        <v>0.15105542855038923</v>
      </c>
      <c r="O2095" s="379">
        <v>2853.4124170599985</v>
      </c>
      <c r="P2095" s="178">
        <f t="shared" ref="P2095:P2096" si="115">+O2095/$O$2093</f>
        <v>0.13421974486256663</v>
      </c>
      <c r="Q2095" s="8"/>
    </row>
    <row r="2096" spans="1:17">
      <c r="A2096" s="756" t="s">
        <v>7</v>
      </c>
      <c r="B2096" s="757"/>
      <c r="C2096" s="378">
        <v>11913.914174200005</v>
      </c>
      <c r="D2096" s="83">
        <v>0.68986703139290162</v>
      </c>
      <c r="E2096" s="379">
        <v>1550.1117400400001</v>
      </c>
      <c r="F2096" s="83">
        <v>8.9758157461335433E-2</v>
      </c>
      <c r="G2096" s="379">
        <v>277.72572054</v>
      </c>
      <c r="H2096" s="83">
        <v>1.6081517423156153E-2</v>
      </c>
      <c r="I2096" s="379">
        <v>897.39365557999986</v>
      </c>
      <c r="J2096" s="83">
        <v>5.1962964321704004E-2</v>
      </c>
      <c r="K2096" s="379">
        <v>515.65545832999999</v>
      </c>
      <c r="L2096" s="83">
        <v>2.9858675751586062E-2</v>
      </c>
      <c r="M2096" s="379">
        <v>2115.06957711</v>
      </c>
      <c r="N2096" s="83">
        <v>0.12247165364931732</v>
      </c>
      <c r="O2096" s="379">
        <v>17269.870325799995</v>
      </c>
      <c r="P2096" s="178">
        <f t="shared" si="115"/>
        <v>0.8123457986934759</v>
      </c>
      <c r="Q2096" s="8"/>
    </row>
    <row r="2097" spans="1:39" ht="15" customHeight="1">
      <c r="A2097" s="752" t="s">
        <v>9</v>
      </c>
      <c r="B2097" s="753"/>
      <c r="C2097" s="380">
        <v>15785.909222974342</v>
      </c>
      <c r="D2097" s="87">
        <v>0.74037311455935939</v>
      </c>
      <c r="E2097" s="381">
        <v>920.34241881831429</v>
      </c>
      <c r="F2097" s="87">
        <v>4.3164874031451105E-2</v>
      </c>
      <c r="G2097" s="381">
        <v>103.90425502346739</v>
      </c>
      <c r="H2097" s="87">
        <v>4.8732015255564696E-3</v>
      </c>
      <c r="I2097" s="381">
        <v>1458.8230943960034</v>
      </c>
      <c r="J2097" s="87">
        <v>6.8420094321661545E-2</v>
      </c>
      <c r="K2097" s="381">
        <v>333.13417536367984</v>
      </c>
      <c r="L2097" s="87">
        <v>1.5624287679370012E-2</v>
      </c>
      <c r="M2097" s="381">
        <v>2719.4460750363291</v>
      </c>
      <c r="N2097" s="87">
        <v>0.1275444278825969</v>
      </c>
      <c r="O2097" s="381">
        <v>21321.559241612234</v>
      </c>
      <c r="P2097" s="179">
        <v>1</v>
      </c>
      <c r="Q2097" s="66"/>
    </row>
    <row r="2098" spans="1:39" ht="21.75" customHeight="1">
      <c r="A2098" s="756" t="s">
        <v>5</v>
      </c>
      <c r="B2098" s="757"/>
      <c r="C2098" s="378">
        <v>983.55247148720048</v>
      </c>
      <c r="D2098" s="83">
        <v>0.67829659529230468</v>
      </c>
      <c r="E2098" s="379">
        <v>87.362585681369396</v>
      </c>
      <c r="F2098" s="83">
        <v>6.0248686411212241E-2</v>
      </c>
      <c r="G2098" s="379">
        <v>25.055118110236222</v>
      </c>
      <c r="H2098" s="83">
        <v>1.727899812312246E-2</v>
      </c>
      <c r="I2098" s="379">
        <v>45.605796133127328</v>
      </c>
      <c r="J2098" s="83">
        <v>3.145155661692401E-2</v>
      </c>
      <c r="K2098" s="379">
        <v>57.27468284346655</v>
      </c>
      <c r="L2098" s="83">
        <v>3.9498881346337514E-2</v>
      </c>
      <c r="M2098" s="379">
        <v>251.18238190239856</v>
      </c>
      <c r="N2098" s="83">
        <v>0.1732252822100967</v>
      </c>
      <c r="O2098" s="379">
        <v>1450.0330361578019</v>
      </c>
      <c r="P2098" s="178">
        <v>6.8007832810268593E-2</v>
      </c>
      <c r="Q2098" s="66"/>
    </row>
    <row r="2099" spans="1:39">
      <c r="A2099" s="756" t="s">
        <v>6</v>
      </c>
      <c r="B2099" s="757"/>
      <c r="C2099" s="378">
        <v>2042.1557001417116</v>
      </c>
      <c r="D2099" s="83">
        <v>0.67272862982839754</v>
      </c>
      <c r="E2099" s="379">
        <v>245.65210459834705</v>
      </c>
      <c r="F2099" s="83">
        <v>8.0922920681043314E-2</v>
      </c>
      <c r="G2099" s="379">
        <v>26.525783619818</v>
      </c>
      <c r="H2099" s="83">
        <v>8.7381457096765043E-3</v>
      </c>
      <c r="I2099" s="379">
        <v>183.78034400389859</v>
      </c>
      <c r="J2099" s="83">
        <v>6.0541073828285906E-2</v>
      </c>
      <c r="K2099" s="379">
        <v>119.51546792572411</v>
      </c>
      <c r="L2099" s="83">
        <v>3.9370884881790774E-2</v>
      </c>
      <c r="M2099" s="379">
        <v>418.00132745674597</v>
      </c>
      <c r="N2099" s="83">
        <v>0.13769834507080658</v>
      </c>
      <c r="O2099" s="379">
        <v>3035.6307277462433</v>
      </c>
      <c r="P2099" s="178">
        <v>0.14237376794759704</v>
      </c>
      <c r="Q2099" s="66"/>
    </row>
    <row r="2100" spans="1:39">
      <c r="A2100" s="756" t="s">
        <v>7</v>
      </c>
      <c r="B2100" s="757"/>
      <c r="C2100" s="378">
        <v>12760.201051345479</v>
      </c>
      <c r="D2100" s="83">
        <v>0.75791638575095921</v>
      </c>
      <c r="E2100" s="379">
        <v>587.32772853859774</v>
      </c>
      <c r="F2100" s="83">
        <v>3.488544635574977E-2</v>
      </c>
      <c r="G2100" s="379">
        <v>52.32335329341317</v>
      </c>
      <c r="H2100" s="83">
        <v>3.1078449829231112E-3</v>
      </c>
      <c r="I2100" s="379">
        <v>1229.4369542589777</v>
      </c>
      <c r="J2100" s="83">
        <v>7.3024743821131124E-2</v>
      </c>
      <c r="K2100" s="379">
        <v>156.34402459448918</v>
      </c>
      <c r="L2100" s="83">
        <v>9.2863503935088649E-3</v>
      </c>
      <c r="M2100" s="379">
        <v>2050.2623656771834</v>
      </c>
      <c r="N2100" s="83">
        <v>0.1217792286957274</v>
      </c>
      <c r="O2100" s="379">
        <v>16835.895477708149</v>
      </c>
      <c r="P2100" s="178">
        <v>0.78961839924213251</v>
      </c>
      <c r="Q2100" s="66"/>
    </row>
    <row r="2101" spans="1:39" ht="15.75" customHeight="1" thickBot="1">
      <c r="A2101" s="816" t="s">
        <v>3</v>
      </c>
      <c r="B2101" s="817"/>
      <c r="C2101" s="599">
        <v>45302.433210249939</v>
      </c>
      <c r="D2101" s="600">
        <v>0.71233891955027417</v>
      </c>
      <c r="E2101" s="601">
        <v>4605.7901792417897</v>
      </c>
      <c r="F2101" s="600">
        <v>7.2421796523151005E-2</v>
      </c>
      <c r="G2101" s="601">
        <v>782.49144444423848</v>
      </c>
      <c r="H2101" s="600">
        <v>1.2303955231407468E-2</v>
      </c>
      <c r="I2101" s="601">
        <v>3738.2713750714297</v>
      </c>
      <c r="J2101" s="600">
        <v>5.8780864593860255E-2</v>
      </c>
      <c r="K2101" s="601">
        <v>1492.4134129959</v>
      </c>
      <c r="L2101" s="600">
        <v>2.3466822481740403E-2</v>
      </c>
      <c r="M2101" s="601">
        <v>7675.3405910002675</v>
      </c>
      <c r="N2101" s="600">
        <v>0.12068764161957755</v>
      </c>
      <c r="O2101" s="601">
        <v>63596.740213002879</v>
      </c>
      <c r="P2101" s="602">
        <v>1</v>
      </c>
      <c r="Q2101" s="66"/>
    </row>
    <row r="2102" spans="1:39">
      <c r="C2102" s="412"/>
      <c r="D2102" s="413"/>
      <c r="E2102" s="412"/>
      <c r="F2102" s="413"/>
      <c r="G2102" s="412"/>
      <c r="H2102" s="413"/>
      <c r="I2102" s="412"/>
      <c r="J2102" s="413"/>
      <c r="K2102" s="412"/>
      <c r="L2102" s="413"/>
      <c r="M2102" s="412"/>
      <c r="N2102" s="413"/>
      <c r="O2102" s="412"/>
      <c r="P2102" s="159"/>
    </row>
    <row r="2104" spans="1:39" ht="15.75" thickBot="1"/>
    <row r="2105" spans="1:39" ht="15" customHeight="1">
      <c r="A2105" s="743" t="s">
        <v>10</v>
      </c>
      <c r="B2105" s="744"/>
      <c r="C2105" s="698" t="s">
        <v>478</v>
      </c>
      <c r="D2105" s="699"/>
      <c r="E2105" s="699"/>
      <c r="F2105" s="699"/>
      <c r="G2105" s="699"/>
      <c r="H2105" s="699"/>
      <c r="I2105" s="699"/>
      <c r="J2105" s="699"/>
      <c r="K2105" s="699"/>
      <c r="L2105" s="699"/>
      <c r="M2105" s="699"/>
      <c r="N2105" s="699"/>
      <c r="O2105" s="699"/>
      <c r="P2105" s="699"/>
      <c r="Q2105" s="699"/>
      <c r="R2105" s="699"/>
      <c r="S2105" s="699"/>
      <c r="T2105" s="699"/>
      <c r="U2105" s="699"/>
      <c r="V2105" s="699"/>
      <c r="W2105" s="699"/>
      <c r="X2105" s="699"/>
      <c r="Y2105" s="699"/>
      <c r="Z2105" s="699"/>
      <c r="AA2105" s="699"/>
      <c r="AB2105" s="699"/>
      <c r="AC2105" s="699"/>
      <c r="AD2105" s="699"/>
      <c r="AE2105" s="699"/>
      <c r="AF2105" s="699"/>
      <c r="AG2105" s="699"/>
      <c r="AH2105" s="699"/>
      <c r="AI2105" s="699"/>
      <c r="AJ2105" s="699"/>
      <c r="AK2105" s="699"/>
      <c r="AL2105" s="700"/>
      <c r="AM2105" s="8"/>
    </row>
    <row r="2106" spans="1:39" ht="99" customHeight="1">
      <c r="A2106" s="745"/>
      <c r="B2106" s="746"/>
      <c r="C2106" s="695" t="s">
        <v>258</v>
      </c>
      <c r="D2106" s="827"/>
      <c r="E2106" s="696" t="s">
        <v>259</v>
      </c>
      <c r="F2106" s="827"/>
      <c r="G2106" s="696" t="s">
        <v>260</v>
      </c>
      <c r="H2106" s="827"/>
      <c r="I2106" s="696" t="s">
        <v>261</v>
      </c>
      <c r="J2106" s="827"/>
      <c r="K2106" s="696" t="s">
        <v>262</v>
      </c>
      <c r="L2106" s="827"/>
      <c r="M2106" s="696" t="s">
        <v>263</v>
      </c>
      <c r="N2106" s="827"/>
      <c r="O2106" s="696" t="s">
        <v>264</v>
      </c>
      <c r="P2106" s="827"/>
      <c r="Q2106" s="696" t="s">
        <v>265</v>
      </c>
      <c r="R2106" s="827"/>
      <c r="S2106" s="696" t="s">
        <v>266</v>
      </c>
      <c r="T2106" s="827"/>
      <c r="U2106" s="696" t="s">
        <v>267</v>
      </c>
      <c r="V2106" s="827"/>
      <c r="W2106" s="696" t="s">
        <v>268</v>
      </c>
      <c r="X2106" s="827"/>
      <c r="Y2106" s="696" t="s">
        <v>269</v>
      </c>
      <c r="Z2106" s="827"/>
      <c r="AA2106" s="696" t="s">
        <v>270</v>
      </c>
      <c r="AB2106" s="827"/>
      <c r="AC2106" s="696" t="s">
        <v>271</v>
      </c>
      <c r="AD2106" s="827"/>
      <c r="AE2106" s="696" t="s">
        <v>272</v>
      </c>
      <c r="AF2106" s="827"/>
      <c r="AG2106" s="696" t="s">
        <v>273</v>
      </c>
      <c r="AH2106" s="827"/>
      <c r="AI2106" s="696" t="s">
        <v>274</v>
      </c>
      <c r="AJ2106" s="827"/>
      <c r="AK2106" s="697" t="s">
        <v>3</v>
      </c>
      <c r="AL2106" s="828"/>
      <c r="AM2106" s="8"/>
    </row>
    <row r="2107" spans="1:39" ht="15.75" thickBot="1">
      <c r="A2107" s="800"/>
      <c r="B2107" s="801"/>
      <c r="C2107" s="408" t="s">
        <v>11</v>
      </c>
      <c r="D2107" s="409" t="s">
        <v>12</v>
      </c>
      <c r="E2107" s="408" t="s">
        <v>11</v>
      </c>
      <c r="F2107" s="409" t="s">
        <v>12</v>
      </c>
      <c r="G2107" s="408" t="s">
        <v>11</v>
      </c>
      <c r="H2107" s="409" t="s">
        <v>12</v>
      </c>
      <c r="I2107" s="408" t="s">
        <v>11</v>
      </c>
      <c r="J2107" s="409" t="s">
        <v>12</v>
      </c>
      <c r="K2107" s="408" t="s">
        <v>11</v>
      </c>
      <c r="L2107" s="409" t="s">
        <v>12</v>
      </c>
      <c r="M2107" s="408" t="s">
        <v>11</v>
      </c>
      <c r="N2107" s="409" t="s">
        <v>12</v>
      </c>
      <c r="O2107" s="408" t="s">
        <v>11</v>
      </c>
      <c r="P2107" s="409" t="s">
        <v>12</v>
      </c>
      <c r="Q2107" s="408" t="s">
        <v>11</v>
      </c>
      <c r="R2107" s="409" t="s">
        <v>12</v>
      </c>
      <c r="S2107" s="408" t="s">
        <v>11</v>
      </c>
      <c r="T2107" s="409" t="s">
        <v>12</v>
      </c>
      <c r="U2107" s="408" t="s">
        <v>11</v>
      </c>
      <c r="V2107" s="409" t="s">
        <v>12</v>
      </c>
      <c r="W2107" s="408" t="s">
        <v>11</v>
      </c>
      <c r="X2107" s="409" t="s">
        <v>12</v>
      </c>
      <c r="Y2107" s="408" t="s">
        <v>11</v>
      </c>
      <c r="Z2107" s="409" t="s">
        <v>12</v>
      </c>
      <c r="AA2107" s="408" t="s">
        <v>11</v>
      </c>
      <c r="AB2107" s="409" t="s">
        <v>12</v>
      </c>
      <c r="AC2107" s="408" t="s">
        <v>11</v>
      </c>
      <c r="AD2107" s="409" t="s">
        <v>12</v>
      </c>
      <c r="AE2107" s="408" t="s">
        <v>11</v>
      </c>
      <c r="AF2107" s="409" t="s">
        <v>12</v>
      </c>
      <c r="AG2107" s="408" t="s">
        <v>11</v>
      </c>
      <c r="AH2107" s="409" t="s">
        <v>12</v>
      </c>
      <c r="AI2107" s="408" t="s">
        <v>11</v>
      </c>
      <c r="AJ2107" s="409" t="s">
        <v>12</v>
      </c>
      <c r="AK2107" s="408" t="s">
        <v>11</v>
      </c>
      <c r="AL2107" s="410" t="s">
        <v>13</v>
      </c>
      <c r="AM2107" s="8"/>
    </row>
    <row r="2108" spans="1:39" ht="15.75" customHeight="1">
      <c r="A2108" s="754" t="s">
        <v>4</v>
      </c>
      <c r="B2108" s="755"/>
      <c r="C2108" s="376">
        <v>490.10639479999998</v>
      </c>
      <c r="D2108" s="85">
        <v>2.8571360495276772E-3</v>
      </c>
      <c r="E2108" s="377">
        <v>0</v>
      </c>
      <c r="F2108" s="85">
        <v>0</v>
      </c>
      <c r="G2108" s="377">
        <v>109.85821200000001</v>
      </c>
      <c r="H2108" s="85">
        <v>6.4043207999752892E-4</v>
      </c>
      <c r="I2108" s="377">
        <v>991.13020540000014</v>
      </c>
      <c r="J2108" s="85">
        <v>5.777916529286861E-3</v>
      </c>
      <c r="K2108" s="377">
        <v>49.948499999999996</v>
      </c>
      <c r="L2108" s="85">
        <v>2.9118097924037367E-4</v>
      </c>
      <c r="M2108" s="377">
        <v>632.92641849999995</v>
      </c>
      <c r="N2108" s="85">
        <v>3.6897231013130033E-3</v>
      </c>
      <c r="O2108" s="377">
        <v>2720.5143880000005</v>
      </c>
      <c r="P2108" s="85">
        <v>1.5859576234228578E-2</v>
      </c>
      <c r="Q2108" s="377">
        <v>102.1318028</v>
      </c>
      <c r="R2108" s="85">
        <v>5.9539001873707396E-4</v>
      </c>
      <c r="S2108" s="377">
        <v>982.91444970000043</v>
      </c>
      <c r="T2108" s="85">
        <v>5.7300217618779167E-3</v>
      </c>
      <c r="U2108" s="377">
        <v>536.94073639999999</v>
      </c>
      <c r="V2108" s="85">
        <v>3.1301626559155798E-3</v>
      </c>
      <c r="W2108" s="377">
        <v>6920.5495555999923</v>
      </c>
      <c r="X2108" s="85">
        <v>4.0344202458154677E-2</v>
      </c>
      <c r="Y2108" s="377">
        <v>896.83115700000008</v>
      </c>
      <c r="Z2108" s="85">
        <v>5.2281885243508274E-3</v>
      </c>
      <c r="AA2108" s="377">
        <v>2002.4688267999995</v>
      </c>
      <c r="AB2108" s="85">
        <v>1.1673640527462208E-2</v>
      </c>
      <c r="AC2108" s="377">
        <v>2311.7150490000013</v>
      </c>
      <c r="AD2108" s="85">
        <v>1.3476429756499771E-2</v>
      </c>
      <c r="AE2108" s="377">
        <v>2262.4040125999995</v>
      </c>
      <c r="AF2108" s="85">
        <v>1.3188964950423307E-2</v>
      </c>
      <c r="AG2108" s="377">
        <v>0</v>
      </c>
      <c r="AH2108" s="85">
        <v>0</v>
      </c>
      <c r="AI2108" s="377">
        <v>0</v>
      </c>
      <c r="AJ2108" s="85">
        <v>0</v>
      </c>
      <c r="AK2108" s="377">
        <f>SUM(C2108,E2108,G2108,I2108,K2108,M2108,O2108,Q2108,S2108,U2108,W2108,Y2108,AA2108,AC2108,AE2108,AG2108,AI2108)</f>
        <v>21010.439708599995</v>
      </c>
      <c r="AL2108" s="177">
        <v>1</v>
      </c>
      <c r="AM2108" s="8"/>
    </row>
    <row r="2109" spans="1:39" ht="24" customHeight="1">
      <c r="A2109" s="756" t="s">
        <v>5</v>
      </c>
      <c r="B2109" s="757"/>
      <c r="C2109" s="378">
        <v>10.9634828</v>
      </c>
      <c r="D2109" s="83">
        <v>1.2388304472598507E-3</v>
      </c>
      <c r="E2109" s="379">
        <v>0</v>
      </c>
      <c r="F2109" s="83">
        <v>0</v>
      </c>
      <c r="G2109" s="379">
        <v>0</v>
      </c>
      <c r="H2109" s="83">
        <v>0</v>
      </c>
      <c r="I2109" s="379">
        <v>160.99441690000006</v>
      </c>
      <c r="J2109" s="83">
        <v>1.8191736068994969E-2</v>
      </c>
      <c r="K2109" s="379">
        <v>0</v>
      </c>
      <c r="L2109" s="83">
        <v>0</v>
      </c>
      <c r="M2109" s="379">
        <v>11.0742175</v>
      </c>
      <c r="N2109" s="83">
        <v>1.2513430329436797E-3</v>
      </c>
      <c r="O2109" s="379">
        <v>239.80066250000013</v>
      </c>
      <c r="P2109" s="83">
        <v>2.7096531950420322E-2</v>
      </c>
      <c r="Q2109" s="379">
        <v>10.9634828</v>
      </c>
      <c r="R2109" s="83">
        <v>1.2388304472598507E-3</v>
      </c>
      <c r="S2109" s="379">
        <v>50.023060199999989</v>
      </c>
      <c r="T2109" s="83">
        <v>5.6524091086157793E-3</v>
      </c>
      <c r="U2109" s="379">
        <v>5.4817413999999998</v>
      </c>
      <c r="V2109" s="83">
        <v>6.1941522362992535E-4</v>
      </c>
      <c r="W2109" s="379">
        <v>300.44682660000018</v>
      </c>
      <c r="X2109" s="83">
        <v>3.3949310028988329E-2</v>
      </c>
      <c r="Y2109" s="379">
        <v>32.886618499999997</v>
      </c>
      <c r="Z2109" s="83">
        <v>3.716058578138972E-3</v>
      </c>
      <c r="AA2109" s="379">
        <v>36.177925800000004</v>
      </c>
      <c r="AB2109" s="83">
        <v>4.0879633614007852E-3</v>
      </c>
      <c r="AC2109" s="379">
        <v>126.88382899999998</v>
      </c>
      <c r="AD2109" s="83">
        <v>1.4337373761384694E-2</v>
      </c>
      <c r="AE2109" s="379">
        <v>169.61808260000006</v>
      </c>
      <c r="AF2109" s="83">
        <v>1.9166176384270549E-2</v>
      </c>
      <c r="AG2109" s="379">
        <v>0</v>
      </c>
      <c r="AH2109" s="83">
        <v>0</v>
      </c>
      <c r="AI2109" s="379">
        <v>0</v>
      </c>
      <c r="AJ2109" s="83">
        <v>0</v>
      </c>
      <c r="AK2109" s="379">
        <f>SUM(C2109,E2109,G2109,I2109,K2109,M2109,O2109,Q2109,S2109,U2109,W2109,Y2109,AA2109,AC2109,AE2109,AG2109,AI2109)</f>
        <v>1155.3143466000004</v>
      </c>
      <c r="AL2109" s="178">
        <f>+AK2109/$AK$2108</f>
        <v>5.4987632939785973E-2</v>
      </c>
      <c r="AM2109" s="8"/>
    </row>
    <row r="2110" spans="1:39">
      <c r="A2110" s="756" t="s">
        <v>6</v>
      </c>
      <c r="B2110" s="757"/>
      <c r="C2110" s="378">
        <v>131.19432800000001</v>
      </c>
      <c r="D2110" s="83">
        <v>4.086569378154525E-3</v>
      </c>
      <c r="E2110" s="379">
        <v>0</v>
      </c>
      <c r="F2110" s="83">
        <v>0</v>
      </c>
      <c r="G2110" s="379">
        <v>0</v>
      </c>
      <c r="H2110" s="83">
        <v>0</v>
      </c>
      <c r="I2110" s="379">
        <v>319.43850549999996</v>
      </c>
      <c r="J2110" s="83">
        <v>9.9501833248442379E-3</v>
      </c>
      <c r="K2110" s="379">
        <v>49.948499999999996</v>
      </c>
      <c r="L2110" s="83">
        <v>1.5558447815270738E-3</v>
      </c>
      <c r="M2110" s="379">
        <v>82.818153999999993</v>
      </c>
      <c r="N2110" s="83">
        <v>2.5797009463068071E-3</v>
      </c>
      <c r="O2110" s="379">
        <v>832.92275149999966</v>
      </c>
      <c r="P2110" s="83">
        <v>2.5944693360890642E-2</v>
      </c>
      <c r="Q2110" s="379">
        <v>32.440308000000002</v>
      </c>
      <c r="R2110" s="83">
        <v>1.0104824752080841E-3</v>
      </c>
      <c r="S2110" s="379">
        <v>127.85083350000002</v>
      </c>
      <c r="T2110" s="83">
        <v>3.9824229379232974E-3</v>
      </c>
      <c r="U2110" s="379">
        <v>130.61992400000003</v>
      </c>
      <c r="V2110" s="83">
        <v>4.0686772799756361E-3</v>
      </c>
      <c r="W2110" s="379">
        <v>633.51374099999987</v>
      </c>
      <c r="X2110" s="83">
        <v>1.9733306264663485E-2</v>
      </c>
      <c r="Y2110" s="379">
        <v>111.82667450000002</v>
      </c>
      <c r="Z2110" s="83">
        <v>3.4832867444738432E-3</v>
      </c>
      <c r="AA2110" s="379">
        <v>82.232179000000002</v>
      </c>
      <c r="AB2110" s="83">
        <v>2.5614484232909947E-3</v>
      </c>
      <c r="AC2110" s="379">
        <v>240.98725800000005</v>
      </c>
      <c r="AD2110" s="83">
        <v>7.5065070577458523E-3</v>
      </c>
      <c r="AE2110" s="379">
        <v>387.36791799999986</v>
      </c>
      <c r="AF2110" s="83">
        <v>1.2066115173655009E-2</v>
      </c>
      <c r="AG2110" s="379">
        <v>0</v>
      </c>
      <c r="AH2110" s="83">
        <v>0</v>
      </c>
      <c r="AI2110" s="379">
        <v>0</v>
      </c>
      <c r="AJ2110" s="83">
        <v>0</v>
      </c>
      <c r="AK2110" s="379">
        <f>SUM(C2110,E2110,G2110,I2110,K2110,M2110,O2110,Q2110,S2110,U2110,W2110,Y2110,AA2110,AC2110,AE2110,AG2110,AI2110)</f>
        <v>3163.1610749999995</v>
      </c>
      <c r="AL2110" s="178">
        <f>+AK2110/$AK$2108</f>
        <v>0.15055187415736254</v>
      </c>
      <c r="AM2110" s="8"/>
    </row>
    <row r="2111" spans="1:39">
      <c r="A2111" s="756" t="s">
        <v>7</v>
      </c>
      <c r="B2111" s="757"/>
      <c r="C2111" s="378">
        <v>347.94858399999998</v>
      </c>
      <c r="D2111" s="83">
        <v>2.6645575463538828E-3</v>
      </c>
      <c r="E2111" s="379">
        <v>0</v>
      </c>
      <c r="F2111" s="83">
        <v>0</v>
      </c>
      <c r="G2111" s="379">
        <v>109.85821200000001</v>
      </c>
      <c r="H2111" s="83">
        <v>8.4128385995542595E-4</v>
      </c>
      <c r="I2111" s="379">
        <v>510.69728299999991</v>
      </c>
      <c r="J2111" s="83">
        <v>3.9108717836313263E-3</v>
      </c>
      <c r="K2111" s="379">
        <v>0</v>
      </c>
      <c r="L2111" s="83">
        <v>0</v>
      </c>
      <c r="M2111" s="379">
        <v>539.03404699999999</v>
      </c>
      <c r="N2111" s="83">
        <v>4.1278720584634531E-3</v>
      </c>
      <c r="O2111" s="379">
        <v>1647.7909740000005</v>
      </c>
      <c r="P2111" s="83">
        <v>1.2618628373511404E-2</v>
      </c>
      <c r="Q2111" s="379">
        <v>58.728012</v>
      </c>
      <c r="R2111" s="83">
        <v>4.4973359499851108E-4</v>
      </c>
      <c r="S2111" s="379">
        <v>805.04055600000015</v>
      </c>
      <c r="T2111" s="83">
        <v>6.1649248976703023E-3</v>
      </c>
      <c r="U2111" s="379">
        <v>400.83907099999999</v>
      </c>
      <c r="V2111" s="83">
        <v>3.0695879236759017E-3</v>
      </c>
      <c r="W2111" s="379">
        <v>5986.5889879999922</v>
      </c>
      <c r="X2111" s="83">
        <v>4.5844735683403262E-2</v>
      </c>
      <c r="Y2111" s="379">
        <v>752.11786400000005</v>
      </c>
      <c r="Z2111" s="83">
        <v>5.7596478974858067E-3</v>
      </c>
      <c r="AA2111" s="379">
        <v>1884.0587219999995</v>
      </c>
      <c r="AB2111" s="83">
        <v>1.4427944576658922E-2</v>
      </c>
      <c r="AC2111" s="379">
        <v>1943.8439620000006</v>
      </c>
      <c r="AD2111" s="83">
        <v>1.488577432429365E-2</v>
      </c>
      <c r="AE2111" s="379">
        <v>1705.4180120000001</v>
      </c>
      <c r="AF2111" s="83">
        <v>1.3059930813118174E-2</v>
      </c>
      <c r="AG2111" s="379">
        <v>0</v>
      </c>
      <c r="AH2111" s="83">
        <v>0</v>
      </c>
      <c r="AI2111" s="379">
        <v>0</v>
      </c>
      <c r="AJ2111" s="83">
        <v>0</v>
      </c>
      <c r="AK2111" s="379">
        <f>SUM(C2111,E2111,G2111,I2111,K2111,M2111,O2111,Q2111,S2111,U2111,W2111,Y2111,AA2111,AC2111,AE2111,AG2111,AI2111)</f>
        <v>16691.964286999995</v>
      </c>
      <c r="AL2111" s="178">
        <f>+AK2111/$AK$2108</f>
        <v>0.79446049290285148</v>
      </c>
      <c r="AM2111" s="8"/>
    </row>
    <row r="2112" spans="1:39" ht="15" customHeight="1">
      <c r="A2112" s="752" t="s">
        <v>8</v>
      </c>
      <c r="B2112" s="753"/>
      <c r="C2112" s="380">
        <v>627.45260979300008</v>
      </c>
      <c r="D2112" s="87">
        <f>+C2112/$AK$2112</f>
        <v>2.9514320711669456E-2</v>
      </c>
      <c r="E2112" s="381">
        <v>52.763157890000002</v>
      </c>
      <c r="F2112" s="87">
        <f>+E2112/$AK$2112</f>
        <v>2.4818906470715995E-3</v>
      </c>
      <c r="G2112" s="381">
        <v>76.050180835999996</v>
      </c>
      <c r="H2112" s="87">
        <f>+G2112/$AK$2112</f>
        <v>3.577273235208405E-3</v>
      </c>
      <c r="I2112" s="381">
        <v>1349.2254997209998</v>
      </c>
      <c r="J2112" s="87">
        <f>+I2112/$AK$2112</f>
        <v>6.3465309554239305E-2</v>
      </c>
      <c r="K2112" s="381">
        <v>157.17062122000002</v>
      </c>
      <c r="L2112" s="87">
        <f>+K2112/$AK$2112</f>
        <v>7.3930429943860794E-3</v>
      </c>
      <c r="M2112" s="381">
        <v>473.655650503</v>
      </c>
      <c r="N2112" s="87">
        <f>+M2112/$AK$2112</f>
        <v>2.2279969128587918E-2</v>
      </c>
      <c r="O2112" s="381">
        <v>2544.4934808289981</v>
      </c>
      <c r="P2112" s="87">
        <f>+O2112/$AK$2112</f>
        <v>0.11968871508354195</v>
      </c>
      <c r="Q2112" s="381">
        <v>262.33561924799994</v>
      </c>
      <c r="R2112" s="87">
        <f>+Q2112/$AK$2112</f>
        <v>1.2339828506146816E-2</v>
      </c>
      <c r="S2112" s="381">
        <v>514.39147447099992</v>
      </c>
      <c r="T2112" s="87">
        <f>+S2112/$AK$2112</f>
        <v>2.4196114115923779E-2</v>
      </c>
      <c r="U2112" s="381">
        <v>273.15549834000001</v>
      </c>
      <c r="V2112" s="87">
        <f>+U2112/$AK$2112</f>
        <v>1.2848777511376277E-2</v>
      </c>
      <c r="W2112" s="381">
        <v>6326.3088092589869</v>
      </c>
      <c r="X2112" s="87">
        <f>+W2112/$AK$2112</f>
        <v>0.29757897919833065</v>
      </c>
      <c r="Y2112" s="381">
        <v>432.58114082200007</v>
      </c>
      <c r="Z2112" s="87">
        <f>+Y2112/$AK$2112</f>
        <v>2.0347892932109042E-2</v>
      </c>
      <c r="AA2112" s="381">
        <v>2161.7374626329988</v>
      </c>
      <c r="AB2112" s="87">
        <f>+AA2112/$AK$2112</f>
        <v>0.10168451253653973</v>
      </c>
      <c r="AC2112" s="381">
        <v>2710.0476369930011</v>
      </c>
      <c r="AD2112" s="87">
        <f>+AC2112/$AK$2112</f>
        <v>0.12747610553170055</v>
      </c>
      <c r="AE2112" s="381">
        <v>3280.5938362730017</v>
      </c>
      <c r="AF2112" s="87">
        <f>+AE2112/$AK$2112</f>
        <v>0.15431364392671873</v>
      </c>
      <c r="AG2112" s="381">
        <v>17.297052154999999</v>
      </c>
      <c r="AH2112" s="87">
        <f>+AG2112/$AK$2112</f>
        <v>8.1362438644978058E-4</v>
      </c>
      <c r="AI2112" s="381">
        <v>0</v>
      </c>
      <c r="AJ2112" s="87">
        <f>+AI2112/$AK$2112</f>
        <v>0</v>
      </c>
      <c r="AK2112" s="381">
        <f>SUM(C2112,E2112,G2112,I2112,K2112,M2112,O2112,Q2112,S2112,U2112,W2112,Y2112,AA2112,AC2112,AE2112,AG2112,AI2112)</f>
        <v>21259.259730985985</v>
      </c>
      <c r="AL2112" s="179">
        <f>+AK2112/$AK$2112</f>
        <v>1</v>
      </c>
      <c r="AM2112" s="8"/>
    </row>
    <row r="2113" spans="1:39" ht="22.5" customHeight="1">
      <c r="A2113" s="756" t="s">
        <v>5</v>
      </c>
      <c r="B2113" s="757"/>
      <c r="C2113" s="378">
        <v>17.067997042999998</v>
      </c>
      <c r="D2113" s="83">
        <f>+C2113/$AK$2113</f>
        <v>1.5024949643704278E-2</v>
      </c>
      <c r="E2113" s="379">
        <v>0</v>
      </c>
      <c r="F2113" s="83">
        <f>+E2113/$AK$2113</f>
        <v>0</v>
      </c>
      <c r="G2113" s="379">
        <v>5.4644351459999996</v>
      </c>
      <c r="H2113" s="83">
        <f>+G2113/$AK$2113</f>
        <v>4.8103396487058931E-3</v>
      </c>
      <c r="I2113" s="379">
        <v>151.145583561</v>
      </c>
      <c r="J2113" s="83">
        <f>+I2113/$AK$2113</f>
        <v>0.13305338500768582</v>
      </c>
      <c r="K2113" s="379">
        <v>0</v>
      </c>
      <c r="L2113" s="83">
        <f>+K2113/$AK$2113</f>
        <v>0</v>
      </c>
      <c r="M2113" s="379">
        <v>10.865765523</v>
      </c>
      <c r="N2113" s="83">
        <f>+M2113/$AK$2113</f>
        <v>9.565128199405741E-3</v>
      </c>
      <c r="O2113" s="379">
        <v>206.44604303899996</v>
      </c>
      <c r="P2113" s="83">
        <f>+O2113/$AK$2113</f>
        <v>0.18173435306957247</v>
      </c>
      <c r="Q2113" s="379">
        <v>16.393305437999999</v>
      </c>
      <c r="R2113" s="83">
        <f>+Q2113/$AK$2113</f>
        <v>1.4431018946117679E-2</v>
      </c>
      <c r="S2113" s="379">
        <v>75.649867960999984</v>
      </c>
      <c r="T2113" s="83">
        <f>+S2113/$AK$2113</f>
        <v>6.6594542628718362E-2</v>
      </c>
      <c r="U2113" s="379">
        <v>0</v>
      </c>
      <c r="V2113" s="83">
        <f>+U2113/$AK$2113</f>
        <v>0</v>
      </c>
      <c r="W2113" s="379">
        <v>311.52857489899992</v>
      </c>
      <c r="X2113" s="83">
        <f>+W2113/$AK$2113</f>
        <v>0.27423845566882732</v>
      </c>
      <c r="Y2113" s="379">
        <v>10.928870291999999</v>
      </c>
      <c r="Z2113" s="83">
        <f>+Y2113/$AK$2113</f>
        <v>9.6206792974117862E-3</v>
      </c>
      <c r="AA2113" s="379">
        <v>68.167051903000001</v>
      </c>
      <c r="AB2113" s="83">
        <f>+AA2113/$AK$2113</f>
        <v>6.0007423227343655E-2</v>
      </c>
      <c r="AC2113" s="379">
        <v>65.151987032999997</v>
      </c>
      <c r="AD2113" s="83">
        <f>+AC2113/$AK$2113</f>
        <v>5.7353263062555546E-2</v>
      </c>
      <c r="AE2113" s="379">
        <v>191.75934302299996</v>
      </c>
      <c r="AF2113" s="83">
        <f>+AE2113/$AK$2113</f>
        <v>0.16880565806120934</v>
      </c>
      <c r="AG2113" s="379">
        <v>5.4081632649999998</v>
      </c>
      <c r="AH2113" s="83">
        <f>+AG2113/$AK$2113</f>
        <v>4.7608035387422306E-3</v>
      </c>
      <c r="AI2113" s="379">
        <v>0</v>
      </c>
      <c r="AJ2113" s="83">
        <f>+AI2113/$AK$2113</f>
        <v>0</v>
      </c>
      <c r="AK2113" s="379">
        <f t="shared" ref="AK2113:AK2119" si="116">SUM(C2113,E2113,G2113,I2113,K2113,M2113,O2113,Q2113,S2113,U2113,W2113,Y2113,AA2113,AC2113,AE2113,AG2113,AI2113)</f>
        <v>1135.9769881259997</v>
      </c>
      <c r="AL2113" s="178">
        <f t="shared" ref="AL2113:AL2115" si="117">+AK2113/$AK$2112</f>
        <v>5.3434456443950416E-2</v>
      </c>
      <c r="AM2113" s="8"/>
    </row>
    <row r="2114" spans="1:39">
      <c r="A2114" s="756" t="s">
        <v>6</v>
      </c>
      <c r="B2114" s="757"/>
      <c r="C2114" s="378">
        <v>50.25554769</v>
      </c>
      <c r="D2114" s="83">
        <f>+C2114/$AK$2114</f>
        <v>1.7612437441405882E-2</v>
      </c>
      <c r="E2114" s="379">
        <v>0</v>
      </c>
      <c r="F2114" s="83">
        <f>+E2114/$AK$2114</f>
        <v>0</v>
      </c>
      <c r="G2114" s="379">
        <v>12.507823610000001</v>
      </c>
      <c r="H2114" s="83">
        <f>+G2114/$AK$2114</f>
        <v>4.3834615477307617E-3</v>
      </c>
      <c r="I2114" s="379">
        <v>308.49439598999999</v>
      </c>
      <c r="J2114" s="83">
        <f>+I2114/$AK$2114</f>
        <v>0.10811419833514839</v>
      </c>
      <c r="K2114" s="379">
        <v>100.01677507000001</v>
      </c>
      <c r="L2114" s="83">
        <f>+K2114/$AK$2114</f>
        <v>3.5051636585030292E-2</v>
      </c>
      <c r="M2114" s="379">
        <v>61.874369520000002</v>
      </c>
      <c r="N2114" s="83">
        <f>+M2114/$AK$2114</f>
        <v>2.1684341579950077E-2</v>
      </c>
      <c r="O2114" s="379">
        <v>495.23359159</v>
      </c>
      <c r="P2114" s="83">
        <f>+O2114/$AK$2114</f>
        <v>0.17355836423402882</v>
      </c>
      <c r="Q2114" s="379">
        <v>73.642182950000006</v>
      </c>
      <c r="R2114" s="83">
        <f>+Q2114/$AK$2114</f>
        <v>2.5808460953526263E-2</v>
      </c>
      <c r="S2114" s="379">
        <v>149.81900046000001</v>
      </c>
      <c r="T2114" s="83">
        <f>+S2114/$AK$2114</f>
        <v>5.2505203791874337E-2</v>
      </c>
      <c r="U2114" s="379">
        <v>100.01677507000001</v>
      </c>
      <c r="V2114" s="83">
        <f>+U2114/$AK$2114</f>
        <v>3.5051636585030292E-2</v>
      </c>
      <c r="W2114" s="379">
        <v>605.40674465999962</v>
      </c>
      <c r="X2114" s="83">
        <f>+W2114/$AK$2114</f>
        <v>0.21216938043739841</v>
      </c>
      <c r="Y2114" s="379">
        <v>73.642182950000006</v>
      </c>
      <c r="Z2114" s="83">
        <f>+Y2114/$AK$2114</f>
        <v>2.5808460953526263E-2</v>
      </c>
      <c r="AA2114" s="379">
        <v>181.34146736000002</v>
      </c>
      <c r="AB2114" s="83">
        <f>+AA2114/$AK$2114</f>
        <v>6.3552491142112699E-2</v>
      </c>
      <c r="AC2114" s="379">
        <v>222.21448061000001</v>
      </c>
      <c r="AD2114" s="83">
        <f>+AC2114/$AK$2114</f>
        <v>7.787674830368814E-2</v>
      </c>
      <c r="AE2114" s="379">
        <v>407.05819063999996</v>
      </c>
      <c r="AF2114" s="83">
        <f>+AE2114/$AK$2114</f>
        <v>0.14265662692370648</v>
      </c>
      <c r="AG2114" s="379">
        <v>11.88888889</v>
      </c>
      <c r="AH2114" s="83">
        <f>+AG2114/$AK$2114</f>
        <v>4.1665511858428308E-3</v>
      </c>
      <c r="AI2114" s="379">
        <v>0</v>
      </c>
      <c r="AJ2114" s="83">
        <f>+AI2114/$AK$2114</f>
        <v>0</v>
      </c>
      <c r="AK2114" s="379">
        <f t="shared" si="116"/>
        <v>2853.4124170599998</v>
      </c>
      <c r="AL2114" s="178">
        <f t="shared" si="117"/>
        <v>0.13421974486256777</v>
      </c>
      <c r="AM2114" s="8"/>
    </row>
    <row r="2115" spans="1:39">
      <c r="A2115" s="756" t="s">
        <v>7</v>
      </c>
      <c r="B2115" s="757"/>
      <c r="C2115" s="378">
        <v>560.12906506000002</v>
      </c>
      <c r="D2115" s="83">
        <f>+C2115/$AK$2115</f>
        <v>3.2433889455626412E-2</v>
      </c>
      <c r="E2115" s="379">
        <v>52.763157890000002</v>
      </c>
      <c r="F2115" s="83">
        <f>+E2115/$AK$2115</f>
        <v>3.0552144801675478E-3</v>
      </c>
      <c r="G2115" s="379">
        <v>58.07792208</v>
      </c>
      <c r="H2115" s="83">
        <f>+G2115/$AK$2115</f>
        <v>3.3629622564817743E-3</v>
      </c>
      <c r="I2115" s="379">
        <v>889.58552016999988</v>
      </c>
      <c r="J2115" s="83">
        <f>+I2115/$AK$2115</f>
        <v>5.1510839594494248E-2</v>
      </c>
      <c r="K2115" s="379">
        <v>57.15384615</v>
      </c>
      <c r="L2115" s="83">
        <f>+K2115/$AK$2115</f>
        <v>3.3094542733546808E-3</v>
      </c>
      <c r="M2115" s="379">
        <v>400.91551545999999</v>
      </c>
      <c r="N2115" s="83">
        <f>+M2115/$AK$2115</f>
        <v>2.3214738031996671E-2</v>
      </c>
      <c r="O2115" s="379">
        <v>1842.8138461999997</v>
      </c>
      <c r="P2115" s="83">
        <f>+O2115/$AK$2115</f>
        <v>0.10670687222514709</v>
      </c>
      <c r="Q2115" s="379">
        <v>172.30013086</v>
      </c>
      <c r="R2115" s="83">
        <f>+Q2115/$AK$2115</f>
        <v>9.97692093857795E-3</v>
      </c>
      <c r="S2115" s="379">
        <v>288.92260605000001</v>
      </c>
      <c r="T2115" s="83">
        <f>+S2115/$AK$2115</f>
        <v>1.6729865401384603E-2</v>
      </c>
      <c r="U2115" s="379">
        <v>173.13872326999999</v>
      </c>
      <c r="V2115" s="83">
        <f>+U2115/$AK$2115</f>
        <v>1.0025479057091856E-2</v>
      </c>
      <c r="W2115" s="379">
        <v>5409.3734897000004</v>
      </c>
      <c r="X2115" s="83">
        <f>+W2115/$AK$2115</f>
        <v>0.31322606294378297</v>
      </c>
      <c r="Y2115" s="379">
        <v>348.01008758</v>
      </c>
      <c r="Z2115" s="83">
        <f>+Y2115/$AK$2115</f>
        <v>2.0151285505606655E-2</v>
      </c>
      <c r="AA2115" s="379">
        <v>1912.2289433699993</v>
      </c>
      <c r="AB2115" s="83">
        <f>+AA2115/$AK$2115</f>
        <v>0.1107263058317966</v>
      </c>
      <c r="AC2115" s="379">
        <v>2422.6811693500013</v>
      </c>
      <c r="AD2115" s="83">
        <f>+AC2115/$AK$2115</f>
        <v>0.14028369198179111</v>
      </c>
      <c r="AE2115" s="379">
        <v>2681.7763026099997</v>
      </c>
      <c r="AF2115" s="83">
        <f>+AE2115/$AK$2115</f>
        <v>0.15528641802269993</v>
      </c>
      <c r="AG2115" s="379">
        <v>0</v>
      </c>
      <c r="AH2115" s="83">
        <f>+AG2115/$AK$2115</f>
        <v>0</v>
      </c>
      <c r="AI2115" s="379">
        <v>0</v>
      </c>
      <c r="AJ2115" s="83">
        <f>+AI2115/$AK$2115</f>
        <v>0</v>
      </c>
      <c r="AK2115" s="379">
        <f t="shared" si="116"/>
        <v>17269.870325799999</v>
      </c>
      <c r="AL2115" s="178">
        <f t="shared" si="117"/>
        <v>0.81234579869348245</v>
      </c>
      <c r="AM2115" s="8"/>
    </row>
    <row r="2116" spans="1:39" ht="15" customHeight="1">
      <c r="A2116" s="752" t="s">
        <v>9</v>
      </c>
      <c r="B2116" s="753"/>
      <c r="C2116" s="380">
        <v>473.4422720270814</v>
      </c>
      <c r="D2116" s="87">
        <v>2.2204861598634301E-2</v>
      </c>
      <c r="E2116" s="381">
        <v>51.697318007662837</v>
      </c>
      <c r="F2116" s="87">
        <v>2.4246499715071391E-3</v>
      </c>
      <c r="G2116" s="381">
        <v>51.697318007662837</v>
      </c>
      <c r="H2116" s="87">
        <v>2.4246499715071391E-3</v>
      </c>
      <c r="I2116" s="381">
        <v>866.21503787192967</v>
      </c>
      <c r="J2116" s="87">
        <v>4.0626251957285621E-2</v>
      </c>
      <c r="K2116" s="381">
        <v>13.158059467918623</v>
      </c>
      <c r="L2116" s="87">
        <v>6.1712463515513902E-4</v>
      </c>
      <c r="M2116" s="381">
        <v>310.01059829270804</v>
      </c>
      <c r="N2116" s="87">
        <v>1.4539771448219224E-2</v>
      </c>
      <c r="O2116" s="381">
        <v>2346.0858008420432</v>
      </c>
      <c r="P2116" s="87">
        <v>0.11003350056422259</v>
      </c>
      <c r="Q2116" s="381">
        <v>241.46352701211612</v>
      </c>
      <c r="R2116" s="87">
        <v>1.1324853134608648E-2</v>
      </c>
      <c r="S2116" s="381">
        <v>902.69596734128731</v>
      </c>
      <c r="T2116" s="87">
        <v>4.2337239838423302E-2</v>
      </c>
      <c r="U2116" s="381">
        <v>637.15375564564044</v>
      </c>
      <c r="V2116" s="87">
        <v>2.9883075080275531E-2</v>
      </c>
      <c r="W2116" s="381">
        <v>8544.301720385909</v>
      </c>
      <c r="X2116" s="87">
        <v>0.40073531318996708</v>
      </c>
      <c r="Y2116" s="381">
        <v>700.03638289321111</v>
      </c>
      <c r="Z2116" s="87">
        <v>3.283232595517617E-2</v>
      </c>
      <c r="AA2116" s="381">
        <v>1894.2998368485955</v>
      </c>
      <c r="AB2116" s="87">
        <v>8.8844338980217999E-2</v>
      </c>
      <c r="AC2116" s="381">
        <v>2342.7139642329839</v>
      </c>
      <c r="AD2116" s="87">
        <v>0.10987535844286786</v>
      </c>
      <c r="AE2116" s="381">
        <v>1932.4572479528597</v>
      </c>
      <c r="AF2116" s="87">
        <v>9.0633955333875388E-2</v>
      </c>
      <c r="AG2116" s="381">
        <v>14.130434782608695</v>
      </c>
      <c r="AH2116" s="87">
        <v>6.6272989805694113E-4</v>
      </c>
      <c r="AI2116" s="381">
        <v>0</v>
      </c>
      <c r="AJ2116" s="87">
        <v>0</v>
      </c>
      <c r="AK2116" s="381">
        <f>SUM(C2116,E2116,G2116,I2116,K2116,M2116,O2116,Q2116,S2116,U2116,W2116,Y2116,AA2116,AC2116,AE2116,AG2116,AI2116)</f>
        <v>21321.559241612216</v>
      </c>
      <c r="AL2116" s="179">
        <v>1</v>
      </c>
      <c r="AM2116" s="8"/>
    </row>
    <row r="2117" spans="1:39" ht="23.25" customHeight="1">
      <c r="A2117" s="756" t="s">
        <v>5</v>
      </c>
      <c r="B2117" s="757"/>
      <c r="C2117" s="378">
        <v>13.233766233766234</v>
      </c>
      <c r="D2117" s="83">
        <v>9.1265273988737471E-3</v>
      </c>
      <c r="E2117" s="379">
        <v>0</v>
      </c>
      <c r="F2117" s="83">
        <v>0</v>
      </c>
      <c r="G2117" s="379">
        <v>0</v>
      </c>
      <c r="H2117" s="83">
        <v>0</v>
      </c>
      <c r="I2117" s="379">
        <v>233.2810403473998</v>
      </c>
      <c r="J2117" s="83">
        <v>0.16087981068730162</v>
      </c>
      <c r="K2117" s="379">
        <v>0</v>
      </c>
      <c r="L2117" s="83">
        <v>0</v>
      </c>
      <c r="M2117" s="379">
        <v>0</v>
      </c>
      <c r="N2117" s="83">
        <v>0</v>
      </c>
      <c r="O2117" s="379">
        <v>353.8849983406659</v>
      </c>
      <c r="P2117" s="83">
        <v>0.24405305914847769</v>
      </c>
      <c r="Q2117" s="379">
        <v>35.884199134199136</v>
      </c>
      <c r="R2117" s="83">
        <v>2.4747159712500556E-2</v>
      </c>
      <c r="S2117" s="379">
        <v>76.814223355448021</v>
      </c>
      <c r="T2117" s="83">
        <v>5.297411951315624E-2</v>
      </c>
      <c r="U2117" s="379">
        <v>13.233766233766234</v>
      </c>
      <c r="V2117" s="83">
        <v>9.1265273988737471E-3</v>
      </c>
      <c r="W2117" s="379">
        <v>341.61681784807593</v>
      </c>
      <c r="X2117" s="83">
        <v>0.23559243777870711</v>
      </c>
      <c r="Y2117" s="379">
        <v>26.467532467532468</v>
      </c>
      <c r="Z2117" s="83">
        <v>1.8253054797747494E-2</v>
      </c>
      <c r="AA2117" s="379">
        <v>44.747123788348439</v>
      </c>
      <c r="AB2117" s="83">
        <v>3.0859382284776356E-2</v>
      </c>
      <c r="AC2117" s="379">
        <v>117.19348024837048</v>
      </c>
      <c r="AD2117" s="83">
        <v>8.082124843093369E-2</v>
      </c>
      <c r="AE2117" s="379">
        <v>193.67608816022616</v>
      </c>
      <c r="AF2117" s="83">
        <v>0.13356667284865192</v>
      </c>
      <c r="AG2117" s="379">
        <v>0</v>
      </c>
      <c r="AH2117" s="83">
        <v>0</v>
      </c>
      <c r="AI2117" s="379">
        <v>0</v>
      </c>
      <c r="AJ2117" s="83">
        <v>0</v>
      </c>
      <c r="AK2117" s="379">
        <f t="shared" si="116"/>
        <v>1450.0330361577985</v>
      </c>
      <c r="AL2117" s="178">
        <v>6.8007832810268481E-2</v>
      </c>
      <c r="AM2117" s="8"/>
    </row>
    <row r="2118" spans="1:39">
      <c r="A2118" s="756" t="s">
        <v>6</v>
      </c>
      <c r="B2118" s="757"/>
      <c r="C2118" s="378">
        <v>87.542191394344272</v>
      </c>
      <c r="D2118" s="83">
        <v>2.8838221524835592E-2</v>
      </c>
      <c r="E2118" s="379">
        <v>0</v>
      </c>
      <c r="F2118" s="83">
        <v>0</v>
      </c>
      <c r="G2118" s="379">
        <v>0</v>
      </c>
      <c r="H2118" s="83">
        <v>0</v>
      </c>
      <c r="I2118" s="379">
        <v>159.31770174758984</v>
      </c>
      <c r="J2118" s="83">
        <v>5.2482569863124419E-2</v>
      </c>
      <c r="K2118" s="379">
        <v>13.158059467918623</v>
      </c>
      <c r="L2118" s="83">
        <v>4.3345388975185349E-3</v>
      </c>
      <c r="M2118" s="379">
        <v>48.393831825642195</v>
      </c>
      <c r="N2118" s="83">
        <v>1.5941936344006941E-2</v>
      </c>
      <c r="O2118" s="379">
        <v>574.51195868921945</v>
      </c>
      <c r="P2118" s="83">
        <v>0.18925620742933888</v>
      </c>
      <c r="Q2118" s="379">
        <v>48.609267997677506</v>
      </c>
      <c r="R2118" s="83">
        <v>1.6012905507043203E-2</v>
      </c>
      <c r="S2118" s="379">
        <v>252.39649333771033</v>
      </c>
      <c r="T2118" s="83">
        <v>8.3144662830942392E-2</v>
      </c>
      <c r="U2118" s="379">
        <v>155.51395091415702</v>
      </c>
      <c r="V2118" s="83">
        <v>5.122953509882789E-2</v>
      </c>
      <c r="W2118" s="379">
        <v>942.09948348340743</v>
      </c>
      <c r="X2118" s="83">
        <v>0.31034719568241165</v>
      </c>
      <c r="Y2118" s="379">
        <v>85.04240619870987</v>
      </c>
      <c r="Z2118" s="83">
        <v>2.8014740205851079E-2</v>
      </c>
      <c r="AA2118" s="379">
        <v>122.21810161403283</v>
      </c>
      <c r="AB2118" s="83">
        <v>4.0261188720003317E-2</v>
      </c>
      <c r="AC2118" s="379">
        <v>168.52826994106823</v>
      </c>
      <c r="AD2118" s="83">
        <v>5.5516722900676718E-2</v>
      </c>
      <c r="AE2118" s="379">
        <v>364.16857635216439</v>
      </c>
      <c r="AF2118" s="83">
        <v>0.11996471541271252</v>
      </c>
      <c r="AG2118" s="379">
        <v>14.130434782608695</v>
      </c>
      <c r="AH2118" s="83">
        <v>4.6548595827067482E-3</v>
      </c>
      <c r="AI2118" s="379">
        <v>0</v>
      </c>
      <c r="AJ2118" s="83">
        <v>0</v>
      </c>
      <c r="AK2118" s="379">
        <f t="shared" si="116"/>
        <v>3035.6307277462511</v>
      </c>
      <c r="AL2118" s="178">
        <v>0.14237376794759751</v>
      </c>
      <c r="AM2118" s="8"/>
    </row>
    <row r="2119" spans="1:39">
      <c r="A2119" s="756" t="s">
        <v>7</v>
      </c>
      <c r="B2119" s="757"/>
      <c r="C2119" s="378">
        <v>372.66631439897077</v>
      </c>
      <c r="D2119" s="83">
        <v>2.2135223807513271E-2</v>
      </c>
      <c r="E2119" s="379">
        <v>51.697318007662837</v>
      </c>
      <c r="F2119" s="83">
        <v>3.070660427662639E-3</v>
      </c>
      <c r="G2119" s="379">
        <v>51.697318007662837</v>
      </c>
      <c r="H2119" s="83">
        <v>3.070660427662639E-3</v>
      </c>
      <c r="I2119" s="379">
        <v>473.61629577693998</v>
      </c>
      <c r="J2119" s="83">
        <v>2.8131339755823454E-2</v>
      </c>
      <c r="K2119" s="379">
        <v>0</v>
      </c>
      <c r="L2119" s="83">
        <v>0</v>
      </c>
      <c r="M2119" s="379">
        <v>261.61676646706587</v>
      </c>
      <c r="N2119" s="83">
        <v>1.5539224914615546E-2</v>
      </c>
      <c r="O2119" s="379">
        <v>1417.6888438121559</v>
      </c>
      <c r="P2119" s="83">
        <v>8.4206322478615384E-2</v>
      </c>
      <c r="Q2119" s="379">
        <v>156.97005988023952</v>
      </c>
      <c r="R2119" s="83">
        <v>9.3235349487693266E-3</v>
      </c>
      <c r="S2119" s="379">
        <v>573.48525064812907</v>
      </c>
      <c r="T2119" s="83">
        <v>3.4063246080819481E-2</v>
      </c>
      <c r="U2119" s="379">
        <v>468.40603849771719</v>
      </c>
      <c r="V2119" s="83">
        <v>2.78218666252661E-2</v>
      </c>
      <c r="W2119" s="379">
        <v>7260.5854190544196</v>
      </c>
      <c r="X2119" s="83">
        <v>0.43125626603395784</v>
      </c>
      <c r="Y2119" s="379">
        <v>588.52644422696858</v>
      </c>
      <c r="Z2119" s="83">
        <v>3.4956646351613219E-2</v>
      </c>
      <c r="AA2119" s="379">
        <v>1727.3346114462145</v>
      </c>
      <c r="AB2119" s="83">
        <v>0.10259832117236173</v>
      </c>
      <c r="AC2119" s="379">
        <v>2056.9922140435438</v>
      </c>
      <c r="AD2119" s="83">
        <v>0.12217896082611923</v>
      </c>
      <c r="AE2119" s="379">
        <v>1374.6125834404688</v>
      </c>
      <c r="AF2119" s="83">
        <v>8.1647726149199878E-2</v>
      </c>
      <c r="AG2119" s="379">
        <v>0</v>
      </c>
      <c r="AH2119" s="83">
        <v>0</v>
      </c>
      <c r="AI2119" s="379">
        <v>0</v>
      </c>
      <c r="AJ2119" s="83">
        <v>0</v>
      </c>
      <c r="AK2119" s="379">
        <f t="shared" si="116"/>
        <v>16835.895477708164</v>
      </c>
      <c r="AL2119" s="178">
        <v>0.78961839924213384</v>
      </c>
      <c r="AM2119" s="8"/>
    </row>
    <row r="2120" spans="1:39" ht="15.75" customHeight="1" thickBot="1">
      <c r="A2120" s="750" t="s">
        <v>3</v>
      </c>
      <c r="B2120" s="751"/>
      <c r="C2120" s="63">
        <v>1591.0012706968562</v>
      </c>
      <c r="D2120" s="48">
        <v>2.5019182021875565E-2</v>
      </c>
      <c r="E2120" s="63">
        <v>104.46047590239968</v>
      </c>
      <c r="F2120" s="48">
        <v>1.6426860926070587E-3</v>
      </c>
      <c r="G2120" s="63">
        <v>237.6057107894402</v>
      </c>
      <c r="H2120" s="48">
        <v>3.7364524071526084E-3</v>
      </c>
      <c r="I2120" s="63">
        <v>3206.5707440734377</v>
      </c>
      <c r="J2120" s="48">
        <v>5.042470964014726E-2</v>
      </c>
      <c r="K2120" s="63">
        <v>220.277178571371</v>
      </c>
      <c r="L2120" s="48">
        <v>3.4639537550642191E-3</v>
      </c>
      <c r="M2120" s="63">
        <v>1416.5926579239567</v>
      </c>
      <c r="N2120" s="48">
        <v>2.2276531271359978E-2</v>
      </c>
      <c r="O2120" s="63">
        <v>7611.0936498743349</v>
      </c>
      <c r="P2120" s="48">
        <v>0.11968773433370176</v>
      </c>
      <c r="Q2120" s="63">
        <v>605.93094914617211</v>
      </c>
      <c r="R2120" s="48">
        <v>9.5285258337574393E-3</v>
      </c>
      <c r="S2120" s="63">
        <v>2400.0018765513323</v>
      </c>
      <c r="T2120" s="48">
        <v>3.7741065898697003E-2</v>
      </c>
      <c r="U2120" s="63">
        <v>1447.2499865862842</v>
      </c>
      <c r="V2120" s="48">
        <v>2.2758631003292489E-2</v>
      </c>
      <c r="W2120" s="63">
        <v>21791.159951567297</v>
      </c>
      <c r="X2120" s="48">
        <v>0.34267540028882054</v>
      </c>
      <c r="Y2120" s="63">
        <v>2029.4486737359312</v>
      </c>
      <c r="Z2120" s="48">
        <v>3.1913956768880383E-2</v>
      </c>
      <c r="AA2120" s="63">
        <v>6058.5061305918789</v>
      </c>
      <c r="AB2120" s="48">
        <v>9.5272625140981768E-2</v>
      </c>
      <c r="AC2120" s="63">
        <v>7364.4766543619544</v>
      </c>
      <c r="AD2120" s="48">
        <v>0.11580957558294866</v>
      </c>
      <c r="AE2120" s="63">
        <v>7475.4550741210469</v>
      </c>
      <c r="AF2120" s="48">
        <v>0.11755475915733808</v>
      </c>
      <c r="AG2120" s="63">
        <v>31.427486936803707</v>
      </c>
      <c r="AH2120" s="48">
        <v>4.9421080337516926E-4</v>
      </c>
      <c r="AI2120" s="63">
        <v>0</v>
      </c>
      <c r="AJ2120" s="48">
        <v>0</v>
      </c>
      <c r="AK2120" s="63">
        <v>63591.258471430498</v>
      </c>
      <c r="AL2120" s="48">
        <v>1</v>
      </c>
      <c r="AM2120" s="8"/>
    </row>
    <row r="2123" spans="1:39" ht="15.75" thickBot="1"/>
    <row r="2124" spans="1:39" ht="37.5" customHeight="1">
      <c r="A2124" s="743" t="s">
        <v>10</v>
      </c>
      <c r="B2124" s="744"/>
      <c r="C2124" s="709" t="s">
        <v>479</v>
      </c>
      <c r="D2124" s="682"/>
      <c r="E2124" s="682"/>
      <c r="F2124" s="683"/>
      <c r="G2124" s="8"/>
    </row>
    <row r="2125" spans="1:39" ht="35.25" customHeight="1" thickBot="1">
      <c r="A2125" s="745"/>
      <c r="B2125" s="746"/>
      <c r="C2125" s="414" t="s">
        <v>24</v>
      </c>
      <c r="D2125" s="415" t="s">
        <v>25</v>
      </c>
      <c r="E2125" s="415" t="s">
        <v>26</v>
      </c>
      <c r="F2125" s="416" t="s">
        <v>27</v>
      </c>
      <c r="G2125" s="8"/>
    </row>
    <row r="2126" spans="1:39" ht="15.75" customHeight="1">
      <c r="A2126" s="675" t="s">
        <v>4</v>
      </c>
      <c r="B2126" s="676"/>
      <c r="C2126" s="376">
        <v>1577535.4557318699</v>
      </c>
      <c r="D2126" s="377">
        <v>8809.2066432357715</v>
      </c>
      <c r="E2126" s="377">
        <v>1277059.1582413411</v>
      </c>
      <c r="F2126" s="417">
        <v>171537.64689680113</v>
      </c>
      <c r="G2126" s="8"/>
    </row>
    <row r="2127" spans="1:39" ht="24.75" customHeight="1">
      <c r="A2127" s="679" t="s">
        <v>5</v>
      </c>
      <c r="B2127" s="680"/>
      <c r="C2127" s="378">
        <v>1093344.3021847531</v>
      </c>
      <c r="D2127" s="379">
        <v>28144.827977738598</v>
      </c>
      <c r="E2127" s="379">
        <v>958907.17113578983</v>
      </c>
      <c r="F2127" s="418">
        <v>8849.8654712999287</v>
      </c>
      <c r="G2127" s="8"/>
    </row>
    <row r="2128" spans="1:39">
      <c r="A2128" s="679" t="s">
        <v>6</v>
      </c>
      <c r="B2128" s="680"/>
      <c r="C2128" s="378">
        <v>1226758.3061421553</v>
      </c>
      <c r="D2128" s="379">
        <v>21147.683751921577</v>
      </c>
      <c r="E2128" s="379">
        <v>1189387.7496343837</v>
      </c>
      <c r="F2128" s="418">
        <v>32103.780912498965</v>
      </c>
      <c r="G2128" s="8"/>
    </row>
    <row r="2129" spans="1:8">
      <c r="A2129" s="679" t="s">
        <v>7</v>
      </c>
      <c r="B2129" s="680"/>
      <c r="C2129" s="378">
        <v>1677680.1597176823</v>
      </c>
      <c r="D2129" s="379">
        <v>10007.857890845686</v>
      </c>
      <c r="E2129" s="379">
        <v>1292989.0688002189</v>
      </c>
      <c r="F2129" s="418">
        <v>130584.00051300244</v>
      </c>
      <c r="G2129" s="8"/>
    </row>
    <row r="2130" spans="1:8" ht="15" customHeight="1">
      <c r="A2130" s="673" t="s">
        <v>8</v>
      </c>
      <c r="B2130" s="674"/>
      <c r="C2130" s="420">
        <v>1859502.2636014021</v>
      </c>
      <c r="D2130" s="421">
        <v>11952.181550355928</v>
      </c>
      <c r="E2130" s="421">
        <v>1742694.4587594913</v>
      </c>
      <c r="F2130" s="422">
        <v>21259.259730986152</v>
      </c>
      <c r="G2130" s="8"/>
    </row>
    <row r="2131" spans="1:8" ht="23.25" customHeight="1">
      <c r="A2131" s="679" t="s">
        <v>5</v>
      </c>
      <c r="B2131" s="680"/>
      <c r="C2131" s="423">
        <v>1283614.1959599711</v>
      </c>
      <c r="D2131" s="424">
        <v>31533.084927287673</v>
      </c>
      <c r="E2131" s="424">
        <v>1062799.2209414972</v>
      </c>
      <c r="F2131" s="425">
        <v>1135.9769881260022</v>
      </c>
      <c r="G2131" s="8"/>
    </row>
    <row r="2132" spans="1:8">
      <c r="A2132" s="679" t="s">
        <v>6</v>
      </c>
      <c r="B2132" s="680"/>
      <c r="C2132" s="423">
        <v>1418942.9853022406</v>
      </c>
      <c r="D2132" s="424">
        <v>20770.670232308956</v>
      </c>
      <c r="E2132" s="424">
        <v>1109513.9935632951</v>
      </c>
      <c r="F2132" s="425">
        <v>2853.4124170599985</v>
      </c>
      <c r="G2132" s="8"/>
    </row>
    <row r="2133" spans="1:8">
      <c r="A2133" s="679" t="s">
        <v>7</v>
      </c>
      <c r="B2133" s="680"/>
      <c r="C2133" s="423">
        <v>1970174.3689310774</v>
      </c>
      <c r="D2133" s="424">
        <v>14020.607328666007</v>
      </c>
      <c r="E2133" s="424">
        <v>1842516.4104401963</v>
      </c>
      <c r="F2133" s="425">
        <v>17269.870325799995</v>
      </c>
      <c r="G2133" s="8"/>
    </row>
    <row r="2134" spans="1:8" ht="15" customHeight="1">
      <c r="A2134" s="673" t="s">
        <v>9</v>
      </c>
      <c r="B2134" s="674"/>
      <c r="C2134" s="420">
        <v>1990134.6342165654</v>
      </c>
      <c r="D2134" s="421">
        <v>10868.1580461511</v>
      </c>
      <c r="E2134" s="421">
        <v>1586957.9746615244</v>
      </c>
      <c r="F2134" s="422">
        <v>21321.559241612234</v>
      </c>
      <c r="G2134" s="66"/>
    </row>
    <row r="2135" spans="1:8" ht="24.75" customHeight="1">
      <c r="A2135" s="679" t="s">
        <v>5</v>
      </c>
      <c r="B2135" s="680"/>
      <c r="C2135" s="423">
        <v>1229824.0523771604</v>
      </c>
      <c r="D2135" s="424">
        <v>28868.857366063559</v>
      </c>
      <c r="E2135" s="424">
        <v>1099305.8604623782</v>
      </c>
      <c r="F2135" s="425">
        <v>1450.0330361578019</v>
      </c>
      <c r="G2135" s="66"/>
    </row>
    <row r="2136" spans="1:8">
      <c r="A2136" s="679" t="s">
        <v>6</v>
      </c>
      <c r="B2136" s="680"/>
      <c r="C2136" s="423">
        <v>1425311.6340095676</v>
      </c>
      <c r="D2136" s="424">
        <v>20700.942971344459</v>
      </c>
      <c r="E2136" s="424">
        <v>1140550.7096401739</v>
      </c>
      <c r="F2136" s="425">
        <v>3035.6307277462433</v>
      </c>
      <c r="G2136" s="66"/>
    </row>
    <row r="2137" spans="1:8">
      <c r="A2137" s="679" t="s">
        <v>7</v>
      </c>
      <c r="B2137" s="680"/>
      <c r="C2137" s="423">
        <v>2157459.8305688309</v>
      </c>
      <c r="D2137" s="424">
        <v>12700.441151971312</v>
      </c>
      <c r="E2137" s="424">
        <v>1647923.0065338088</v>
      </c>
      <c r="F2137" s="425">
        <v>16835.895477708149</v>
      </c>
      <c r="G2137" s="66"/>
    </row>
    <row r="2138" spans="1:8" ht="15.75" customHeight="1" thickBot="1">
      <c r="A2138" s="1011" t="s">
        <v>3</v>
      </c>
      <c r="B2138" s="1012"/>
      <c r="C2138" s="605">
        <v>1810120.7012041414</v>
      </c>
      <c r="D2138" s="606">
        <v>6178.7884960705151</v>
      </c>
      <c r="E2138" s="606">
        <v>1558191.2349498044</v>
      </c>
      <c r="F2138" s="607">
        <v>63596.740213002879</v>
      </c>
      <c r="G2138" s="66"/>
    </row>
    <row r="2141" spans="1:8" ht="15.75" thickBot="1"/>
    <row r="2142" spans="1:8" ht="15" customHeight="1">
      <c r="A2142" s="743" t="s">
        <v>10</v>
      </c>
      <c r="B2142" s="744"/>
      <c r="C2142" s="810" t="s">
        <v>480</v>
      </c>
      <c r="D2142" s="820"/>
      <c r="E2142" s="820"/>
      <c r="F2142" s="820"/>
      <c r="G2142" s="820"/>
      <c r="H2142" s="821"/>
    </row>
    <row r="2143" spans="1:8">
      <c r="A2143" s="745"/>
      <c r="B2143" s="746"/>
      <c r="C2143" s="822" t="s">
        <v>159</v>
      </c>
      <c r="D2143" s="823"/>
      <c r="E2143" s="824" t="s">
        <v>160</v>
      </c>
      <c r="F2143" s="823"/>
      <c r="G2143" s="825" t="s">
        <v>3</v>
      </c>
      <c r="H2143" s="826"/>
    </row>
    <row r="2144" spans="1:8" ht="15.75" thickBot="1">
      <c r="A2144" s="800"/>
      <c r="B2144" s="801"/>
      <c r="C2144" s="426" t="s">
        <v>11</v>
      </c>
      <c r="D2144" s="427" t="s">
        <v>12</v>
      </c>
      <c r="E2144" s="426" t="s">
        <v>11</v>
      </c>
      <c r="F2144" s="427" t="s">
        <v>12</v>
      </c>
      <c r="G2144" s="426" t="s">
        <v>11</v>
      </c>
      <c r="H2144" s="428" t="s">
        <v>13</v>
      </c>
    </row>
    <row r="2145" spans="1:9">
      <c r="A2145" s="784" t="s">
        <v>4</v>
      </c>
      <c r="B2145" s="785"/>
      <c r="C2145" s="429">
        <v>95739.748992001332</v>
      </c>
      <c r="D2145" s="75">
        <v>0.70817725553406763</v>
      </c>
      <c r="E2145" s="430">
        <v>39452.038436699964</v>
      </c>
      <c r="F2145" s="75">
        <v>0.29182274446594719</v>
      </c>
      <c r="G2145" s="430">
        <v>135191.78742869929</v>
      </c>
      <c r="H2145" s="174">
        <v>1</v>
      </c>
    </row>
    <row r="2146" spans="1:9" ht="21" customHeight="1">
      <c r="A2146" s="790" t="s">
        <v>5</v>
      </c>
      <c r="B2146" s="791"/>
      <c r="C2146" s="431">
        <v>4945.0341449999923</v>
      </c>
      <c r="D2146" s="76">
        <v>0.79350247394949536</v>
      </c>
      <c r="E2146" s="432">
        <v>1286.8735141999957</v>
      </c>
      <c r="F2146" s="76">
        <v>0.206497526050506</v>
      </c>
      <c r="G2146" s="432">
        <v>6231.9076591999792</v>
      </c>
      <c r="H2146" s="175">
        <f>+G2146/G2145</f>
        <v>4.6096791659676173E-2</v>
      </c>
    </row>
    <row r="2147" spans="1:9">
      <c r="A2147" s="790" t="s">
        <v>6</v>
      </c>
      <c r="B2147" s="791"/>
      <c r="C2147" s="431">
        <v>17943.532468000227</v>
      </c>
      <c r="D2147" s="76">
        <v>0.7368539194161271</v>
      </c>
      <c r="E2147" s="432">
        <v>6408.0140124999616</v>
      </c>
      <c r="F2147" s="76">
        <v>0.26314608058389138</v>
      </c>
      <c r="G2147" s="432">
        <v>24351.546480499739</v>
      </c>
      <c r="H2147" s="175">
        <f>+G2147/G2146</f>
        <v>3.9075589389631404</v>
      </c>
    </row>
    <row r="2148" spans="1:9">
      <c r="A2148" s="790" t="s">
        <v>7</v>
      </c>
      <c r="B2148" s="791"/>
      <c r="C2148" s="431">
        <v>72851.182379000238</v>
      </c>
      <c r="D2148" s="76">
        <v>0.6964185365398522</v>
      </c>
      <c r="E2148" s="432">
        <v>31757.150909999986</v>
      </c>
      <c r="F2148" s="76">
        <v>0.30358146346012588</v>
      </c>
      <c r="G2148" s="432">
        <v>104608.33328900252</v>
      </c>
      <c r="H2148" s="175">
        <f>+G2148/G2147</f>
        <v>4.2957572888757154</v>
      </c>
    </row>
    <row r="2149" spans="1:9">
      <c r="A2149" s="786" t="s">
        <v>8</v>
      </c>
      <c r="B2149" s="787"/>
      <c r="C2149" s="433">
        <v>84005.165384596432</v>
      </c>
      <c r="D2149" s="77">
        <v>0.67425826902198549</v>
      </c>
      <c r="E2149" s="434">
        <v>40583.837441349126</v>
      </c>
      <c r="F2149" s="77">
        <v>0.325741730978025</v>
      </c>
      <c r="G2149" s="434">
        <v>124589.00282594425</v>
      </c>
      <c r="H2149" s="176">
        <v>1</v>
      </c>
    </row>
    <row r="2150" spans="1:9" ht="22.5" customHeight="1">
      <c r="A2150" s="790" t="s">
        <v>5</v>
      </c>
      <c r="B2150" s="791"/>
      <c r="C2150" s="431">
        <v>5455.6973873059951</v>
      </c>
      <c r="D2150" s="76">
        <v>0.7939594231427709</v>
      </c>
      <c r="E2150" s="432">
        <v>1415.8091762290014</v>
      </c>
      <c r="F2150" s="76">
        <v>0.20604057685723182</v>
      </c>
      <c r="G2150" s="432">
        <v>6871.5065635349774</v>
      </c>
      <c r="H2150" s="175">
        <f>+G2150/$G$2149</f>
        <v>5.5153395626215448E-2</v>
      </c>
    </row>
    <row r="2151" spans="1:9">
      <c r="A2151" s="790" t="s">
        <v>6</v>
      </c>
      <c r="B2151" s="791"/>
      <c r="C2151" s="431">
        <v>13596.531965439806</v>
      </c>
      <c r="D2151" s="76">
        <v>0.72587127198779033</v>
      </c>
      <c r="E2151" s="432">
        <v>5134.7947727099809</v>
      </c>
      <c r="F2151" s="76">
        <v>0.27412872801220139</v>
      </c>
      <c r="G2151" s="432">
        <v>18731.326738149943</v>
      </c>
      <c r="H2151" s="175">
        <f t="shared" ref="H2151:H2152" si="118">+G2151/$G$2149</f>
        <v>0.15034494468439036</v>
      </c>
    </row>
    <row r="2152" spans="1:9">
      <c r="A2152" s="790" t="s">
        <v>7</v>
      </c>
      <c r="B2152" s="791"/>
      <c r="C2152" s="431">
        <v>64952.936031850804</v>
      </c>
      <c r="D2152" s="76">
        <v>0.65618193272880765</v>
      </c>
      <c r="E2152" s="432">
        <v>34033.233492409803</v>
      </c>
      <c r="F2152" s="76">
        <v>0.34381806727119107</v>
      </c>
      <c r="G2152" s="432">
        <v>98986.169524260738</v>
      </c>
      <c r="H2152" s="175">
        <f t="shared" si="118"/>
        <v>0.79450165968940556</v>
      </c>
    </row>
    <row r="2153" spans="1:9">
      <c r="A2153" s="786" t="s">
        <v>9</v>
      </c>
      <c r="B2153" s="787"/>
      <c r="C2153" s="433">
        <v>73053.145578946904</v>
      </c>
      <c r="D2153" s="77">
        <v>0.6269611139731972</v>
      </c>
      <c r="E2153" s="434">
        <v>43466.274765944829</v>
      </c>
      <c r="F2153" s="77">
        <v>0.37303888602677043</v>
      </c>
      <c r="G2153" s="434">
        <v>116519.42034489551</v>
      </c>
      <c r="H2153" s="176">
        <v>1</v>
      </c>
      <c r="I2153" s="66"/>
    </row>
    <row r="2154" spans="1:9" ht="24" customHeight="1">
      <c r="A2154" s="790" t="s">
        <v>5</v>
      </c>
      <c r="B2154" s="791"/>
      <c r="C2154" s="431">
        <v>5455.6894511462424</v>
      </c>
      <c r="D2154" s="76">
        <v>0.69466231866768791</v>
      </c>
      <c r="E2154" s="432">
        <v>2398.0393384185954</v>
      </c>
      <c r="F2154" s="76">
        <v>0.30533768133231975</v>
      </c>
      <c r="G2154" s="432">
        <v>7853.7287895647769</v>
      </c>
      <c r="H2154" s="175">
        <v>6.740274510736384E-2</v>
      </c>
      <c r="I2154" s="66"/>
    </row>
    <row r="2155" spans="1:9">
      <c r="A2155" s="790" t="s">
        <v>6</v>
      </c>
      <c r="B2155" s="791"/>
      <c r="C2155" s="431">
        <v>11668.51879259604</v>
      </c>
      <c r="D2155" s="76">
        <v>0.64837283372376442</v>
      </c>
      <c r="E2155" s="432">
        <v>6328.1001057946878</v>
      </c>
      <c r="F2155" s="76">
        <v>0.35162716627625346</v>
      </c>
      <c r="G2155" s="432">
        <v>17996.618898390407</v>
      </c>
      <c r="H2155" s="175">
        <v>0.15445166861558973</v>
      </c>
      <c r="I2155" s="66"/>
    </row>
    <row r="2156" spans="1:9">
      <c r="A2156" s="790" t="s">
        <v>7</v>
      </c>
      <c r="B2156" s="791"/>
      <c r="C2156" s="431">
        <v>55928.937335203802</v>
      </c>
      <c r="D2156" s="76">
        <v>0.616846910377293</v>
      </c>
      <c r="E2156" s="432">
        <v>34740.135321732014</v>
      </c>
      <c r="F2156" s="76">
        <v>0.38315308962273115</v>
      </c>
      <c r="G2156" s="432">
        <v>90669.072656933626</v>
      </c>
      <c r="H2156" s="175">
        <v>0.77814558627698882</v>
      </c>
      <c r="I2156" s="66"/>
    </row>
    <row r="2157" spans="1:9" ht="15.75" thickBot="1">
      <c r="A2157" s="818" t="s">
        <v>3</v>
      </c>
      <c r="B2157" s="819"/>
      <c r="C2157" s="69">
        <v>252798.05921885173</v>
      </c>
      <c r="D2157" s="499">
        <v>0.67179887974106522</v>
      </c>
      <c r="E2157" s="70">
        <v>123502.15032642731</v>
      </c>
      <c r="F2157" s="499">
        <v>0.32820112025891435</v>
      </c>
      <c r="G2157" s="70">
        <v>376300.20954528672</v>
      </c>
      <c r="H2157" s="500">
        <v>1</v>
      </c>
      <c r="I2157" s="66"/>
    </row>
    <row r="2160" spans="1:9" ht="15.75" thickBot="1"/>
    <row r="2161" spans="1:22">
      <c r="A2161" s="770" t="s">
        <v>10</v>
      </c>
      <c r="B2161" s="771"/>
      <c r="C2161" s="810" t="s">
        <v>481</v>
      </c>
      <c r="D2161" s="811"/>
      <c r="E2161" s="811"/>
      <c r="F2161" s="811"/>
      <c r="G2161" s="811"/>
      <c r="H2161" s="811"/>
      <c r="I2161" s="811"/>
      <c r="J2161" s="811"/>
      <c r="K2161" s="811"/>
      <c r="L2161" s="811"/>
      <c r="M2161" s="811"/>
      <c r="N2161" s="811"/>
      <c r="O2161" s="811"/>
      <c r="P2161" s="811"/>
      <c r="Q2161" s="811"/>
      <c r="R2161" s="811"/>
      <c r="S2161" s="811"/>
      <c r="T2161" s="811"/>
      <c r="U2161" s="811"/>
      <c r="V2161" s="812"/>
    </row>
    <row r="2162" spans="1:22" ht="45" customHeight="1">
      <c r="A2162" s="772"/>
      <c r="B2162" s="773"/>
      <c r="C2162" s="813" t="s">
        <v>290</v>
      </c>
      <c r="D2162" s="796"/>
      <c r="E2162" s="814" t="s">
        <v>291</v>
      </c>
      <c r="F2162" s="796"/>
      <c r="G2162" s="814" t="s">
        <v>292</v>
      </c>
      <c r="H2162" s="796"/>
      <c r="I2162" s="814" t="s">
        <v>293</v>
      </c>
      <c r="J2162" s="796"/>
      <c r="K2162" s="814" t="s">
        <v>294</v>
      </c>
      <c r="L2162" s="796"/>
      <c r="M2162" s="814" t="s">
        <v>295</v>
      </c>
      <c r="N2162" s="796"/>
      <c r="O2162" s="814" t="s">
        <v>296</v>
      </c>
      <c r="P2162" s="796"/>
      <c r="Q2162" s="814" t="s">
        <v>297</v>
      </c>
      <c r="R2162" s="796"/>
      <c r="S2162" s="814" t="s">
        <v>203</v>
      </c>
      <c r="T2162" s="796"/>
      <c r="U2162" s="815" t="s">
        <v>3</v>
      </c>
      <c r="V2162" s="799"/>
    </row>
    <row r="2163" spans="1:22" ht="15.75" thickBot="1">
      <c r="A2163" s="774"/>
      <c r="B2163" s="775"/>
      <c r="C2163" s="5" t="s">
        <v>11</v>
      </c>
      <c r="D2163" s="6" t="s">
        <v>12</v>
      </c>
      <c r="E2163" s="5" t="s">
        <v>11</v>
      </c>
      <c r="F2163" s="6" t="s">
        <v>12</v>
      </c>
      <c r="G2163" s="5" t="s">
        <v>11</v>
      </c>
      <c r="H2163" s="6" t="s">
        <v>12</v>
      </c>
      <c r="I2163" s="5" t="s">
        <v>11</v>
      </c>
      <c r="J2163" s="6" t="s">
        <v>12</v>
      </c>
      <c r="K2163" s="5" t="s">
        <v>11</v>
      </c>
      <c r="L2163" s="6" t="s">
        <v>12</v>
      </c>
      <c r="M2163" s="5" t="s">
        <v>11</v>
      </c>
      <c r="N2163" s="6" t="s">
        <v>12</v>
      </c>
      <c r="O2163" s="5" t="s">
        <v>11</v>
      </c>
      <c r="P2163" s="6" t="s">
        <v>12</v>
      </c>
      <c r="Q2163" s="5" t="s">
        <v>11</v>
      </c>
      <c r="R2163" s="6" t="s">
        <v>12</v>
      </c>
      <c r="S2163" s="5" t="s">
        <v>11</v>
      </c>
      <c r="T2163" s="6" t="s">
        <v>12</v>
      </c>
      <c r="U2163" s="5" t="s">
        <v>11</v>
      </c>
      <c r="V2163" s="212" t="s">
        <v>13</v>
      </c>
    </row>
    <row r="2164" spans="1:22">
      <c r="A2164" s="806" t="s">
        <v>4</v>
      </c>
      <c r="B2164" s="807"/>
      <c r="C2164" s="39">
        <v>5814.8559038999938</v>
      </c>
      <c r="D2164" s="23">
        <v>6.0736067987663116E-2</v>
      </c>
      <c r="E2164" s="40">
        <v>59889.847660100662</v>
      </c>
      <c r="F2164" s="23">
        <v>0.62554840900099096</v>
      </c>
      <c r="G2164" s="40">
        <v>1779.1352419000002</v>
      </c>
      <c r="H2164" s="23">
        <v>1.8583036415195112E-2</v>
      </c>
      <c r="I2164" s="40">
        <v>3433.577347200001</v>
      </c>
      <c r="J2164" s="23">
        <v>3.5863655204348428E-2</v>
      </c>
      <c r="K2164" s="40">
        <v>3296.6011865000005</v>
      </c>
      <c r="L2164" s="23">
        <v>3.4432941606891178E-2</v>
      </c>
      <c r="M2164" s="40">
        <v>5373.9567943999891</v>
      </c>
      <c r="N2164" s="23">
        <v>5.613088451745326E-2</v>
      </c>
      <c r="O2164" s="40">
        <v>2419.0316853999998</v>
      </c>
      <c r="P2164" s="23">
        <v>2.5266743550811901E-2</v>
      </c>
      <c r="Q2164" s="40">
        <v>6364.536441399996</v>
      </c>
      <c r="R2164" s="23">
        <v>6.6477471566503979E-2</v>
      </c>
      <c r="S2164" s="40">
        <v>7368.2067311999926</v>
      </c>
      <c r="T2164" s="23">
        <v>7.6960790150134781E-2</v>
      </c>
      <c r="U2164" s="40">
        <v>95739.748992001332</v>
      </c>
      <c r="V2164" s="165">
        <v>1</v>
      </c>
    </row>
    <row r="2165" spans="1:22" ht="24" customHeight="1">
      <c r="A2165" s="808" t="s">
        <v>5</v>
      </c>
      <c r="B2165" s="809"/>
      <c r="C2165" s="35">
        <v>181.89790840000006</v>
      </c>
      <c r="D2165" s="24">
        <v>3.6783953976115641E-2</v>
      </c>
      <c r="E2165" s="36">
        <v>3275.7694255999977</v>
      </c>
      <c r="F2165" s="24">
        <v>0.66243615909349851</v>
      </c>
      <c r="G2165" s="36">
        <v>169.82639690000008</v>
      </c>
      <c r="H2165" s="24">
        <v>3.4342815827007871E-2</v>
      </c>
      <c r="I2165" s="36">
        <v>150.63822620000005</v>
      </c>
      <c r="J2165" s="24">
        <v>3.0462524986265848E-2</v>
      </c>
      <c r="K2165" s="36">
        <v>161.50246400000003</v>
      </c>
      <c r="L2165" s="24">
        <v>3.2659524538025259E-2</v>
      </c>
      <c r="M2165" s="36">
        <v>327.50852489999994</v>
      </c>
      <c r="N2165" s="24">
        <v>6.6229780279909556E-2</v>
      </c>
      <c r="O2165" s="36">
        <v>77.174345900000006</v>
      </c>
      <c r="P2165" s="24">
        <v>1.5606433370744728E-2</v>
      </c>
      <c r="Q2165" s="36">
        <v>280.89997490000013</v>
      </c>
      <c r="R2165" s="24">
        <v>5.6804456079241207E-2</v>
      </c>
      <c r="S2165" s="36">
        <v>319.81687820000013</v>
      </c>
      <c r="T2165" s="24">
        <v>6.4674351849192457E-2</v>
      </c>
      <c r="U2165" s="36">
        <v>4945.0341449999923</v>
      </c>
      <c r="V2165" s="166">
        <f>+U2165/$U$2164</f>
        <v>5.16507949630527E-2</v>
      </c>
    </row>
    <row r="2166" spans="1:22">
      <c r="A2166" s="808" t="s">
        <v>6</v>
      </c>
      <c r="B2166" s="809"/>
      <c r="C2166" s="35">
        <v>1025.2156714999994</v>
      </c>
      <c r="D2166" s="24">
        <v>5.7135665640437733E-2</v>
      </c>
      <c r="E2166" s="36">
        <v>11959.626889500036</v>
      </c>
      <c r="F2166" s="24">
        <v>0.66651462920293725</v>
      </c>
      <c r="G2166" s="36">
        <v>360.87433299999992</v>
      </c>
      <c r="H2166" s="24">
        <v>2.011166606372344E-2</v>
      </c>
      <c r="I2166" s="36">
        <v>531.85099599999967</v>
      </c>
      <c r="J2166" s="24">
        <v>2.9640261578843596E-2</v>
      </c>
      <c r="K2166" s="36">
        <v>666.45672149999973</v>
      </c>
      <c r="L2166" s="24">
        <v>3.7141890688944988E-2</v>
      </c>
      <c r="M2166" s="36">
        <v>777.26320349999969</v>
      </c>
      <c r="N2166" s="24">
        <v>4.3317178759875716E-2</v>
      </c>
      <c r="O2166" s="36">
        <v>242.87594450000009</v>
      </c>
      <c r="P2166" s="24">
        <v>1.3535570263722334E-2</v>
      </c>
      <c r="Q2166" s="36">
        <v>1298.0822945000004</v>
      </c>
      <c r="R2166" s="24">
        <v>7.2342628009002583E-2</v>
      </c>
      <c r="S2166" s="36">
        <v>1081.2864139999992</v>
      </c>
      <c r="T2166" s="24">
        <v>6.0260509792501665E-2</v>
      </c>
      <c r="U2166" s="36">
        <v>17943.532468000227</v>
      </c>
      <c r="V2166" s="166">
        <f>+U2166/$U$2164</f>
        <v>0.18741988209619534</v>
      </c>
    </row>
    <row r="2167" spans="1:22">
      <c r="A2167" s="808" t="s">
        <v>7</v>
      </c>
      <c r="B2167" s="809"/>
      <c r="C2167" s="35">
        <v>4607.742323999998</v>
      </c>
      <c r="D2167" s="24">
        <v>6.3248696500610338E-2</v>
      </c>
      <c r="E2167" s="36">
        <v>44654.451345000023</v>
      </c>
      <c r="F2167" s="24">
        <v>0.61295438024176696</v>
      </c>
      <c r="G2167" s="36">
        <v>1248.434512</v>
      </c>
      <c r="H2167" s="24">
        <v>1.7136777622978817E-2</v>
      </c>
      <c r="I2167" s="36">
        <v>2751.0881250000007</v>
      </c>
      <c r="J2167" s="24">
        <v>3.776312250757672E-2</v>
      </c>
      <c r="K2167" s="36">
        <v>2468.6420010000002</v>
      </c>
      <c r="L2167" s="24">
        <v>3.3886093820099751E-2</v>
      </c>
      <c r="M2167" s="36">
        <v>4269.1850659999982</v>
      </c>
      <c r="N2167" s="24">
        <v>5.8601451981795352E-2</v>
      </c>
      <c r="O2167" s="36">
        <v>2098.9813949999998</v>
      </c>
      <c r="P2167" s="24">
        <v>2.8811905674780688E-2</v>
      </c>
      <c r="Q2167" s="36">
        <v>4785.5541719999983</v>
      </c>
      <c r="R2167" s="24">
        <v>6.5689450956385051E-2</v>
      </c>
      <c r="S2167" s="36">
        <v>5967.1034389999913</v>
      </c>
      <c r="T2167" s="24">
        <v>8.1908120694003217E-2</v>
      </c>
      <c r="U2167" s="36">
        <v>72851.182379000238</v>
      </c>
      <c r="V2167" s="166">
        <f>+U2167/$U$2164</f>
        <v>0.76092932294074278</v>
      </c>
    </row>
    <row r="2168" spans="1:22">
      <c r="A2168" s="804" t="s">
        <v>8</v>
      </c>
      <c r="B2168" s="805"/>
      <c r="C2168" s="41">
        <v>5583.0286495700011</v>
      </c>
      <c r="D2168" s="25">
        <v>6.6460539944294073E-2</v>
      </c>
      <c r="E2168" s="42">
        <v>52266.086447744397</v>
      </c>
      <c r="F2168" s="25">
        <v>0.62217705552339941</v>
      </c>
      <c r="G2168" s="42">
        <v>1437.0941020220002</v>
      </c>
      <c r="H2168" s="25">
        <v>1.7107211151155145E-2</v>
      </c>
      <c r="I2168" s="42">
        <v>2415.9422379659982</v>
      </c>
      <c r="J2168" s="25">
        <v>2.8759448623250927E-2</v>
      </c>
      <c r="K2168" s="42">
        <v>2150.2954228709991</v>
      </c>
      <c r="L2168" s="25">
        <v>2.5597180995078274E-2</v>
      </c>
      <c r="M2168" s="42">
        <v>4514.954407465998</v>
      </c>
      <c r="N2168" s="25">
        <v>5.3746152237132326E-2</v>
      </c>
      <c r="O2168" s="42">
        <v>1997.040192984</v>
      </c>
      <c r="P2168" s="25">
        <v>2.3772826157070891E-2</v>
      </c>
      <c r="Q2168" s="42">
        <v>5954.8279193639992</v>
      </c>
      <c r="R2168" s="25">
        <v>7.0886449566539431E-2</v>
      </c>
      <c r="S2168" s="42">
        <v>7685.8960046089851</v>
      </c>
      <c r="T2168" s="25">
        <v>9.1493135802078976E-2</v>
      </c>
      <c r="U2168" s="42">
        <v>84005.165384596432</v>
      </c>
      <c r="V2168" s="167">
        <v>1</v>
      </c>
    </row>
    <row r="2169" spans="1:22" ht="24" customHeight="1">
      <c r="A2169" s="808" t="s">
        <v>5</v>
      </c>
      <c r="B2169" s="809"/>
      <c r="C2169" s="35">
        <v>253.67068320999988</v>
      </c>
      <c r="D2169" s="24">
        <v>4.649647244002688E-2</v>
      </c>
      <c r="E2169" s="36">
        <v>3760.0564270040004</v>
      </c>
      <c r="F2169" s="24">
        <v>0.68919812813531134</v>
      </c>
      <c r="G2169" s="36">
        <v>100.20962283199999</v>
      </c>
      <c r="H2169" s="24">
        <v>1.8367885114955608E-2</v>
      </c>
      <c r="I2169" s="36">
        <v>99.278726795999987</v>
      </c>
      <c r="J2169" s="24">
        <v>1.8197256876269576E-2</v>
      </c>
      <c r="K2169" s="36">
        <v>158.78272267099996</v>
      </c>
      <c r="L2169" s="24">
        <v>2.9104019412888718E-2</v>
      </c>
      <c r="M2169" s="36">
        <v>275.44526885599987</v>
      </c>
      <c r="N2169" s="24">
        <v>5.0487636923721275E-2</v>
      </c>
      <c r="O2169" s="36">
        <v>38.124836483999999</v>
      </c>
      <c r="P2169" s="24">
        <v>6.9880775595630891E-3</v>
      </c>
      <c r="Q2169" s="36">
        <v>239.72777668399991</v>
      </c>
      <c r="R2169" s="24">
        <v>4.3940812634107013E-2</v>
      </c>
      <c r="S2169" s="36">
        <v>530.40132276900022</v>
      </c>
      <c r="T2169" s="24">
        <v>9.7219710903157439E-2</v>
      </c>
      <c r="U2169" s="36">
        <v>5455.6973873059951</v>
      </c>
      <c r="V2169" s="166">
        <f>+U2169/$U$2168</f>
        <v>6.4944784791845386E-2</v>
      </c>
    </row>
    <row r="2170" spans="1:22">
      <c r="A2170" s="808" t="s">
        <v>6</v>
      </c>
      <c r="B2170" s="809"/>
      <c r="C2170" s="35">
        <v>883.11439520999886</v>
      </c>
      <c r="D2170" s="24">
        <v>6.4951444784209195E-2</v>
      </c>
      <c r="E2170" s="36">
        <v>9115.1386046999251</v>
      </c>
      <c r="F2170" s="24">
        <v>0.67040173390311142</v>
      </c>
      <c r="G2170" s="36">
        <v>295.81968310999997</v>
      </c>
      <c r="H2170" s="24">
        <v>2.1756995376609706E-2</v>
      </c>
      <c r="I2170" s="36">
        <v>359.03914242999997</v>
      </c>
      <c r="J2170" s="24">
        <v>2.6406670711518174E-2</v>
      </c>
      <c r="K2170" s="36">
        <v>435.70890042999991</v>
      </c>
      <c r="L2170" s="24">
        <v>3.2045590856367032E-2</v>
      </c>
      <c r="M2170" s="36">
        <v>605.22108151999953</v>
      </c>
      <c r="N2170" s="24">
        <v>4.4512901014639172E-2</v>
      </c>
      <c r="O2170" s="36">
        <v>235.89297214000004</v>
      </c>
      <c r="P2170" s="24">
        <v>1.7349495646360555E-2</v>
      </c>
      <c r="Q2170" s="36">
        <v>767.63333758999909</v>
      </c>
      <c r="R2170" s="24">
        <v>5.6458024703740589E-2</v>
      </c>
      <c r="S2170" s="36">
        <v>898.96384830999921</v>
      </c>
      <c r="T2170" s="24">
        <v>6.6117143003452672E-2</v>
      </c>
      <c r="U2170" s="36">
        <v>13596.531965439806</v>
      </c>
      <c r="V2170" s="166">
        <f t="shared" ref="V2170:V2171" si="119">+U2170/$U$2168</f>
        <v>0.16185352297315908</v>
      </c>
    </row>
    <row r="2171" spans="1:22">
      <c r="A2171" s="808" t="s">
        <v>7</v>
      </c>
      <c r="B2171" s="809"/>
      <c r="C2171" s="35">
        <v>4446.2435711500002</v>
      </c>
      <c r="D2171" s="24">
        <v>6.8453311625046587E-2</v>
      </c>
      <c r="E2171" s="36">
        <v>39390.891416039907</v>
      </c>
      <c r="F2171" s="24">
        <v>0.60645282295974889</v>
      </c>
      <c r="G2171" s="36">
        <v>1041.06479608</v>
      </c>
      <c r="H2171" s="24">
        <v>1.6027986719022148E-2</v>
      </c>
      <c r="I2171" s="36">
        <v>1957.6243687399995</v>
      </c>
      <c r="J2171" s="24">
        <v>3.0139120543835683E-2</v>
      </c>
      <c r="K2171" s="36">
        <v>1555.8037997699996</v>
      </c>
      <c r="L2171" s="24">
        <v>2.3952786352984631E-2</v>
      </c>
      <c r="M2171" s="36">
        <v>3634.2880570899988</v>
      </c>
      <c r="N2171" s="24">
        <v>5.5952637080298608E-2</v>
      </c>
      <c r="O2171" s="36">
        <v>1723.0223843599999</v>
      </c>
      <c r="P2171" s="24">
        <v>2.6527244026583893E-2</v>
      </c>
      <c r="Q2171" s="36">
        <v>4947.4668050899991</v>
      </c>
      <c r="R2171" s="24">
        <v>7.6170025673110792E-2</v>
      </c>
      <c r="S2171" s="36">
        <v>6256.5308335300042</v>
      </c>
      <c r="T2171" s="24">
        <v>9.6324065019355032E-2</v>
      </c>
      <c r="U2171" s="36">
        <v>64952.936031850804</v>
      </c>
      <c r="V2171" s="166">
        <f t="shared" si="119"/>
        <v>0.77320169223499757</v>
      </c>
    </row>
    <row r="2172" spans="1:22">
      <c r="A2172" s="804" t="s">
        <v>9</v>
      </c>
      <c r="B2172" s="805"/>
      <c r="C2172" s="41">
        <v>3870.8084821916223</v>
      </c>
      <c r="D2172" s="25">
        <v>5.2986198629989538E-2</v>
      </c>
      <c r="E2172" s="42">
        <v>39116.951577524567</v>
      </c>
      <c r="F2172" s="25">
        <v>0.53545882613982376</v>
      </c>
      <c r="G2172" s="42">
        <v>1579.4163484455819</v>
      </c>
      <c r="H2172" s="25">
        <v>2.1620100488879589E-2</v>
      </c>
      <c r="I2172" s="42">
        <v>2806.0885132460962</v>
      </c>
      <c r="J2172" s="25">
        <v>3.8411604195929101E-2</v>
      </c>
      <c r="K2172" s="42">
        <v>3628.9457305097608</v>
      </c>
      <c r="L2172" s="25">
        <v>4.9675420568824652E-2</v>
      </c>
      <c r="M2172" s="42">
        <v>7169.9057909300182</v>
      </c>
      <c r="N2172" s="25">
        <v>9.8146434819588443E-2</v>
      </c>
      <c r="O2172" s="42">
        <v>2799.188717883711</v>
      </c>
      <c r="P2172" s="25">
        <v>3.8317155212141962E-2</v>
      </c>
      <c r="Q2172" s="42">
        <v>6652.9307883352303</v>
      </c>
      <c r="R2172" s="25">
        <v>9.1069737457719138E-2</v>
      </c>
      <c r="S2172" s="42">
        <v>5428.9096298793966</v>
      </c>
      <c r="T2172" s="25">
        <v>7.4314522487091195E-2</v>
      </c>
      <c r="U2172" s="42">
        <v>73053.145578946904</v>
      </c>
      <c r="V2172" s="167">
        <v>1</v>
      </c>
    </row>
    <row r="2173" spans="1:22" ht="24" customHeight="1">
      <c r="A2173" s="808" t="s">
        <v>5</v>
      </c>
      <c r="B2173" s="809"/>
      <c r="C2173" s="35">
        <v>130.82070487559511</v>
      </c>
      <c r="D2173" s="24">
        <v>2.3978766762120164E-2</v>
      </c>
      <c r="E2173" s="36">
        <v>3793.1439819931179</v>
      </c>
      <c r="F2173" s="24">
        <v>0.69526391044786773</v>
      </c>
      <c r="G2173" s="36">
        <v>51.357828398825177</v>
      </c>
      <c r="H2173" s="24">
        <v>9.4136275275043153E-3</v>
      </c>
      <c r="I2173" s="36">
        <v>128.70208333965076</v>
      </c>
      <c r="J2173" s="24">
        <v>2.3590434259891827E-2</v>
      </c>
      <c r="K2173" s="36">
        <v>162.18159726404656</v>
      </c>
      <c r="L2173" s="24">
        <v>2.9727058095282925E-2</v>
      </c>
      <c r="M2173" s="36">
        <v>370.84436139614382</v>
      </c>
      <c r="N2173" s="24">
        <v>6.7973876577272788E-2</v>
      </c>
      <c r="O2173" s="36">
        <v>91.119406174296415</v>
      </c>
      <c r="P2173" s="24">
        <v>1.6701721567959151E-2</v>
      </c>
      <c r="Q2173" s="36">
        <v>323.50036176114742</v>
      </c>
      <c r="R2173" s="24">
        <v>5.929596335311569E-2</v>
      </c>
      <c r="S2173" s="36">
        <v>404.01912594344321</v>
      </c>
      <c r="T2173" s="24">
        <v>7.4054641408989777E-2</v>
      </c>
      <c r="U2173" s="36">
        <v>5455.6894511462424</v>
      </c>
      <c r="V2173" s="166">
        <v>7.4681102475599767E-2</v>
      </c>
    </row>
    <row r="2174" spans="1:22">
      <c r="A2174" s="808" t="s">
        <v>6</v>
      </c>
      <c r="B2174" s="809"/>
      <c r="C2174" s="35">
        <v>510.54618181330477</v>
      </c>
      <c r="D2174" s="24">
        <v>4.3754155166400278E-2</v>
      </c>
      <c r="E2174" s="36">
        <v>7424.4035229295023</v>
      </c>
      <c r="F2174" s="24">
        <v>0.63627643361559028</v>
      </c>
      <c r="G2174" s="36">
        <v>148.65719089224956</v>
      </c>
      <c r="H2174" s="24">
        <v>1.2740022408549077E-2</v>
      </c>
      <c r="I2174" s="36">
        <v>335.80061106539671</v>
      </c>
      <c r="J2174" s="24">
        <v>2.877834085320841E-2</v>
      </c>
      <c r="K2174" s="36">
        <v>585.89642163930523</v>
      </c>
      <c r="L2174" s="24">
        <v>5.0211721989175763E-2</v>
      </c>
      <c r="M2174" s="36">
        <v>683.44102443324448</v>
      </c>
      <c r="N2174" s="24">
        <v>5.8571360819755842E-2</v>
      </c>
      <c r="O2174" s="36">
        <v>272.83316920493155</v>
      </c>
      <c r="P2174" s="24">
        <v>2.3381988241562488E-2</v>
      </c>
      <c r="Q2174" s="36">
        <v>762.41750592059861</v>
      </c>
      <c r="R2174" s="24">
        <v>6.5339699020270772E-2</v>
      </c>
      <c r="S2174" s="36">
        <v>944.52316469754714</v>
      </c>
      <c r="T2174" s="24">
        <v>8.0946277885490497E-2</v>
      </c>
      <c r="U2174" s="36">
        <v>11668.51879259604</v>
      </c>
      <c r="V2174" s="166">
        <v>0.15972643888395102</v>
      </c>
    </row>
    <row r="2175" spans="1:22">
      <c r="A2175" s="808" t="s">
        <v>7</v>
      </c>
      <c r="B2175" s="809"/>
      <c r="C2175" s="35">
        <v>3229.441595502723</v>
      </c>
      <c r="D2175" s="24">
        <v>5.7741872979767656E-2</v>
      </c>
      <c r="E2175" s="36">
        <v>27899.404072602334</v>
      </c>
      <c r="F2175" s="24">
        <v>0.4988366559763221</v>
      </c>
      <c r="G2175" s="36">
        <v>1379.4013291545075</v>
      </c>
      <c r="H2175" s="24">
        <v>2.4663463939735179E-2</v>
      </c>
      <c r="I2175" s="36">
        <v>2341.5858188410475</v>
      </c>
      <c r="J2175" s="24">
        <v>4.1867160908261425E-2</v>
      </c>
      <c r="K2175" s="36">
        <v>2880.8677116064096</v>
      </c>
      <c r="L2175" s="24">
        <v>5.1509430517877576E-2</v>
      </c>
      <c r="M2175" s="36">
        <v>6115.6204051006325</v>
      </c>
      <c r="N2175" s="24">
        <v>0.10934626503713719</v>
      </c>
      <c r="O2175" s="36">
        <v>2435.2361425044837</v>
      </c>
      <c r="P2175" s="24">
        <v>4.3541612956262146E-2</v>
      </c>
      <c r="Q2175" s="36">
        <v>5567.0129206534821</v>
      </c>
      <c r="R2175" s="24">
        <v>9.9537255415532308E-2</v>
      </c>
      <c r="S2175" s="36">
        <v>4080.3673392384039</v>
      </c>
      <c r="T2175" s="24">
        <v>7.29562822691084E-2</v>
      </c>
      <c r="U2175" s="36">
        <v>55928.937335203802</v>
      </c>
      <c r="V2175" s="166">
        <v>0.76559245864043801</v>
      </c>
    </row>
    <row r="2176" spans="1:22" ht="15.75" thickBot="1">
      <c r="A2176" s="802" t="s">
        <v>3</v>
      </c>
      <c r="B2176" s="803"/>
      <c r="C2176" s="611">
        <v>15268.69298964886</v>
      </c>
      <c r="D2176" s="612">
        <v>6.0398774566661068E-2</v>
      </c>
      <c r="E2176" s="581">
        <v>151272.88522861444</v>
      </c>
      <c r="F2176" s="612">
        <v>0.59839417160103603</v>
      </c>
      <c r="G2176" s="581">
        <v>4795.6456876319544</v>
      </c>
      <c r="H2176" s="612">
        <v>1.8970263072630156E-2</v>
      </c>
      <c r="I2176" s="581">
        <v>8655.6080700206057</v>
      </c>
      <c r="J2176" s="612">
        <v>3.4239218832480406E-2</v>
      </c>
      <c r="K2176" s="581">
        <v>9075.8422979572661</v>
      </c>
      <c r="L2176" s="612">
        <v>3.5901550534057504E-2</v>
      </c>
      <c r="M2176" s="581">
        <v>17058.816938194879</v>
      </c>
      <c r="N2176" s="612">
        <v>6.7480015435667409E-2</v>
      </c>
      <c r="O2176" s="581">
        <v>7215.2605766907991</v>
      </c>
      <c r="P2176" s="612">
        <v>2.8541597981353254E-2</v>
      </c>
      <c r="Q2176" s="581">
        <v>18972.29510698832</v>
      </c>
      <c r="R2176" s="612">
        <v>7.504921187137624E-2</v>
      </c>
      <c r="S2176" s="581">
        <v>20483.012323107847</v>
      </c>
      <c r="T2176" s="612">
        <v>8.102519610475073E-2</v>
      </c>
      <c r="U2176" s="581">
        <v>252798.05921885173</v>
      </c>
      <c r="V2176" s="613">
        <v>1</v>
      </c>
    </row>
    <row r="2179" spans="1:17" ht="15.75" thickBot="1"/>
    <row r="2180" spans="1:17">
      <c r="A2180" s="758" t="s">
        <v>10</v>
      </c>
      <c r="B2180" s="759"/>
      <c r="C2180" s="709" t="s">
        <v>482</v>
      </c>
      <c r="D2180" s="682"/>
      <c r="E2180" s="682"/>
      <c r="F2180" s="682"/>
      <c r="G2180" s="682"/>
      <c r="H2180" s="682"/>
      <c r="I2180" s="682"/>
      <c r="J2180" s="682"/>
      <c r="K2180" s="682"/>
      <c r="L2180" s="682"/>
      <c r="M2180" s="682"/>
      <c r="N2180" s="682"/>
      <c r="O2180" s="682"/>
      <c r="P2180" s="683"/>
      <c r="Q2180" s="8"/>
    </row>
    <row r="2181" spans="1:17" ht="60" customHeight="1">
      <c r="A2181" s="760"/>
      <c r="B2181" s="761"/>
      <c r="C2181" s="690" t="s">
        <v>298</v>
      </c>
      <c r="D2181" s="691"/>
      <c r="E2181" s="692" t="s">
        <v>299</v>
      </c>
      <c r="F2181" s="691"/>
      <c r="G2181" s="692" t="s">
        <v>300</v>
      </c>
      <c r="H2181" s="691"/>
      <c r="I2181" s="692" t="s">
        <v>301</v>
      </c>
      <c r="J2181" s="691"/>
      <c r="K2181" s="692" t="s">
        <v>302</v>
      </c>
      <c r="L2181" s="691"/>
      <c r="M2181" s="692" t="s">
        <v>203</v>
      </c>
      <c r="N2181" s="691"/>
      <c r="O2181" s="693" t="s">
        <v>3</v>
      </c>
      <c r="P2181" s="694"/>
      <c r="Q2181" s="8"/>
    </row>
    <row r="2182" spans="1:17" ht="15.75" thickBot="1">
      <c r="A2182" s="762"/>
      <c r="B2182" s="763"/>
      <c r="C2182" s="408" t="s">
        <v>11</v>
      </c>
      <c r="D2182" s="409" t="s">
        <v>12</v>
      </c>
      <c r="E2182" s="408" t="s">
        <v>11</v>
      </c>
      <c r="F2182" s="409" t="s">
        <v>12</v>
      </c>
      <c r="G2182" s="408" t="s">
        <v>11</v>
      </c>
      <c r="H2182" s="409" t="s">
        <v>12</v>
      </c>
      <c r="I2182" s="408" t="s">
        <v>11</v>
      </c>
      <c r="J2182" s="409" t="s">
        <v>12</v>
      </c>
      <c r="K2182" s="408" t="s">
        <v>11</v>
      </c>
      <c r="L2182" s="409" t="s">
        <v>12</v>
      </c>
      <c r="M2182" s="408" t="s">
        <v>11</v>
      </c>
      <c r="N2182" s="409" t="s">
        <v>12</v>
      </c>
      <c r="O2182" s="408" t="s">
        <v>11</v>
      </c>
      <c r="P2182" s="410" t="s">
        <v>13</v>
      </c>
      <c r="Q2182" s="8"/>
    </row>
    <row r="2183" spans="1:17" ht="15.75" customHeight="1">
      <c r="A2183" s="675" t="s">
        <v>4</v>
      </c>
      <c r="B2183" s="676"/>
      <c r="C2183" s="376">
        <v>24589.601816299859</v>
      </c>
      <c r="D2183" s="85">
        <v>0.25683795994027747</v>
      </c>
      <c r="E2183" s="377">
        <v>3240.5290089000009</v>
      </c>
      <c r="F2183" s="85">
        <v>3.384726869474803E-2</v>
      </c>
      <c r="G2183" s="377">
        <v>3680.4034963000008</v>
      </c>
      <c r="H2183" s="85">
        <v>3.8441750005083923E-2</v>
      </c>
      <c r="I2183" s="377">
        <v>3494.9622393000004</v>
      </c>
      <c r="J2183" s="85">
        <v>3.6504819326317543E-2</v>
      </c>
      <c r="K2183" s="377">
        <v>39908.00871499988</v>
      </c>
      <c r="L2183" s="85">
        <v>0.41683845148094162</v>
      </c>
      <c r="M2183" s="377">
        <v>20826.243716199919</v>
      </c>
      <c r="N2183" s="85">
        <v>0.21752975055261392</v>
      </c>
      <c r="O2183" s="377">
        <v>95739.748992001332</v>
      </c>
      <c r="P2183" s="177">
        <v>1</v>
      </c>
      <c r="Q2183" s="8"/>
    </row>
    <row r="2184" spans="1:17" ht="25.5" customHeight="1">
      <c r="A2184" s="679" t="s">
        <v>5</v>
      </c>
      <c r="B2184" s="680"/>
      <c r="C2184" s="378">
        <v>1384.7275077999957</v>
      </c>
      <c r="D2184" s="83">
        <v>0.28002385164521404</v>
      </c>
      <c r="E2184" s="379">
        <v>181.03815840000007</v>
      </c>
      <c r="F2184" s="83">
        <v>3.6610092689258945E-2</v>
      </c>
      <c r="G2184" s="379">
        <v>177.50641480000004</v>
      </c>
      <c r="H2184" s="83">
        <v>3.5895892646055798E-2</v>
      </c>
      <c r="I2184" s="379">
        <v>111.93383230000003</v>
      </c>
      <c r="J2184" s="83">
        <v>2.2635603520185645E-2</v>
      </c>
      <c r="K2184" s="379">
        <v>1953.0286084999873</v>
      </c>
      <c r="L2184" s="83">
        <v>0.39494744651555691</v>
      </c>
      <c r="M2184" s="379">
        <v>1136.7996231999982</v>
      </c>
      <c r="N2184" s="83">
        <v>0.22988711298372644</v>
      </c>
      <c r="O2184" s="379">
        <v>4945.0341449999923</v>
      </c>
      <c r="P2184" s="178">
        <f>+O2184/$O$2183</f>
        <v>5.16507949630527E-2</v>
      </c>
      <c r="Q2184" s="8"/>
    </row>
    <row r="2185" spans="1:17">
      <c r="A2185" s="679" t="s">
        <v>6</v>
      </c>
      <c r="B2185" s="680"/>
      <c r="C2185" s="378">
        <v>5668.7656574999792</v>
      </c>
      <c r="D2185" s="83">
        <v>0.31592250119141413</v>
      </c>
      <c r="E2185" s="379">
        <v>647.39981949999981</v>
      </c>
      <c r="F2185" s="83">
        <v>3.6079842174585555E-2</v>
      </c>
      <c r="G2185" s="379">
        <v>404.86802849999987</v>
      </c>
      <c r="H2185" s="83">
        <v>2.2563451718440906E-2</v>
      </c>
      <c r="I2185" s="379">
        <v>705.3394599999998</v>
      </c>
      <c r="J2185" s="83">
        <v>3.9308840734558467E-2</v>
      </c>
      <c r="K2185" s="379">
        <v>6236.4447084999638</v>
      </c>
      <c r="L2185" s="83">
        <v>0.34755947412371496</v>
      </c>
      <c r="M2185" s="379">
        <v>4280.7147940000032</v>
      </c>
      <c r="N2185" s="83">
        <v>0.23856589005727036</v>
      </c>
      <c r="O2185" s="379">
        <v>17943.532468000227</v>
      </c>
      <c r="P2185" s="178">
        <f>+O2185/$O$2183</f>
        <v>0.18741988209619534</v>
      </c>
      <c r="Q2185" s="8"/>
    </row>
    <row r="2186" spans="1:17">
      <c r="A2186" s="679" t="s">
        <v>7</v>
      </c>
      <c r="B2186" s="680"/>
      <c r="C2186" s="378">
        <v>17536.108650999944</v>
      </c>
      <c r="D2186" s="83">
        <v>0.2407113800812494</v>
      </c>
      <c r="E2186" s="379">
        <v>2412.0910309999999</v>
      </c>
      <c r="F2186" s="83">
        <v>3.3109840530128422E-2</v>
      </c>
      <c r="G2186" s="379">
        <v>3098.029053000002</v>
      </c>
      <c r="H2186" s="83">
        <v>4.2525446421484939E-2</v>
      </c>
      <c r="I2186" s="379">
        <v>2677.6889470000006</v>
      </c>
      <c r="J2186" s="83">
        <v>3.6755600383664599E-2</v>
      </c>
      <c r="K2186" s="379">
        <v>31718.535397999956</v>
      </c>
      <c r="L2186" s="83">
        <v>0.43538806594775326</v>
      </c>
      <c r="M2186" s="379">
        <v>15408.729298999959</v>
      </c>
      <c r="N2186" s="83">
        <v>0.21150966663571424</v>
      </c>
      <c r="O2186" s="379">
        <v>72851.182379000238</v>
      </c>
      <c r="P2186" s="178">
        <f>+O2186/$O$2183</f>
        <v>0.76092932294074278</v>
      </c>
      <c r="Q2186" s="8"/>
    </row>
    <row r="2187" spans="1:17" ht="15" customHeight="1">
      <c r="A2187" s="673" t="s">
        <v>8</v>
      </c>
      <c r="B2187" s="674"/>
      <c r="C2187" s="380">
        <v>20776.431259194091</v>
      </c>
      <c r="D2187" s="87">
        <v>0.24732325880288963</v>
      </c>
      <c r="E2187" s="381">
        <v>2608.9931866649972</v>
      </c>
      <c r="F2187" s="87">
        <v>3.1057532887654955E-2</v>
      </c>
      <c r="G2187" s="381">
        <v>2522.0939147879999</v>
      </c>
      <c r="H2187" s="87">
        <v>3.0023081357452602E-2</v>
      </c>
      <c r="I2187" s="381">
        <v>2991.4995113689979</v>
      </c>
      <c r="J2187" s="87">
        <v>3.5610899611627132E-2</v>
      </c>
      <c r="K2187" s="381">
        <v>33230.868850291125</v>
      </c>
      <c r="L2187" s="87">
        <v>0.39558125620194884</v>
      </c>
      <c r="M2187" s="381">
        <v>21875.278662289231</v>
      </c>
      <c r="N2187" s="87">
        <v>0.26040397113842695</v>
      </c>
      <c r="O2187" s="381">
        <v>84005.165384596432</v>
      </c>
      <c r="P2187" s="179">
        <v>1</v>
      </c>
      <c r="Q2187" s="8"/>
    </row>
    <row r="2188" spans="1:17" ht="24" customHeight="1">
      <c r="A2188" s="679" t="s">
        <v>5</v>
      </c>
      <c r="B2188" s="680"/>
      <c r="C2188" s="378">
        <v>1422.787470394001</v>
      </c>
      <c r="D2188" s="83">
        <v>0.26078929408813284</v>
      </c>
      <c r="E2188" s="379">
        <v>153.68722249499996</v>
      </c>
      <c r="F2188" s="83">
        <v>2.8170041625217447E-2</v>
      </c>
      <c r="G2188" s="379">
        <v>142.42750784799998</v>
      </c>
      <c r="H2188" s="83">
        <v>2.6106196465257067E-2</v>
      </c>
      <c r="I2188" s="379">
        <v>165.85340833900003</v>
      </c>
      <c r="J2188" s="83">
        <v>3.040003808218877E-2</v>
      </c>
      <c r="K2188" s="379">
        <v>1882.9722503709984</v>
      </c>
      <c r="L2188" s="83">
        <v>0.34513869019791871</v>
      </c>
      <c r="M2188" s="379">
        <v>1687.9695278590011</v>
      </c>
      <c r="N2188" s="83">
        <v>0.30939573954128613</v>
      </c>
      <c r="O2188" s="379">
        <v>5455.6973873059951</v>
      </c>
      <c r="P2188" s="178">
        <f>+O2188/$O$2187</f>
        <v>6.4944784791845386E-2</v>
      </c>
      <c r="Q2188" s="8"/>
    </row>
    <row r="2189" spans="1:17">
      <c r="A2189" s="679" t="s">
        <v>6</v>
      </c>
      <c r="B2189" s="680"/>
      <c r="C2189" s="378">
        <v>4185.7866177099932</v>
      </c>
      <c r="D2189" s="83">
        <v>0.30785693207279535</v>
      </c>
      <c r="E2189" s="379">
        <v>543.59522779999986</v>
      </c>
      <c r="F2189" s="83">
        <v>3.9980432450107968E-2</v>
      </c>
      <c r="G2189" s="379">
        <v>408.23879906999991</v>
      </c>
      <c r="H2189" s="83">
        <v>3.002521526133849E-2</v>
      </c>
      <c r="I2189" s="379">
        <v>523.67404287999977</v>
      </c>
      <c r="J2189" s="83">
        <v>3.8515265820070504E-2</v>
      </c>
      <c r="K2189" s="379">
        <v>5187.1718419999888</v>
      </c>
      <c r="L2189" s="83">
        <v>0.38150697951396312</v>
      </c>
      <c r="M2189" s="379">
        <v>2748.0654359799973</v>
      </c>
      <c r="N2189" s="83">
        <v>0.20211517488173725</v>
      </c>
      <c r="O2189" s="379">
        <v>13596.531965439806</v>
      </c>
      <c r="P2189" s="178">
        <f t="shared" ref="P2189:P2190" si="120">+O2189/$O$2187</f>
        <v>0.16185352297315908</v>
      </c>
      <c r="Q2189" s="8"/>
    </row>
    <row r="2190" spans="1:17">
      <c r="A2190" s="679" t="s">
        <v>7</v>
      </c>
      <c r="B2190" s="680"/>
      <c r="C2190" s="378">
        <v>15167.857171090034</v>
      </c>
      <c r="D2190" s="83">
        <v>0.23352073205208476</v>
      </c>
      <c r="E2190" s="379">
        <v>1911.710736369999</v>
      </c>
      <c r="F2190" s="83">
        <v>2.9432245147972345E-2</v>
      </c>
      <c r="G2190" s="379">
        <v>1971.4276078699995</v>
      </c>
      <c r="H2190" s="83">
        <v>3.0351631940137017E-2</v>
      </c>
      <c r="I2190" s="379">
        <v>2301.9720601499989</v>
      </c>
      <c r="J2190" s="83">
        <v>3.5440615941074421E-2</v>
      </c>
      <c r="K2190" s="379">
        <v>26160.72475791983</v>
      </c>
      <c r="L2190" s="83">
        <v>0.40276431453524231</v>
      </c>
      <c r="M2190" s="379">
        <v>17439.243698450009</v>
      </c>
      <c r="N2190" s="83">
        <v>0.26849046038347479</v>
      </c>
      <c r="O2190" s="379">
        <v>64952.936031850804</v>
      </c>
      <c r="P2190" s="178">
        <f t="shared" si="120"/>
        <v>0.77320169223499757</v>
      </c>
      <c r="Q2190" s="8"/>
    </row>
    <row r="2191" spans="1:17" ht="15" customHeight="1">
      <c r="A2191" s="673" t="s">
        <v>9</v>
      </c>
      <c r="B2191" s="674"/>
      <c r="C2191" s="380">
        <v>15505.879163909627</v>
      </c>
      <c r="D2191" s="87">
        <v>0.2122547775462012</v>
      </c>
      <c r="E2191" s="381">
        <v>2483.7965232470701</v>
      </c>
      <c r="F2191" s="87">
        <v>3.3999857276000342E-2</v>
      </c>
      <c r="G2191" s="381">
        <v>1709.8334297203985</v>
      </c>
      <c r="H2191" s="87">
        <v>2.3405336158627416E-2</v>
      </c>
      <c r="I2191" s="381">
        <v>4112.2453076059892</v>
      </c>
      <c r="J2191" s="87">
        <v>5.629114632937985E-2</v>
      </c>
      <c r="K2191" s="381">
        <v>28115.810506221645</v>
      </c>
      <c r="L2191" s="87">
        <v>0.38486789697286228</v>
      </c>
      <c r="M2191" s="381">
        <v>21125.580648241572</v>
      </c>
      <c r="N2191" s="87">
        <v>0.28918098571692069</v>
      </c>
      <c r="O2191" s="381">
        <v>73053.145578946904</v>
      </c>
      <c r="P2191" s="179">
        <v>1</v>
      </c>
      <c r="Q2191" s="66"/>
    </row>
    <row r="2192" spans="1:17" ht="24" customHeight="1">
      <c r="A2192" s="679" t="s">
        <v>5</v>
      </c>
      <c r="B2192" s="680"/>
      <c r="C2192" s="378">
        <v>1130.693297073738</v>
      </c>
      <c r="D2192" s="83">
        <v>0.20725030396225705</v>
      </c>
      <c r="E2192" s="379">
        <v>138.19857908546291</v>
      </c>
      <c r="F2192" s="83">
        <v>2.5331093406797071E-2</v>
      </c>
      <c r="G2192" s="379">
        <v>119.07267243268078</v>
      </c>
      <c r="H2192" s="83">
        <v>2.1825412443089765E-2</v>
      </c>
      <c r="I2192" s="379">
        <v>122.7852288950094</v>
      </c>
      <c r="J2192" s="83">
        <v>2.2505905072953185E-2</v>
      </c>
      <c r="K2192" s="379">
        <v>2110.260979210158</v>
      </c>
      <c r="L2192" s="83">
        <v>0.38680005489806446</v>
      </c>
      <c r="M2192" s="379">
        <v>1834.6786944492251</v>
      </c>
      <c r="N2192" s="83">
        <v>0.3362872302168442</v>
      </c>
      <c r="O2192" s="379">
        <v>5455.6894511462424</v>
      </c>
      <c r="P2192" s="178">
        <v>7.4681102475599767E-2</v>
      </c>
      <c r="Q2192" s="66"/>
    </row>
    <row r="2193" spans="1:17">
      <c r="A2193" s="679" t="s">
        <v>6</v>
      </c>
      <c r="B2193" s="680"/>
      <c r="C2193" s="378">
        <v>2566.2693318121424</v>
      </c>
      <c r="D2193" s="83">
        <v>0.21993102787309241</v>
      </c>
      <c r="E2193" s="379">
        <v>427.03796487915861</v>
      </c>
      <c r="F2193" s="83">
        <v>3.6597444154619234E-2</v>
      </c>
      <c r="G2193" s="379">
        <v>262.61055804081167</v>
      </c>
      <c r="H2193" s="83">
        <v>2.2505903509145005E-2</v>
      </c>
      <c r="I2193" s="379">
        <v>617.96623164008736</v>
      </c>
      <c r="J2193" s="83">
        <v>5.2960126527130585E-2</v>
      </c>
      <c r="K2193" s="379">
        <v>4476.013045800134</v>
      </c>
      <c r="L2193" s="83">
        <v>0.38359736358656543</v>
      </c>
      <c r="M2193" s="379">
        <v>3318.621660423692</v>
      </c>
      <c r="N2193" s="83">
        <v>0.28440813434944617</v>
      </c>
      <c r="O2193" s="379">
        <v>11668.51879259604</v>
      </c>
      <c r="P2193" s="178">
        <v>0.15972643888395102</v>
      </c>
      <c r="Q2193" s="66"/>
    </row>
    <row r="2194" spans="1:17">
      <c r="A2194" s="679" t="s">
        <v>7</v>
      </c>
      <c r="B2194" s="680"/>
      <c r="C2194" s="378">
        <v>11808.916535023774</v>
      </c>
      <c r="D2194" s="83">
        <v>0.21114144301094726</v>
      </c>
      <c r="E2194" s="379">
        <v>1918.5599792824496</v>
      </c>
      <c r="F2194" s="83">
        <v>3.4303529991706723E-2</v>
      </c>
      <c r="G2194" s="379">
        <v>1328.1501992469059</v>
      </c>
      <c r="H2194" s="83">
        <v>2.3747102350376994E-2</v>
      </c>
      <c r="I2194" s="379">
        <v>3371.4938470708926</v>
      </c>
      <c r="J2194" s="83">
        <v>6.0281743364159111E-2</v>
      </c>
      <c r="K2194" s="379">
        <v>21529.536481211289</v>
      </c>
      <c r="L2194" s="83">
        <v>0.38494449397771374</v>
      </c>
      <c r="M2194" s="379">
        <v>15972.280293368549</v>
      </c>
      <c r="N2194" s="83">
        <v>0.2855816873050972</v>
      </c>
      <c r="O2194" s="379">
        <v>55928.937335203802</v>
      </c>
      <c r="P2194" s="178">
        <v>0.76559245864043801</v>
      </c>
      <c r="Q2194" s="66"/>
    </row>
    <row r="2195" spans="1:17" ht="15.75" customHeight="1" thickBot="1">
      <c r="A2195" s="724" t="s">
        <v>3</v>
      </c>
      <c r="B2195" s="725"/>
      <c r="C2195" s="69">
        <v>60871.91206242788</v>
      </c>
      <c r="D2195" s="499">
        <v>0.24079263998514322</v>
      </c>
      <c r="E2195" s="70">
        <v>8333.3186790965574</v>
      </c>
      <c r="F2195" s="499">
        <v>3.2964330125186035E-2</v>
      </c>
      <c r="G2195" s="70">
        <v>7912.3308247877831</v>
      </c>
      <c r="H2195" s="499">
        <v>3.1299017283744013E-2</v>
      </c>
      <c r="I2195" s="70">
        <v>10598.707021192533</v>
      </c>
      <c r="J2195" s="499">
        <v>4.192558698410357E-2</v>
      </c>
      <c r="K2195" s="70">
        <v>101254.68773112279</v>
      </c>
      <c r="L2195" s="499">
        <v>0.40053585871663999</v>
      </c>
      <c r="M2195" s="70">
        <v>63827.102900229824</v>
      </c>
      <c r="N2195" s="499">
        <v>0.25248256690520543</v>
      </c>
      <c r="O2195" s="70">
        <v>252798.05921885173</v>
      </c>
      <c r="P2195" s="500">
        <v>1</v>
      </c>
      <c r="Q2195" s="66"/>
    </row>
    <row r="2198" spans="1:17" ht="15.75" thickBot="1"/>
    <row r="2199" spans="1:17" ht="30.75" customHeight="1">
      <c r="A2199" s="758" t="s">
        <v>10</v>
      </c>
      <c r="B2199" s="759"/>
      <c r="C2199" s="709" t="s">
        <v>483</v>
      </c>
      <c r="D2199" s="682"/>
      <c r="E2199" s="682"/>
      <c r="F2199" s="682"/>
      <c r="G2199" s="682"/>
      <c r="H2199" s="683"/>
      <c r="I2199" s="8"/>
    </row>
    <row r="2200" spans="1:17">
      <c r="A2200" s="760"/>
      <c r="B2200" s="761"/>
      <c r="C2200" s="701" t="s">
        <v>159</v>
      </c>
      <c r="D2200" s="691"/>
      <c r="E2200" s="702" t="s">
        <v>160</v>
      </c>
      <c r="F2200" s="691"/>
      <c r="G2200" s="703" t="s">
        <v>3</v>
      </c>
      <c r="H2200" s="694"/>
      <c r="I2200" s="8"/>
    </row>
    <row r="2201" spans="1:17" ht="15.75" thickBot="1">
      <c r="A2201" s="762"/>
      <c r="B2201" s="763"/>
      <c r="C2201" s="408" t="s">
        <v>11</v>
      </c>
      <c r="D2201" s="409" t="s">
        <v>12</v>
      </c>
      <c r="E2201" s="408" t="s">
        <v>11</v>
      </c>
      <c r="F2201" s="409" t="s">
        <v>12</v>
      </c>
      <c r="G2201" s="408" t="s">
        <v>11</v>
      </c>
      <c r="H2201" s="410" t="s">
        <v>13</v>
      </c>
      <c r="I2201" s="8"/>
    </row>
    <row r="2202" spans="1:17" ht="15.75" customHeight="1">
      <c r="A2202" s="675" t="s">
        <v>4</v>
      </c>
      <c r="B2202" s="676"/>
      <c r="C2202" s="376">
        <v>578.89454440000009</v>
      </c>
      <c r="D2202" s="85">
        <v>0.17427972625270716</v>
      </c>
      <c r="E2202" s="377">
        <v>2742.7456535000006</v>
      </c>
      <c r="F2202" s="85">
        <v>0.82572027374729284</v>
      </c>
      <c r="G2202" s="377">
        <v>3321.6401979000007</v>
      </c>
      <c r="H2202" s="177">
        <v>1</v>
      </c>
      <c r="I2202" s="8"/>
    </row>
    <row r="2203" spans="1:17" ht="26.25" customHeight="1">
      <c r="A2203" s="679" t="s">
        <v>5</v>
      </c>
      <c r="B2203" s="680"/>
      <c r="C2203" s="614">
        <v>49.44257739999999</v>
      </c>
      <c r="D2203" s="76">
        <v>0.22550553078466432</v>
      </c>
      <c r="E2203" s="615">
        <v>169.80959450000009</v>
      </c>
      <c r="F2203" s="76">
        <v>0.77449446921533549</v>
      </c>
      <c r="G2203" s="615">
        <v>219.25217190000012</v>
      </c>
      <c r="H2203" s="175">
        <f>+G2203/$G$2202</f>
        <v>6.6007200911951627E-2</v>
      </c>
      <c r="I2203" s="8"/>
    </row>
    <row r="2204" spans="1:17">
      <c r="A2204" s="679" t="s">
        <v>6</v>
      </c>
      <c r="B2204" s="680"/>
      <c r="C2204" s="614">
        <v>193.19517100000004</v>
      </c>
      <c r="D2204" s="76">
        <v>0.33101893172346303</v>
      </c>
      <c r="E2204" s="615">
        <v>390.44265899999988</v>
      </c>
      <c r="F2204" s="76">
        <v>0.66898106827653725</v>
      </c>
      <c r="G2204" s="615">
        <v>583.63782999999978</v>
      </c>
      <c r="H2204" s="175">
        <f>+G2204/$G$2202</f>
        <v>0.17570772125439291</v>
      </c>
      <c r="I2204" s="8"/>
    </row>
    <row r="2205" spans="1:17">
      <c r="A2205" s="679" t="s">
        <v>7</v>
      </c>
      <c r="B2205" s="680"/>
      <c r="C2205" s="614">
        <v>336.25679599999995</v>
      </c>
      <c r="D2205" s="76">
        <v>0.13350144708038361</v>
      </c>
      <c r="E2205" s="615">
        <v>2182.4934000000007</v>
      </c>
      <c r="F2205" s="76">
        <v>0.8664985529196163</v>
      </c>
      <c r="G2205" s="615">
        <v>2518.7501960000009</v>
      </c>
      <c r="H2205" s="175">
        <f>+G2205/$G$2202</f>
        <v>0.75828507783365551</v>
      </c>
      <c r="I2205" s="8"/>
    </row>
    <row r="2206" spans="1:17" ht="15" customHeight="1">
      <c r="A2206" s="673" t="s">
        <v>8</v>
      </c>
      <c r="B2206" s="674"/>
      <c r="C2206" s="616">
        <v>1277.2925462989997</v>
      </c>
      <c r="D2206" s="77">
        <v>0.26329528395773111</v>
      </c>
      <c r="E2206" s="617">
        <v>3573.8864307769977</v>
      </c>
      <c r="F2206" s="77">
        <v>0.73670471604226928</v>
      </c>
      <c r="G2206" s="617">
        <v>4851.1789770759951</v>
      </c>
      <c r="H2206" s="176">
        <v>1</v>
      </c>
      <c r="I2206" s="8"/>
    </row>
    <row r="2207" spans="1:17" ht="24.75" customHeight="1">
      <c r="A2207" s="679" t="s">
        <v>5</v>
      </c>
      <c r="B2207" s="680"/>
      <c r="C2207" s="614">
        <v>76.741293839000008</v>
      </c>
      <c r="D2207" s="76">
        <v>0.26861590426536097</v>
      </c>
      <c r="E2207" s="615">
        <v>208.95025539699992</v>
      </c>
      <c r="F2207" s="76">
        <v>0.73138409573463914</v>
      </c>
      <c r="G2207" s="615">
        <v>285.6915492359999</v>
      </c>
      <c r="H2207" s="175">
        <f>+G2207/$G$2206</f>
        <v>5.8891158332030444E-2</v>
      </c>
      <c r="I2207" s="8"/>
    </row>
    <row r="2208" spans="1:17">
      <c r="A2208" s="679" t="s">
        <v>6</v>
      </c>
      <c r="B2208" s="680"/>
      <c r="C2208" s="614">
        <v>220.69875665000001</v>
      </c>
      <c r="D2208" s="76">
        <v>0.39828742037556042</v>
      </c>
      <c r="E2208" s="615">
        <v>333.42056863999994</v>
      </c>
      <c r="F2208" s="76">
        <v>0.60171257962444014</v>
      </c>
      <c r="G2208" s="615">
        <v>554.11932528999967</v>
      </c>
      <c r="H2208" s="175">
        <f t="shared" ref="H2208:H2209" si="121">+G2208/$G$2206</f>
        <v>0.11422364087337593</v>
      </c>
      <c r="I2208" s="8"/>
    </row>
    <row r="2209" spans="1:23">
      <c r="A2209" s="679" t="s">
        <v>7</v>
      </c>
      <c r="B2209" s="680"/>
      <c r="C2209" s="614">
        <v>979.85249580999994</v>
      </c>
      <c r="D2209" s="76">
        <v>0.24426890546073651</v>
      </c>
      <c r="E2209" s="615">
        <v>3031.5156067399989</v>
      </c>
      <c r="F2209" s="76">
        <v>0.75573109453926324</v>
      </c>
      <c r="G2209" s="615">
        <v>4011.36810255</v>
      </c>
      <c r="H2209" s="175">
        <f t="shared" si="121"/>
        <v>0.8268852007945946</v>
      </c>
      <c r="I2209" s="8"/>
    </row>
    <row r="2210" spans="1:23" ht="15" customHeight="1">
      <c r="A2210" s="673" t="s">
        <v>9</v>
      </c>
      <c r="B2210" s="674"/>
      <c r="C2210" s="616">
        <v>921.14123089898396</v>
      </c>
      <c r="D2210" s="77">
        <v>0.17905738872696325</v>
      </c>
      <c r="E2210" s="617">
        <v>4223.2498352725006</v>
      </c>
      <c r="F2210" s="77">
        <v>0.82094261127303725</v>
      </c>
      <c r="G2210" s="617">
        <v>5144.3910661714817</v>
      </c>
      <c r="H2210" s="176">
        <v>1</v>
      </c>
      <c r="I2210" s="66"/>
    </row>
    <row r="2211" spans="1:23" ht="25.5" customHeight="1">
      <c r="A2211" s="679" t="s">
        <v>5</v>
      </c>
      <c r="B2211" s="680"/>
      <c r="C2211" s="614">
        <v>86.656378502721267</v>
      </c>
      <c r="D2211" s="76">
        <v>0.26551852344869803</v>
      </c>
      <c r="E2211" s="615">
        <v>239.71022438878856</v>
      </c>
      <c r="F2211" s="76">
        <v>0.73448147655130214</v>
      </c>
      <c r="G2211" s="615">
        <v>326.36660289150979</v>
      </c>
      <c r="H2211" s="175">
        <v>6.3441250615186184E-2</v>
      </c>
      <c r="I2211" s="66"/>
    </row>
    <row r="2212" spans="1:23">
      <c r="A2212" s="679" t="s">
        <v>6</v>
      </c>
      <c r="B2212" s="680"/>
      <c r="C2212" s="614">
        <v>205.97067613977811</v>
      </c>
      <c r="D2212" s="76">
        <v>0.36480674722242079</v>
      </c>
      <c r="E2212" s="615">
        <v>358.63148022932756</v>
      </c>
      <c r="F2212" s="76">
        <v>0.63519325277757888</v>
      </c>
      <c r="G2212" s="615">
        <v>564.60215636910584</v>
      </c>
      <c r="H2212" s="175">
        <v>0.10975101797408447</v>
      </c>
      <c r="I2212" s="66"/>
    </row>
    <row r="2213" spans="1:23">
      <c r="A2213" s="679" t="s">
        <v>7</v>
      </c>
      <c r="B2213" s="680"/>
      <c r="C2213" s="614">
        <v>628.51417625648469</v>
      </c>
      <c r="D2213" s="76">
        <v>0.14776669959041885</v>
      </c>
      <c r="E2213" s="615">
        <v>3624.9081306543844</v>
      </c>
      <c r="F2213" s="76">
        <v>0.85223330040958123</v>
      </c>
      <c r="G2213" s="615">
        <v>4253.4223069108693</v>
      </c>
      <c r="H2213" s="175">
        <v>0.82680773141073005</v>
      </c>
      <c r="I2213" s="66"/>
    </row>
    <row r="2214" spans="1:23" ht="15.75" customHeight="1" thickBot="1">
      <c r="A2214" s="724" t="s">
        <v>3</v>
      </c>
      <c r="B2214" s="725"/>
      <c r="C2214" s="69">
        <v>2777.3283167011809</v>
      </c>
      <c r="D2214" s="499">
        <v>0.20855181140218262</v>
      </c>
      <c r="E2214" s="70">
        <v>10539.881915269592</v>
      </c>
      <c r="F2214" s="499">
        <v>0.79144818859781896</v>
      </c>
      <c r="G2214" s="70">
        <v>13317.210231970752</v>
      </c>
      <c r="H2214" s="500">
        <v>1</v>
      </c>
      <c r="I2214" s="66"/>
    </row>
    <row r="2217" spans="1:23" ht="15.75" thickBot="1"/>
    <row r="2218" spans="1:23">
      <c r="A2218" s="758" t="s">
        <v>10</v>
      </c>
      <c r="B2218" s="759"/>
      <c r="C2218" s="709" t="s">
        <v>484</v>
      </c>
      <c r="D2218" s="682"/>
      <c r="E2218" s="682"/>
      <c r="F2218" s="682"/>
      <c r="G2218" s="682"/>
      <c r="H2218" s="682"/>
      <c r="I2218" s="682"/>
      <c r="J2218" s="682"/>
      <c r="K2218" s="682"/>
      <c r="L2218" s="682"/>
      <c r="M2218" s="682"/>
      <c r="N2218" s="682"/>
      <c r="O2218" s="682"/>
      <c r="P2218" s="682"/>
      <c r="Q2218" s="682"/>
      <c r="R2218" s="682"/>
      <c r="S2218" s="682"/>
      <c r="T2218" s="682"/>
      <c r="U2218" s="682"/>
      <c r="V2218" s="683"/>
      <c r="W2218" s="8"/>
    </row>
    <row r="2219" spans="1:23" ht="48" customHeight="1">
      <c r="A2219" s="760"/>
      <c r="B2219" s="761"/>
      <c r="C2219" s="695" t="s">
        <v>303</v>
      </c>
      <c r="D2219" s="667"/>
      <c r="E2219" s="696" t="s">
        <v>304</v>
      </c>
      <c r="F2219" s="667"/>
      <c r="G2219" s="696" t="s">
        <v>305</v>
      </c>
      <c r="H2219" s="667"/>
      <c r="I2219" s="696" t="s">
        <v>306</v>
      </c>
      <c r="J2219" s="667"/>
      <c r="K2219" s="696" t="s">
        <v>307</v>
      </c>
      <c r="L2219" s="667"/>
      <c r="M2219" s="696" t="s">
        <v>308</v>
      </c>
      <c r="N2219" s="667"/>
      <c r="O2219" s="696" t="s">
        <v>309</v>
      </c>
      <c r="P2219" s="667"/>
      <c r="Q2219" s="696" t="s">
        <v>310</v>
      </c>
      <c r="R2219" s="667"/>
      <c r="S2219" s="696" t="s">
        <v>203</v>
      </c>
      <c r="T2219" s="667"/>
      <c r="U2219" s="697" t="s">
        <v>3</v>
      </c>
      <c r="V2219" s="670"/>
      <c r="W2219" s="8"/>
    </row>
    <row r="2220" spans="1:23" ht="15.75" thickBot="1">
      <c r="A2220" s="762"/>
      <c r="B2220" s="763"/>
      <c r="C2220" s="408" t="s">
        <v>11</v>
      </c>
      <c r="D2220" s="409" t="s">
        <v>12</v>
      </c>
      <c r="E2220" s="408" t="s">
        <v>11</v>
      </c>
      <c r="F2220" s="409" t="s">
        <v>12</v>
      </c>
      <c r="G2220" s="408" t="s">
        <v>11</v>
      </c>
      <c r="H2220" s="409" t="s">
        <v>12</v>
      </c>
      <c r="I2220" s="408" t="s">
        <v>11</v>
      </c>
      <c r="J2220" s="409" t="s">
        <v>12</v>
      </c>
      <c r="K2220" s="408" t="s">
        <v>11</v>
      </c>
      <c r="L2220" s="409" t="s">
        <v>12</v>
      </c>
      <c r="M2220" s="408" t="s">
        <v>11</v>
      </c>
      <c r="N2220" s="409" t="s">
        <v>12</v>
      </c>
      <c r="O2220" s="408" t="s">
        <v>11</v>
      </c>
      <c r="P2220" s="409" t="s">
        <v>12</v>
      </c>
      <c r="Q2220" s="408" t="s">
        <v>11</v>
      </c>
      <c r="R2220" s="409" t="s">
        <v>12</v>
      </c>
      <c r="S2220" s="408" t="s">
        <v>11</v>
      </c>
      <c r="T2220" s="409" t="s">
        <v>12</v>
      </c>
      <c r="U2220" s="408" t="s">
        <v>11</v>
      </c>
      <c r="V2220" s="410" t="s">
        <v>12</v>
      </c>
      <c r="W2220" s="8"/>
    </row>
    <row r="2221" spans="1:23" ht="15.75" customHeight="1">
      <c r="A2221" s="675" t="s">
        <v>4</v>
      </c>
      <c r="B2221" s="676"/>
      <c r="C2221" s="376">
        <v>90.498789399999993</v>
      </c>
      <c r="D2221" s="85">
        <v>0.15633035459644587</v>
      </c>
      <c r="E2221" s="377">
        <v>5.4817413999999998</v>
      </c>
      <c r="F2221" s="85">
        <v>9.4693264136417026E-3</v>
      </c>
      <c r="G2221" s="377">
        <v>0</v>
      </c>
      <c r="H2221" s="85">
        <v>0</v>
      </c>
      <c r="I2221" s="377">
        <v>0</v>
      </c>
      <c r="J2221" s="85">
        <v>0</v>
      </c>
      <c r="K2221" s="377">
        <v>91.597666000000004</v>
      </c>
      <c r="L2221" s="85">
        <v>0.15822858737585296</v>
      </c>
      <c r="M2221" s="377">
        <v>167.999708</v>
      </c>
      <c r="N2221" s="85">
        <v>0.29020779280987119</v>
      </c>
      <c r="O2221" s="377">
        <v>91.610800600000005</v>
      </c>
      <c r="P2221" s="85">
        <v>0.1582512764824045</v>
      </c>
      <c r="Q2221" s="377">
        <v>73.893478999999999</v>
      </c>
      <c r="R2221" s="85">
        <v>0.12764583759653061</v>
      </c>
      <c r="S2221" s="377">
        <v>57.812359999999998</v>
      </c>
      <c r="T2221" s="85">
        <v>9.9866824725252989E-2</v>
      </c>
      <c r="U2221" s="377">
        <v>578.89454440000009</v>
      </c>
      <c r="V2221" s="177">
        <v>1</v>
      </c>
      <c r="W2221" s="8"/>
    </row>
    <row r="2222" spans="1:23" ht="24.75" customHeight="1">
      <c r="A2222" s="679" t="s">
        <v>5</v>
      </c>
      <c r="B2222" s="680"/>
      <c r="C2222" s="378">
        <v>11.078047399999999</v>
      </c>
      <c r="D2222" s="83">
        <v>0.22405885741708928</v>
      </c>
      <c r="E2222" s="379">
        <v>5.4817413999999998</v>
      </c>
      <c r="F2222" s="83">
        <v>0.11087086653374993</v>
      </c>
      <c r="G2222" s="379">
        <v>0</v>
      </c>
      <c r="H2222" s="83">
        <v>0</v>
      </c>
      <c r="I2222" s="379">
        <v>0</v>
      </c>
      <c r="J2222" s="83">
        <v>0</v>
      </c>
      <c r="K2222" s="379">
        <v>0</v>
      </c>
      <c r="L2222" s="83">
        <v>0</v>
      </c>
      <c r="M2222" s="379">
        <v>0</v>
      </c>
      <c r="N2222" s="83">
        <v>0</v>
      </c>
      <c r="O2222" s="379">
        <v>32.882788599999998</v>
      </c>
      <c r="P2222" s="83">
        <v>0.66507027604916091</v>
      </c>
      <c r="Q2222" s="379">
        <v>0</v>
      </c>
      <c r="R2222" s="83">
        <v>0</v>
      </c>
      <c r="S2222" s="379">
        <v>0</v>
      </c>
      <c r="T2222" s="83">
        <v>0</v>
      </c>
      <c r="U2222" s="379">
        <v>49.44257739999999</v>
      </c>
      <c r="V2222" s="178">
        <f>+U2222/$U$2221</f>
        <v>8.5408608317850271E-2</v>
      </c>
      <c r="W2222" s="8"/>
    </row>
    <row r="2223" spans="1:23">
      <c r="A2223" s="679" t="s">
        <v>6</v>
      </c>
      <c r="B2223" s="680"/>
      <c r="C2223" s="378">
        <v>79.42074199999999</v>
      </c>
      <c r="D2223" s="83">
        <v>0.41109072027478355</v>
      </c>
      <c r="E2223" s="379">
        <v>0</v>
      </c>
      <c r="F2223" s="83">
        <v>0</v>
      </c>
      <c r="G2223" s="379">
        <v>0</v>
      </c>
      <c r="H2223" s="83">
        <v>0</v>
      </c>
      <c r="I2223" s="379">
        <v>0</v>
      </c>
      <c r="J2223" s="83">
        <v>0</v>
      </c>
      <c r="K2223" s="379">
        <v>32.869653999999997</v>
      </c>
      <c r="L2223" s="83">
        <v>0.17013703722439311</v>
      </c>
      <c r="M2223" s="379">
        <v>65.739307999999994</v>
      </c>
      <c r="N2223" s="83">
        <v>0.34027407444878621</v>
      </c>
      <c r="O2223" s="379">
        <v>0</v>
      </c>
      <c r="P2223" s="83">
        <v>0</v>
      </c>
      <c r="Q2223" s="379">
        <v>15.165467</v>
      </c>
      <c r="R2223" s="83">
        <v>7.8498168052036854E-2</v>
      </c>
      <c r="S2223" s="379">
        <v>0</v>
      </c>
      <c r="T2223" s="83">
        <v>0</v>
      </c>
      <c r="U2223" s="379">
        <v>193.19517100000004</v>
      </c>
      <c r="V2223" s="178">
        <f>+U2223/$U$2221</f>
        <v>0.3337312000413456</v>
      </c>
      <c r="W2223" s="8"/>
    </row>
    <row r="2224" spans="1:23">
      <c r="A2224" s="679" t="s">
        <v>7</v>
      </c>
      <c r="B2224" s="680"/>
      <c r="C2224" s="378">
        <v>0</v>
      </c>
      <c r="D2224" s="83">
        <v>0</v>
      </c>
      <c r="E2224" s="379">
        <v>0</v>
      </c>
      <c r="F2224" s="83">
        <v>0</v>
      </c>
      <c r="G2224" s="379">
        <v>0</v>
      </c>
      <c r="H2224" s="83">
        <v>0</v>
      </c>
      <c r="I2224" s="379">
        <v>0</v>
      </c>
      <c r="J2224" s="83">
        <v>0</v>
      </c>
      <c r="K2224" s="379">
        <v>58.728012</v>
      </c>
      <c r="L2224" s="83">
        <v>0.17465226784591145</v>
      </c>
      <c r="M2224" s="379">
        <v>102.2604</v>
      </c>
      <c r="N2224" s="83">
        <v>0.30411400220443435</v>
      </c>
      <c r="O2224" s="379">
        <v>58.728012</v>
      </c>
      <c r="P2224" s="83">
        <v>0.17465226784591145</v>
      </c>
      <c r="Q2224" s="379">
        <v>58.728012</v>
      </c>
      <c r="R2224" s="83">
        <v>0.17465226784591145</v>
      </c>
      <c r="S2224" s="379">
        <v>57.812359999999998</v>
      </c>
      <c r="T2224" s="83">
        <v>0.17192919425783146</v>
      </c>
      <c r="U2224" s="379">
        <v>336.25679599999995</v>
      </c>
      <c r="V2224" s="178">
        <f>+U2224/$U$2221</f>
        <v>0.58086019164080394</v>
      </c>
      <c r="W2224" s="8"/>
    </row>
    <row r="2225" spans="1:23" ht="15" customHeight="1">
      <c r="A2225" s="673" t="s">
        <v>8</v>
      </c>
      <c r="B2225" s="674"/>
      <c r="C2225" s="380">
        <v>0</v>
      </c>
      <c r="D2225" s="87">
        <v>0</v>
      </c>
      <c r="E2225" s="381">
        <v>0</v>
      </c>
      <c r="F2225" s="87">
        <v>0</v>
      </c>
      <c r="G2225" s="381">
        <v>0</v>
      </c>
      <c r="H2225" s="87">
        <v>0</v>
      </c>
      <c r="I2225" s="381">
        <v>0</v>
      </c>
      <c r="J2225" s="87">
        <v>0</v>
      </c>
      <c r="K2225" s="381">
        <v>0</v>
      </c>
      <c r="L2225" s="87">
        <v>0</v>
      </c>
      <c r="M2225" s="381">
        <v>0</v>
      </c>
      <c r="N2225" s="87">
        <v>0</v>
      </c>
      <c r="O2225" s="381">
        <v>0</v>
      </c>
      <c r="P2225" s="87">
        <v>0</v>
      </c>
      <c r="Q2225" s="381">
        <v>0</v>
      </c>
      <c r="R2225" s="87">
        <v>0</v>
      </c>
      <c r="S2225" s="381">
        <v>0</v>
      </c>
      <c r="T2225" s="87">
        <v>0</v>
      </c>
      <c r="U2225" s="381">
        <v>0</v>
      </c>
      <c r="V2225" s="179">
        <v>0</v>
      </c>
      <c r="W2225" s="8"/>
    </row>
    <row r="2226" spans="1:23" ht="24.75" customHeight="1">
      <c r="A2226" s="679" t="s">
        <v>5</v>
      </c>
      <c r="B2226" s="680"/>
      <c r="C2226" s="378">
        <v>0</v>
      </c>
      <c r="D2226" s="83">
        <v>0</v>
      </c>
      <c r="E2226" s="379">
        <v>0</v>
      </c>
      <c r="F2226" s="83">
        <v>0</v>
      </c>
      <c r="G2226" s="379">
        <v>0</v>
      </c>
      <c r="H2226" s="83">
        <v>0</v>
      </c>
      <c r="I2226" s="379">
        <v>0</v>
      </c>
      <c r="J2226" s="83">
        <v>0</v>
      </c>
      <c r="K2226" s="379">
        <v>0</v>
      </c>
      <c r="L2226" s="83">
        <v>0</v>
      </c>
      <c r="M2226" s="379">
        <v>0</v>
      </c>
      <c r="N2226" s="83">
        <v>0</v>
      </c>
      <c r="O2226" s="379">
        <v>0</v>
      </c>
      <c r="P2226" s="83">
        <v>0</v>
      </c>
      <c r="Q2226" s="379">
        <v>0</v>
      </c>
      <c r="R2226" s="83">
        <v>0</v>
      </c>
      <c r="S2226" s="379">
        <v>0</v>
      </c>
      <c r="T2226" s="83">
        <v>0</v>
      </c>
      <c r="U2226" s="379">
        <v>0</v>
      </c>
      <c r="V2226" s="178">
        <v>0</v>
      </c>
      <c r="W2226" s="8"/>
    </row>
    <row r="2227" spans="1:23">
      <c r="A2227" s="679" t="s">
        <v>6</v>
      </c>
      <c r="B2227" s="680"/>
      <c r="C2227" s="378">
        <v>0</v>
      </c>
      <c r="D2227" s="83">
        <v>0</v>
      </c>
      <c r="E2227" s="379">
        <v>0</v>
      </c>
      <c r="F2227" s="83">
        <v>0</v>
      </c>
      <c r="G2227" s="379">
        <v>0</v>
      </c>
      <c r="H2227" s="83">
        <v>0</v>
      </c>
      <c r="I2227" s="379">
        <v>0</v>
      </c>
      <c r="J2227" s="83">
        <v>0</v>
      </c>
      <c r="K2227" s="379">
        <v>0</v>
      </c>
      <c r="L2227" s="83">
        <v>0</v>
      </c>
      <c r="M2227" s="379">
        <v>0</v>
      </c>
      <c r="N2227" s="83">
        <v>0</v>
      </c>
      <c r="O2227" s="379">
        <v>0</v>
      </c>
      <c r="P2227" s="83">
        <v>0</v>
      </c>
      <c r="Q2227" s="379">
        <v>0</v>
      </c>
      <c r="R2227" s="83">
        <v>0</v>
      </c>
      <c r="S2227" s="379">
        <v>0</v>
      </c>
      <c r="T2227" s="83">
        <v>0</v>
      </c>
      <c r="U2227" s="379">
        <v>0</v>
      </c>
      <c r="V2227" s="178">
        <v>0</v>
      </c>
      <c r="W2227" s="8"/>
    </row>
    <row r="2228" spans="1:23">
      <c r="A2228" s="679" t="s">
        <v>7</v>
      </c>
      <c r="B2228" s="680"/>
      <c r="C2228" s="378">
        <v>0</v>
      </c>
      <c r="D2228" s="83">
        <v>0</v>
      </c>
      <c r="E2228" s="379">
        <v>0</v>
      </c>
      <c r="F2228" s="83">
        <v>0</v>
      </c>
      <c r="G2228" s="379">
        <v>0</v>
      </c>
      <c r="H2228" s="83">
        <v>0</v>
      </c>
      <c r="I2228" s="379">
        <v>0</v>
      </c>
      <c r="J2228" s="83">
        <v>0</v>
      </c>
      <c r="K2228" s="379">
        <v>0</v>
      </c>
      <c r="L2228" s="83">
        <v>0</v>
      </c>
      <c r="M2228" s="379">
        <v>0</v>
      </c>
      <c r="N2228" s="83">
        <v>0</v>
      </c>
      <c r="O2228" s="379">
        <v>0</v>
      </c>
      <c r="P2228" s="83">
        <v>0</v>
      </c>
      <c r="Q2228" s="379">
        <v>0</v>
      </c>
      <c r="R2228" s="83">
        <v>0</v>
      </c>
      <c r="S2228" s="379">
        <v>0</v>
      </c>
      <c r="T2228" s="83">
        <v>0</v>
      </c>
      <c r="U2228" s="379">
        <v>0</v>
      </c>
      <c r="V2228" s="178">
        <v>0</v>
      </c>
      <c r="W2228" s="8"/>
    </row>
    <row r="2229" spans="1:23" ht="15" customHeight="1">
      <c r="A2229" s="673" t="s">
        <v>9</v>
      </c>
      <c r="B2229" s="674"/>
      <c r="C2229" s="380">
        <v>11.745257452574526</v>
      </c>
      <c r="D2229" s="87">
        <v>1.2750767264116265E-2</v>
      </c>
      <c r="E2229" s="381">
        <v>76.752436117899066</v>
      </c>
      <c r="F2229" s="87">
        <v>8.3323201202266065E-2</v>
      </c>
      <c r="G2229" s="381">
        <v>0</v>
      </c>
      <c r="H2229" s="87">
        <v>0</v>
      </c>
      <c r="I2229" s="381">
        <v>0</v>
      </c>
      <c r="J2229" s="87">
        <v>0</v>
      </c>
      <c r="K2229" s="381">
        <v>12.395348837209303</v>
      </c>
      <c r="L2229" s="87">
        <v>1.3456512879259691E-2</v>
      </c>
      <c r="M2229" s="381">
        <v>435.9217016402232</v>
      </c>
      <c r="N2229" s="87">
        <v>0.47324089620305804</v>
      </c>
      <c r="O2229" s="381">
        <v>307.09981663717173</v>
      </c>
      <c r="P2229" s="87">
        <v>0.33339058803985894</v>
      </c>
      <c r="Q2229" s="381">
        <v>24.903316920493147</v>
      </c>
      <c r="R2229" s="87">
        <v>2.7035286322151554E-2</v>
      </c>
      <c r="S2229" s="381">
        <v>52.32335329341317</v>
      </c>
      <c r="T2229" s="87">
        <v>5.6802748089289645E-2</v>
      </c>
      <c r="U2229" s="381">
        <v>921.14123089898396</v>
      </c>
      <c r="V2229" s="179">
        <v>1</v>
      </c>
      <c r="W2229" s="8"/>
    </row>
    <row r="2230" spans="1:23" ht="26.25" customHeight="1">
      <c r="A2230" s="679" t="s">
        <v>5</v>
      </c>
      <c r="B2230" s="680"/>
      <c r="C2230" s="378">
        <v>0</v>
      </c>
      <c r="D2230" s="83">
        <v>0</v>
      </c>
      <c r="E2230" s="379">
        <v>25.055118110236222</v>
      </c>
      <c r="F2230" s="83">
        <v>0.28913183937694115</v>
      </c>
      <c r="G2230" s="379">
        <v>0</v>
      </c>
      <c r="H2230" s="83">
        <v>0</v>
      </c>
      <c r="I2230" s="379">
        <v>0</v>
      </c>
      <c r="J2230" s="83">
        <v>0</v>
      </c>
      <c r="K2230" s="379">
        <v>0</v>
      </c>
      <c r="L2230" s="83">
        <v>0</v>
      </c>
      <c r="M2230" s="379">
        <v>35.839935103600695</v>
      </c>
      <c r="N2230" s="83">
        <v>0.41358680945194609</v>
      </c>
      <c r="O2230" s="379">
        <v>25.761325288884343</v>
      </c>
      <c r="P2230" s="83">
        <v>0.29728135117111271</v>
      </c>
      <c r="Q2230" s="379">
        <v>0</v>
      </c>
      <c r="R2230" s="83">
        <v>0</v>
      </c>
      <c r="S2230" s="379">
        <v>0</v>
      </c>
      <c r="T2230" s="83">
        <v>0</v>
      </c>
      <c r="U2230" s="379">
        <v>86.656378502721267</v>
      </c>
      <c r="V2230" s="178">
        <v>9.4075018678893937E-2</v>
      </c>
      <c r="W2230" s="8"/>
    </row>
    <row r="2231" spans="1:23">
      <c r="A2231" s="679" t="s">
        <v>6</v>
      </c>
      <c r="B2231" s="680"/>
      <c r="C2231" s="378">
        <v>11.745257452574526</v>
      </c>
      <c r="D2231" s="83">
        <v>5.7023930166660373E-2</v>
      </c>
      <c r="E2231" s="379">
        <v>0</v>
      </c>
      <c r="F2231" s="83">
        <v>0</v>
      </c>
      <c r="G2231" s="379">
        <v>0</v>
      </c>
      <c r="H2231" s="83">
        <v>0</v>
      </c>
      <c r="I2231" s="379">
        <v>0</v>
      </c>
      <c r="J2231" s="83">
        <v>0</v>
      </c>
      <c r="K2231" s="379">
        <v>12.395348837209303</v>
      </c>
      <c r="L2231" s="83">
        <v>6.0180162873269563E-2</v>
      </c>
      <c r="M2231" s="379">
        <v>83.629604183365771</v>
      </c>
      <c r="N2231" s="83">
        <v>0.4060267497816637</v>
      </c>
      <c r="O2231" s="379">
        <v>73.297148746135349</v>
      </c>
      <c r="P2231" s="83">
        <v>0.35586205823004446</v>
      </c>
      <c r="Q2231" s="379">
        <v>24.903316920493147</v>
      </c>
      <c r="R2231" s="83">
        <v>0.12090709894836187</v>
      </c>
      <c r="S2231" s="379">
        <v>0</v>
      </c>
      <c r="T2231" s="83">
        <v>0</v>
      </c>
      <c r="U2231" s="379">
        <v>205.97067613977811</v>
      </c>
      <c r="V2231" s="178">
        <v>0.22360379628079602</v>
      </c>
      <c r="W2231" s="8"/>
    </row>
    <row r="2232" spans="1:23">
      <c r="A2232" s="679" t="s">
        <v>7</v>
      </c>
      <c r="B2232" s="680"/>
      <c r="C2232" s="378">
        <v>0</v>
      </c>
      <c r="D2232" s="83">
        <v>0</v>
      </c>
      <c r="E2232" s="379">
        <v>51.697318007662837</v>
      </c>
      <c r="F2232" s="83">
        <v>8.2253225083289361E-2</v>
      </c>
      <c r="G2232" s="379">
        <v>0</v>
      </c>
      <c r="H2232" s="83">
        <v>0</v>
      </c>
      <c r="I2232" s="379">
        <v>0</v>
      </c>
      <c r="J2232" s="83">
        <v>0</v>
      </c>
      <c r="K2232" s="379">
        <v>0</v>
      </c>
      <c r="L2232" s="83">
        <v>0</v>
      </c>
      <c r="M2232" s="379">
        <v>316.45216235325671</v>
      </c>
      <c r="N2232" s="83">
        <v>0.50349248164629878</v>
      </c>
      <c r="O2232" s="379">
        <v>208.04134260215201</v>
      </c>
      <c r="P2232" s="83">
        <v>0.33100501223580087</v>
      </c>
      <c r="Q2232" s="379">
        <v>0</v>
      </c>
      <c r="R2232" s="83">
        <v>0</v>
      </c>
      <c r="S2232" s="379">
        <v>52.32335329341317</v>
      </c>
      <c r="T2232" s="83">
        <v>8.3249281034611058E-2</v>
      </c>
      <c r="U2232" s="379">
        <v>628.51417625648469</v>
      </c>
      <c r="V2232" s="178">
        <v>0.68232118504031025</v>
      </c>
      <c r="W2232" s="8"/>
    </row>
    <row r="2233" spans="1:23" ht="15.75" customHeight="1" thickBot="1">
      <c r="A2233" s="671" t="s">
        <v>3</v>
      </c>
      <c r="B2233" s="672"/>
      <c r="C2233" s="29">
        <v>488.9576703098258</v>
      </c>
      <c r="D2233" s="26">
        <v>0.17605324778116027</v>
      </c>
      <c r="E2233" s="30">
        <v>309.58213149874746</v>
      </c>
      <c r="F2233" s="26">
        <v>0.11146760346521038</v>
      </c>
      <c r="G2233" s="30">
        <v>0</v>
      </c>
      <c r="H2233" s="26">
        <v>0</v>
      </c>
      <c r="I2233" s="30">
        <v>0</v>
      </c>
      <c r="J2233" s="26">
        <v>0</v>
      </c>
      <c r="K2233" s="30">
        <v>283.43476532827759</v>
      </c>
      <c r="L2233" s="26">
        <v>0.10205302830921051</v>
      </c>
      <c r="M2233" s="30">
        <v>735.34161822675958</v>
      </c>
      <c r="N2233" s="26">
        <v>0.26476582325714165</v>
      </c>
      <c r="O2233" s="30">
        <v>716.7771640596842</v>
      </c>
      <c r="P2233" s="26">
        <v>0.25808153819964952</v>
      </c>
      <c r="Q2233" s="30">
        <v>133.09925700506585</v>
      </c>
      <c r="R2233" s="26">
        <v>4.7923486828938093E-2</v>
      </c>
      <c r="S2233" s="30">
        <v>110.1357102728182</v>
      </c>
      <c r="T2233" s="26">
        <v>3.9655272158688734E-2</v>
      </c>
      <c r="U2233" s="30">
        <v>2777.3283167011809</v>
      </c>
      <c r="V2233" s="168">
        <v>1</v>
      </c>
      <c r="W2233" s="8"/>
    </row>
    <row r="2236" spans="1:23" ht="15.75" thickBot="1"/>
    <row r="2237" spans="1:23">
      <c r="A2237" s="758" t="s">
        <v>10</v>
      </c>
      <c r="B2237" s="759"/>
      <c r="C2237" s="792" t="s">
        <v>311</v>
      </c>
      <c r="D2237" s="793"/>
      <c r="E2237" s="793"/>
      <c r="F2237" s="793"/>
      <c r="G2237" s="793"/>
      <c r="H2237" s="794"/>
    </row>
    <row r="2238" spans="1:23">
      <c r="A2238" s="760"/>
      <c r="B2238" s="761"/>
      <c r="C2238" s="795" t="s">
        <v>159</v>
      </c>
      <c r="D2238" s="796"/>
      <c r="E2238" s="797" t="s">
        <v>160</v>
      </c>
      <c r="F2238" s="796"/>
      <c r="G2238" s="798" t="s">
        <v>3</v>
      </c>
      <c r="H2238" s="799"/>
    </row>
    <row r="2239" spans="1:23" ht="15.75" thickBot="1">
      <c r="A2239" s="762"/>
      <c r="B2239" s="763"/>
      <c r="C2239" s="213" t="s">
        <v>11</v>
      </c>
      <c r="D2239" s="214" t="s">
        <v>12</v>
      </c>
      <c r="E2239" s="213" t="s">
        <v>11</v>
      </c>
      <c r="F2239" s="214" t="s">
        <v>12</v>
      </c>
      <c r="G2239" s="213" t="s">
        <v>11</v>
      </c>
      <c r="H2239" s="215" t="s">
        <v>12</v>
      </c>
    </row>
    <row r="2240" spans="1:23">
      <c r="A2240" s="784" t="s">
        <v>4</v>
      </c>
      <c r="B2240" s="785"/>
      <c r="C2240" s="216">
        <v>853.58088170000019</v>
      </c>
      <c r="D2240" s="190">
        <v>0.25697572007939001</v>
      </c>
      <c r="E2240" s="217">
        <v>2468.0593162000005</v>
      </c>
      <c r="F2240" s="190">
        <v>0.74302427992060993</v>
      </c>
      <c r="G2240" s="217">
        <v>3321.6401979000007</v>
      </c>
      <c r="H2240" s="192">
        <v>1</v>
      </c>
    </row>
    <row r="2241" spans="1:15">
      <c r="A2241" s="790" t="s">
        <v>5</v>
      </c>
      <c r="B2241" s="791"/>
      <c r="C2241" s="218">
        <v>34.648751699999998</v>
      </c>
      <c r="D2241" s="194">
        <v>0.15803150956152504</v>
      </c>
      <c r="E2241" s="219">
        <v>184.6034202000001</v>
      </c>
      <c r="F2241" s="194">
        <v>0.84196849043847488</v>
      </c>
      <c r="G2241" s="219">
        <v>219.25217190000012</v>
      </c>
      <c r="H2241" s="196">
        <f>+G2241/$G$2240</f>
        <v>6.6007200911951627E-2</v>
      </c>
    </row>
    <row r="2242" spans="1:15">
      <c r="A2242" s="790" t="s">
        <v>6</v>
      </c>
      <c r="B2242" s="791"/>
      <c r="C2242" s="218">
        <v>129.56523700000002</v>
      </c>
      <c r="D2242" s="194">
        <v>0.22199595423757926</v>
      </c>
      <c r="E2242" s="219">
        <v>454.07259299999976</v>
      </c>
      <c r="F2242" s="194">
        <v>0.77800404576242077</v>
      </c>
      <c r="G2242" s="219">
        <v>583.63782999999978</v>
      </c>
      <c r="H2242" s="196">
        <f>+G2242/$G$2240</f>
        <v>0.17570772125439291</v>
      </c>
    </row>
    <row r="2243" spans="1:15">
      <c r="A2243" s="790" t="s">
        <v>7</v>
      </c>
      <c r="B2243" s="791"/>
      <c r="C2243" s="218">
        <v>689.366893</v>
      </c>
      <c r="D2243" s="194">
        <v>0.27369403051353641</v>
      </c>
      <c r="E2243" s="219">
        <v>1829.3833030000003</v>
      </c>
      <c r="F2243" s="194">
        <v>0.72630596948646342</v>
      </c>
      <c r="G2243" s="219">
        <v>2518.7501960000009</v>
      </c>
      <c r="H2243" s="196">
        <f>+G2243/$G$2240</f>
        <v>0.75828507783365551</v>
      </c>
    </row>
    <row r="2244" spans="1:15">
      <c r="A2244" s="786" t="s">
        <v>8</v>
      </c>
      <c r="B2244" s="787"/>
      <c r="C2244" s="220">
        <v>0</v>
      </c>
      <c r="D2244" s="198">
        <v>0</v>
      </c>
      <c r="E2244" s="221">
        <v>0</v>
      </c>
      <c r="F2244" s="198">
        <v>0</v>
      </c>
      <c r="G2244" s="221">
        <v>0</v>
      </c>
      <c r="H2244" s="200">
        <v>0</v>
      </c>
    </row>
    <row r="2245" spans="1:15">
      <c r="A2245" s="790" t="s">
        <v>5</v>
      </c>
      <c r="B2245" s="791"/>
      <c r="C2245" s="218">
        <v>0</v>
      </c>
      <c r="D2245" s="194">
        <v>0</v>
      </c>
      <c r="E2245" s="219">
        <v>0</v>
      </c>
      <c r="F2245" s="194">
        <v>0</v>
      </c>
      <c r="G2245" s="219">
        <v>0</v>
      </c>
      <c r="H2245" s="196">
        <v>0</v>
      </c>
    </row>
    <row r="2246" spans="1:15">
      <c r="A2246" s="790" t="s">
        <v>6</v>
      </c>
      <c r="B2246" s="791"/>
      <c r="C2246" s="218">
        <v>0</v>
      </c>
      <c r="D2246" s="194">
        <v>0</v>
      </c>
      <c r="E2246" s="219">
        <v>0</v>
      </c>
      <c r="F2246" s="194">
        <v>0</v>
      </c>
      <c r="G2246" s="219">
        <v>0</v>
      </c>
      <c r="H2246" s="196">
        <v>0</v>
      </c>
    </row>
    <row r="2247" spans="1:15">
      <c r="A2247" s="790" t="s">
        <v>7</v>
      </c>
      <c r="B2247" s="791"/>
      <c r="C2247" s="218">
        <v>0</v>
      </c>
      <c r="D2247" s="194">
        <v>0</v>
      </c>
      <c r="E2247" s="219">
        <v>0</v>
      </c>
      <c r="F2247" s="194">
        <v>0</v>
      </c>
      <c r="G2247" s="219">
        <v>0</v>
      </c>
      <c r="H2247" s="196">
        <v>0</v>
      </c>
    </row>
    <row r="2248" spans="1:15">
      <c r="A2248" s="786" t="s">
        <v>9</v>
      </c>
      <c r="B2248" s="787"/>
      <c r="C2248" s="220">
        <v>0</v>
      </c>
      <c r="D2248" s="198">
        <v>0</v>
      </c>
      <c r="E2248" s="221">
        <v>0</v>
      </c>
      <c r="F2248" s="198">
        <v>0</v>
      </c>
      <c r="G2248" s="221">
        <v>0</v>
      </c>
      <c r="H2248" s="200">
        <v>0</v>
      </c>
    </row>
    <row r="2249" spans="1:15">
      <c r="A2249" s="790" t="s">
        <v>5</v>
      </c>
      <c r="B2249" s="791"/>
      <c r="C2249" s="218">
        <v>0</v>
      </c>
      <c r="D2249" s="194">
        <v>0</v>
      </c>
      <c r="E2249" s="219">
        <v>0</v>
      </c>
      <c r="F2249" s="194">
        <v>0</v>
      </c>
      <c r="G2249" s="219">
        <v>0</v>
      </c>
      <c r="H2249" s="196">
        <v>0</v>
      </c>
    </row>
    <row r="2250" spans="1:15">
      <c r="A2250" s="790" t="s">
        <v>6</v>
      </c>
      <c r="B2250" s="791"/>
      <c r="C2250" s="218">
        <v>0</v>
      </c>
      <c r="D2250" s="194">
        <v>0</v>
      </c>
      <c r="E2250" s="219">
        <v>0</v>
      </c>
      <c r="F2250" s="194">
        <v>0</v>
      </c>
      <c r="G2250" s="219">
        <v>0</v>
      </c>
      <c r="H2250" s="196">
        <v>0</v>
      </c>
    </row>
    <row r="2251" spans="1:15">
      <c r="A2251" s="790" t="s">
        <v>7</v>
      </c>
      <c r="B2251" s="791"/>
      <c r="C2251" s="218">
        <v>0</v>
      </c>
      <c r="D2251" s="194">
        <v>0</v>
      </c>
      <c r="E2251" s="219">
        <v>0</v>
      </c>
      <c r="F2251" s="194">
        <v>0</v>
      </c>
      <c r="G2251" s="219">
        <v>0</v>
      </c>
      <c r="H2251" s="196">
        <v>0</v>
      </c>
    </row>
    <row r="2252" spans="1:15" ht="15.75" thickBot="1">
      <c r="A2252" s="788" t="s">
        <v>3</v>
      </c>
      <c r="B2252" s="789"/>
      <c r="C2252" s="222">
        <v>853.58088170000019</v>
      </c>
      <c r="D2252" s="201">
        <v>0.25697572007939001</v>
      </c>
      <c r="E2252" s="223">
        <v>2468.0593162000005</v>
      </c>
      <c r="F2252" s="201">
        <v>0.74302427992060993</v>
      </c>
      <c r="G2252" s="223">
        <v>3321.6401979000007</v>
      </c>
      <c r="H2252" s="202">
        <v>1</v>
      </c>
    </row>
    <row r="2255" spans="1:15" ht="15.75" thickBot="1"/>
    <row r="2256" spans="1:15">
      <c r="A2256" s="770" t="s">
        <v>10</v>
      </c>
      <c r="B2256" s="771"/>
      <c r="C2256" s="681" t="s">
        <v>312</v>
      </c>
      <c r="D2256" s="726"/>
      <c r="E2256" s="726"/>
      <c r="F2256" s="726"/>
      <c r="G2256" s="726"/>
      <c r="H2256" s="726"/>
      <c r="I2256" s="726"/>
      <c r="J2256" s="726"/>
      <c r="K2256" s="726"/>
      <c r="L2256" s="726"/>
      <c r="M2256" s="726"/>
      <c r="N2256" s="727"/>
      <c r="O2256" s="8"/>
    </row>
    <row r="2257" spans="1:15" ht="33" customHeight="1">
      <c r="A2257" s="772"/>
      <c r="B2257" s="773"/>
      <c r="C2257" s="728" t="s">
        <v>233</v>
      </c>
      <c r="D2257" s="729"/>
      <c r="E2257" s="730" t="s">
        <v>313</v>
      </c>
      <c r="F2257" s="729"/>
      <c r="G2257" s="730" t="s">
        <v>235</v>
      </c>
      <c r="H2257" s="729"/>
      <c r="I2257" s="730" t="s">
        <v>236</v>
      </c>
      <c r="J2257" s="729"/>
      <c r="K2257" s="730" t="s">
        <v>237</v>
      </c>
      <c r="L2257" s="729"/>
      <c r="M2257" s="731" t="s">
        <v>3</v>
      </c>
      <c r="N2257" s="732"/>
      <c r="O2257" s="8"/>
    </row>
    <row r="2258" spans="1:15" ht="15.75" thickBot="1">
      <c r="A2258" s="774"/>
      <c r="B2258" s="775"/>
      <c r="C2258" s="55" t="s">
        <v>11</v>
      </c>
      <c r="D2258" s="56" t="s">
        <v>12</v>
      </c>
      <c r="E2258" s="55" t="s">
        <v>11</v>
      </c>
      <c r="F2258" s="56" t="s">
        <v>12</v>
      </c>
      <c r="G2258" s="55" t="s">
        <v>11</v>
      </c>
      <c r="H2258" s="56" t="s">
        <v>12</v>
      </c>
      <c r="I2258" s="55" t="s">
        <v>11</v>
      </c>
      <c r="J2258" s="56" t="s">
        <v>12</v>
      </c>
      <c r="K2258" s="55" t="s">
        <v>11</v>
      </c>
      <c r="L2258" s="56" t="s">
        <v>12</v>
      </c>
      <c r="M2258" s="55" t="s">
        <v>11</v>
      </c>
      <c r="N2258" s="169" t="s">
        <v>12</v>
      </c>
      <c r="O2258" s="8"/>
    </row>
    <row r="2259" spans="1:15" ht="15.75" customHeight="1">
      <c r="A2259" s="735" t="s">
        <v>4</v>
      </c>
      <c r="B2259" s="736"/>
      <c r="C2259" s="31">
        <v>1834.6421244000003</v>
      </c>
      <c r="D2259" s="23">
        <v>0.55233017879537138</v>
      </c>
      <c r="E2259" s="32">
        <v>354.76549079999995</v>
      </c>
      <c r="F2259" s="23">
        <v>0.10680431041998135</v>
      </c>
      <c r="G2259" s="32">
        <v>422.47589169999998</v>
      </c>
      <c r="H2259" s="23">
        <v>0.12718893875594856</v>
      </c>
      <c r="I2259" s="32">
        <v>375.931423</v>
      </c>
      <c r="J2259" s="23">
        <v>0.11317644314326111</v>
      </c>
      <c r="K2259" s="32">
        <v>333.82526799999999</v>
      </c>
      <c r="L2259" s="23">
        <v>0.10050012888543744</v>
      </c>
      <c r="M2259" s="32">
        <v>3321.6401979000007</v>
      </c>
      <c r="N2259" s="165">
        <v>1</v>
      </c>
      <c r="O2259" s="8"/>
    </row>
    <row r="2260" spans="1:15">
      <c r="A2260" s="737" t="s">
        <v>5</v>
      </c>
      <c r="B2260" s="738"/>
      <c r="C2260" s="27">
        <v>148.42549440000005</v>
      </c>
      <c r="D2260" s="24">
        <v>0.67696248166561479</v>
      </c>
      <c r="E2260" s="28">
        <v>29.048615800000004</v>
      </c>
      <c r="F2260" s="24">
        <v>0.13248952358496563</v>
      </c>
      <c r="G2260" s="28">
        <v>29.052445700000003</v>
      </c>
      <c r="H2260" s="24">
        <v>0.13250699159892787</v>
      </c>
      <c r="I2260" s="28">
        <v>0</v>
      </c>
      <c r="J2260" s="24">
        <v>0</v>
      </c>
      <c r="K2260" s="28">
        <v>12.725616</v>
      </c>
      <c r="L2260" s="24">
        <v>5.8041003150491453E-2</v>
      </c>
      <c r="M2260" s="28">
        <v>219.25217190000012</v>
      </c>
      <c r="N2260" s="166">
        <f>+M2260/$M$2259</f>
        <v>6.6007200911951627E-2</v>
      </c>
      <c r="O2260" s="8"/>
    </row>
    <row r="2261" spans="1:15">
      <c r="A2261" s="737" t="s">
        <v>6</v>
      </c>
      <c r="B2261" s="738"/>
      <c r="C2261" s="27">
        <v>308.80259799999999</v>
      </c>
      <c r="D2261" s="24">
        <v>0.52909969526821132</v>
      </c>
      <c r="E2261" s="28">
        <v>48.188091</v>
      </c>
      <c r="F2261" s="24">
        <v>8.25650575117792E-2</v>
      </c>
      <c r="G2261" s="28">
        <v>47.605775000000001</v>
      </c>
      <c r="H2261" s="24">
        <v>8.1567322323845962E-2</v>
      </c>
      <c r="I2261" s="28">
        <v>48.188091</v>
      </c>
      <c r="J2261" s="24">
        <v>8.25650575117792E-2</v>
      </c>
      <c r="K2261" s="28">
        <v>130.85327500000002</v>
      </c>
      <c r="L2261" s="24">
        <v>0.22420286738438469</v>
      </c>
      <c r="M2261" s="28">
        <v>583.63782999999978</v>
      </c>
      <c r="N2261" s="166">
        <f>+M2261/$M$2259</f>
        <v>0.17570772125439291</v>
      </c>
      <c r="O2261" s="8"/>
    </row>
    <row r="2262" spans="1:15">
      <c r="A2262" s="737" t="s">
        <v>7</v>
      </c>
      <c r="B2262" s="738"/>
      <c r="C2262" s="27">
        <v>1377.4140320000001</v>
      </c>
      <c r="D2262" s="24">
        <v>0.54686408925643204</v>
      </c>
      <c r="E2262" s="28">
        <v>277.52878400000003</v>
      </c>
      <c r="F2262" s="24">
        <v>0.1101851165870837</v>
      </c>
      <c r="G2262" s="28">
        <v>345.81767099999996</v>
      </c>
      <c r="H2262" s="24">
        <v>0.13729732767830216</v>
      </c>
      <c r="I2262" s="28">
        <v>327.74333200000001</v>
      </c>
      <c r="J2262" s="24">
        <v>0.13012141200841812</v>
      </c>
      <c r="K2262" s="28">
        <v>190.246377</v>
      </c>
      <c r="L2262" s="24">
        <v>7.5532054469763674E-2</v>
      </c>
      <c r="M2262" s="28">
        <v>2518.7501960000009</v>
      </c>
      <c r="N2262" s="166">
        <f>+M2262/$M$2259</f>
        <v>0.75828507783365551</v>
      </c>
      <c r="O2262" s="8"/>
    </row>
    <row r="2263" spans="1:15" ht="15" customHeight="1">
      <c r="A2263" s="733" t="s">
        <v>8</v>
      </c>
      <c r="B2263" s="734"/>
      <c r="C2263" s="33">
        <v>0</v>
      </c>
      <c r="D2263" s="25">
        <v>0</v>
      </c>
      <c r="E2263" s="34">
        <v>0</v>
      </c>
      <c r="F2263" s="25">
        <v>0</v>
      </c>
      <c r="G2263" s="34">
        <v>0</v>
      </c>
      <c r="H2263" s="25">
        <v>0</v>
      </c>
      <c r="I2263" s="34">
        <v>0</v>
      </c>
      <c r="J2263" s="25">
        <v>0</v>
      </c>
      <c r="K2263" s="34">
        <v>0</v>
      </c>
      <c r="L2263" s="25">
        <v>0</v>
      </c>
      <c r="M2263" s="34">
        <v>0</v>
      </c>
      <c r="N2263" s="167">
        <v>0</v>
      </c>
      <c r="O2263" s="8"/>
    </row>
    <row r="2264" spans="1:15">
      <c r="A2264" s="737" t="s">
        <v>5</v>
      </c>
      <c r="B2264" s="738"/>
      <c r="C2264" s="27">
        <v>0</v>
      </c>
      <c r="D2264" s="24">
        <v>0</v>
      </c>
      <c r="E2264" s="28">
        <v>0</v>
      </c>
      <c r="F2264" s="24">
        <v>0</v>
      </c>
      <c r="G2264" s="28">
        <v>0</v>
      </c>
      <c r="H2264" s="24">
        <v>0</v>
      </c>
      <c r="I2264" s="28">
        <v>0</v>
      </c>
      <c r="J2264" s="24">
        <v>0</v>
      </c>
      <c r="K2264" s="28">
        <v>0</v>
      </c>
      <c r="L2264" s="24">
        <v>0</v>
      </c>
      <c r="M2264" s="28">
        <v>0</v>
      </c>
      <c r="N2264" s="166">
        <v>0</v>
      </c>
      <c r="O2264" s="8"/>
    </row>
    <row r="2265" spans="1:15">
      <c r="A2265" s="737" t="s">
        <v>6</v>
      </c>
      <c r="B2265" s="738"/>
      <c r="C2265" s="27">
        <v>0</v>
      </c>
      <c r="D2265" s="24">
        <v>0</v>
      </c>
      <c r="E2265" s="28">
        <v>0</v>
      </c>
      <c r="F2265" s="24">
        <v>0</v>
      </c>
      <c r="G2265" s="28">
        <v>0</v>
      </c>
      <c r="H2265" s="24">
        <v>0</v>
      </c>
      <c r="I2265" s="28">
        <v>0</v>
      </c>
      <c r="J2265" s="24">
        <v>0</v>
      </c>
      <c r="K2265" s="28">
        <v>0</v>
      </c>
      <c r="L2265" s="24">
        <v>0</v>
      </c>
      <c r="M2265" s="28">
        <v>0</v>
      </c>
      <c r="N2265" s="166">
        <v>0</v>
      </c>
      <c r="O2265" s="8"/>
    </row>
    <row r="2266" spans="1:15">
      <c r="A2266" s="737" t="s">
        <v>7</v>
      </c>
      <c r="B2266" s="738"/>
      <c r="C2266" s="27">
        <v>0</v>
      </c>
      <c r="D2266" s="24">
        <v>0</v>
      </c>
      <c r="E2266" s="28">
        <v>0</v>
      </c>
      <c r="F2266" s="24">
        <v>0</v>
      </c>
      <c r="G2266" s="28">
        <v>0</v>
      </c>
      <c r="H2266" s="24">
        <v>0</v>
      </c>
      <c r="I2266" s="28">
        <v>0</v>
      </c>
      <c r="J2266" s="24">
        <v>0</v>
      </c>
      <c r="K2266" s="28">
        <v>0</v>
      </c>
      <c r="L2266" s="24">
        <v>0</v>
      </c>
      <c r="M2266" s="28">
        <v>0</v>
      </c>
      <c r="N2266" s="166">
        <v>0</v>
      </c>
      <c r="O2266" s="8"/>
    </row>
    <row r="2267" spans="1:15" ht="15" customHeight="1">
      <c r="A2267" s="733" t="s">
        <v>9</v>
      </c>
      <c r="B2267" s="734"/>
      <c r="C2267" s="33">
        <v>0</v>
      </c>
      <c r="D2267" s="25">
        <v>0</v>
      </c>
      <c r="E2267" s="34">
        <v>0</v>
      </c>
      <c r="F2267" s="25">
        <v>0</v>
      </c>
      <c r="G2267" s="34">
        <v>0</v>
      </c>
      <c r="H2267" s="25">
        <v>0</v>
      </c>
      <c r="I2267" s="34">
        <v>0</v>
      </c>
      <c r="J2267" s="25">
        <v>0</v>
      </c>
      <c r="K2267" s="34">
        <v>0</v>
      </c>
      <c r="L2267" s="25">
        <v>0</v>
      </c>
      <c r="M2267" s="34">
        <v>0</v>
      </c>
      <c r="N2267" s="167">
        <v>0</v>
      </c>
      <c r="O2267" s="8"/>
    </row>
    <row r="2268" spans="1:15">
      <c r="A2268" s="737" t="s">
        <v>5</v>
      </c>
      <c r="B2268" s="738"/>
      <c r="C2268" s="27">
        <v>0</v>
      </c>
      <c r="D2268" s="24">
        <v>0</v>
      </c>
      <c r="E2268" s="28">
        <v>0</v>
      </c>
      <c r="F2268" s="24">
        <v>0</v>
      </c>
      <c r="G2268" s="28">
        <v>0</v>
      </c>
      <c r="H2268" s="24">
        <v>0</v>
      </c>
      <c r="I2268" s="28">
        <v>0</v>
      </c>
      <c r="J2268" s="24">
        <v>0</v>
      </c>
      <c r="K2268" s="28">
        <v>0</v>
      </c>
      <c r="L2268" s="24">
        <v>0</v>
      </c>
      <c r="M2268" s="28">
        <v>0</v>
      </c>
      <c r="N2268" s="166">
        <v>0</v>
      </c>
      <c r="O2268" s="8"/>
    </row>
    <row r="2269" spans="1:15">
      <c r="A2269" s="737" t="s">
        <v>6</v>
      </c>
      <c r="B2269" s="738"/>
      <c r="C2269" s="27">
        <v>0</v>
      </c>
      <c r="D2269" s="24">
        <v>0</v>
      </c>
      <c r="E2269" s="28">
        <v>0</v>
      </c>
      <c r="F2269" s="24">
        <v>0</v>
      </c>
      <c r="G2269" s="28">
        <v>0</v>
      </c>
      <c r="H2269" s="24">
        <v>0</v>
      </c>
      <c r="I2269" s="28">
        <v>0</v>
      </c>
      <c r="J2269" s="24">
        <v>0</v>
      </c>
      <c r="K2269" s="28">
        <v>0</v>
      </c>
      <c r="L2269" s="24">
        <v>0</v>
      </c>
      <c r="M2269" s="28">
        <v>0</v>
      </c>
      <c r="N2269" s="166">
        <v>0</v>
      </c>
      <c r="O2269" s="8"/>
    </row>
    <row r="2270" spans="1:15">
      <c r="A2270" s="737" t="s">
        <v>7</v>
      </c>
      <c r="B2270" s="738"/>
      <c r="C2270" s="27">
        <v>0</v>
      </c>
      <c r="D2270" s="24">
        <v>0</v>
      </c>
      <c r="E2270" s="28">
        <v>0</v>
      </c>
      <c r="F2270" s="24">
        <v>0</v>
      </c>
      <c r="G2270" s="28">
        <v>0</v>
      </c>
      <c r="H2270" s="24">
        <v>0</v>
      </c>
      <c r="I2270" s="28">
        <v>0</v>
      </c>
      <c r="J2270" s="24">
        <v>0</v>
      </c>
      <c r="K2270" s="28">
        <v>0</v>
      </c>
      <c r="L2270" s="24">
        <v>0</v>
      </c>
      <c r="M2270" s="28">
        <v>0</v>
      </c>
      <c r="N2270" s="166">
        <v>0</v>
      </c>
      <c r="O2270" s="8"/>
    </row>
    <row r="2271" spans="1:15" ht="15.75" customHeight="1" thickBot="1">
      <c r="A2271" s="671" t="s">
        <v>3</v>
      </c>
      <c r="B2271" s="672"/>
      <c r="C2271" s="29">
        <v>1834.6421244000003</v>
      </c>
      <c r="D2271" s="26">
        <v>0.55233017879537138</v>
      </c>
      <c r="E2271" s="30">
        <v>354.76549079999995</v>
      </c>
      <c r="F2271" s="26">
        <v>0.10680431041998135</v>
      </c>
      <c r="G2271" s="30">
        <v>422.47589169999998</v>
      </c>
      <c r="H2271" s="26">
        <v>0.12718893875594856</v>
      </c>
      <c r="I2271" s="30">
        <v>375.931423</v>
      </c>
      <c r="J2271" s="26">
        <v>0.11317644314326111</v>
      </c>
      <c r="K2271" s="30">
        <v>333.82526799999999</v>
      </c>
      <c r="L2271" s="26">
        <v>0.10050012888543744</v>
      </c>
      <c r="M2271" s="30">
        <v>3321.6401979000007</v>
      </c>
      <c r="N2271" s="168">
        <v>1</v>
      </c>
      <c r="O2271" s="8"/>
    </row>
    <row r="2274" spans="1:17" ht="15.75" thickBot="1"/>
    <row r="2275" spans="1:17">
      <c r="A2275" s="770" t="s">
        <v>10</v>
      </c>
      <c r="B2275" s="771"/>
      <c r="C2275" s="776" t="s">
        <v>485</v>
      </c>
      <c r="D2275" s="777"/>
      <c r="E2275" s="777"/>
      <c r="F2275" s="777"/>
      <c r="G2275" s="777"/>
      <c r="H2275" s="777"/>
      <c r="I2275" s="777"/>
      <c r="J2275" s="777"/>
      <c r="K2275" s="777"/>
      <c r="L2275" s="777"/>
      <c r="M2275" s="777"/>
      <c r="N2275" s="777"/>
      <c r="O2275" s="777"/>
      <c r="P2275" s="778"/>
      <c r="Q2275" s="66"/>
    </row>
    <row r="2276" spans="1:17" ht="29.25" customHeight="1">
      <c r="A2276" s="772"/>
      <c r="B2276" s="773"/>
      <c r="C2276" s="779" t="s">
        <v>486</v>
      </c>
      <c r="D2276" s="780"/>
      <c r="E2276" s="781" t="s">
        <v>487</v>
      </c>
      <c r="F2276" s="780"/>
      <c r="G2276" s="781" t="s">
        <v>488</v>
      </c>
      <c r="H2276" s="780"/>
      <c r="I2276" s="781" t="s">
        <v>489</v>
      </c>
      <c r="J2276" s="780"/>
      <c r="K2276" s="781" t="s">
        <v>490</v>
      </c>
      <c r="L2276" s="780"/>
      <c r="M2276" s="781" t="s">
        <v>491</v>
      </c>
      <c r="N2276" s="780"/>
      <c r="O2276" s="782" t="s">
        <v>3</v>
      </c>
      <c r="P2276" s="783"/>
      <c r="Q2276" s="66"/>
    </row>
    <row r="2277" spans="1:17" ht="15.75" thickBot="1">
      <c r="A2277" s="774"/>
      <c r="B2277" s="775"/>
      <c r="C2277" s="55" t="s">
        <v>11</v>
      </c>
      <c r="D2277" s="56" t="s">
        <v>12</v>
      </c>
      <c r="E2277" s="55" t="s">
        <v>11</v>
      </c>
      <c r="F2277" s="56" t="s">
        <v>12</v>
      </c>
      <c r="G2277" s="55" t="s">
        <v>11</v>
      </c>
      <c r="H2277" s="56" t="s">
        <v>12</v>
      </c>
      <c r="I2277" s="55" t="s">
        <v>11</v>
      </c>
      <c r="J2277" s="56" t="s">
        <v>12</v>
      </c>
      <c r="K2277" s="55" t="s">
        <v>11</v>
      </c>
      <c r="L2277" s="56" t="s">
        <v>12</v>
      </c>
      <c r="M2277" s="55" t="s">
        <v>11</v>
      </c>
      <c r="N2277" s="169" t="s">
        <v>12</v>
      </c>
      <c r="O2277" s="55" t="s">
        <v>11</v>
      </c>
      <c r="P2277" s="410" t="s">
        <v>13</v>
      </c>
      <c r="Q2277" s="66"/>
    </row>
    <row r="2278" spans="1:17" ht="15" customHeight="1">
      <c r="A2278" s="988" t="s">
        <v>4</v>
      </c>
      <c r="B2278" s="864"/>
      <c r="C2278" s="71">
        <v>0</v>
      </c>
      <c r="D2278" s="75">
        <v>0</v>
      </c>
      <c r="E2278" s="72">
        <v>0</v>
      </c>
      <c r="F2278" s="75">
        <v>0</v>
      </c>
      <c r="G2278" s="72">
        <v>0</v>
      </c>
      <c r="H2278" s="75">
        <v>0</v>
      </c>
      <c r="I2278" s="72">
        <v>0</v>
      </c>
      <c r="J2278" s="75">
        <v>0</v>
      </c>
      <c r="K2278" s="72">
        <v>0</v>
      </c>
      <c r="L2278" s="75">
        <v>0</v>
      </c>
      <c r="M2278" s="72">
        <v>0</v>
      </c>
      <c r="N2278" s="75">
        <v>0</v>
      </c>
      <c r="O2278" s="72">
        <v>0</v>
      </c>
      <c r="P2278" s="75">
        <v>0</v>
      </c>
      <c r="Q2278" s="66"/>
    </row>
    <row r="2279" spans="1:17" ht="23.25" customHeight="1">
      <c r="A2279" s="1010" t="s">
        <v>5</v>
      </c>
      <c r="B2279" s="660"/>
      <c r="C2279" s="67">
        <v>0</v>
      </c>
      <c r="D2279" s="76">
        <v>0</v>
      </c>
      <c r="E2279" s="68">
        <v>0</v>
      </c>
      <c r="F2279" s="76">
        <v>0</v>
      </c>
      <c r="G2279" s="68">
        <v>0</v>
      </c>
      <c r="H2279" s="76">
        <v>0</v>
      </c>
      <c r="I2279" s="68">
        <v>0</v>
      </c>
      <c r="J2279" s="76">
        <v>0</v>
      </c>
      <c r="K2279" s="68">
        <v>0</v>
      </c>
      <c r="L2279" s="76">
        <v>0</v>
      </c>
      <c r="M2279" s="68">
        <v>0</v>
      </c>
      <c r="N2279" s="76">
        <v>0</v>
      </c>
      <c r="O2279" s="68">
        <v>0</v>
      </c>
      <c r="P2279" s="76">
        <v>0</v>
      </c>
      <c r="Q2279" s="66"/>
    </row>
    <row r="2280" spans="1:17">
      <c r="A2280" s="1010" t="s">
        <v>6</v>
      </c>
      <c r="B2280" s="660"/>
      <c r="C2280" s="67">
        <v>0</v>
      </c>
      <c r="D2280" s="76">
        <v>0</v>
      </c>
      <c r="E2280" s="68">
        <v>0</v>
      </c>
      <c r="F2280" s="76">
        <v>0</v>
      </c>
      <c r="G2280" s="68">
        <v>0</v>
      </c>
      <c r="H2280" s="76">
        <v>0</v>
      </c>
      <c r="I2280" s="68">
        <v>0</v>
      </c>
      <c r="J2280" s="76">
        <v>0</v>
      </c>
      <c r="K2280" s="68">
        <v>0</v>
      </c>
      <c r="L2280" s="76">
        <v>0</v>
      </c>
      <c r="M2280" s="68">
        <v>0</v>
      </c>
      <c r="N2280" s="76">
        <v>0</v>
      </c>
      <c r="O2280" s="68">
        <v>0</v>
      </c>
      <c r="P2280" s="76">
        <v>0</v>
      </c>
      <c r="Q2280" s="66"/>
    </row>
    <row r="2281" spans="1:17">
      <c r="A2281" s="1010" t="s">
        <v>7</v>
      </c>
      <c r="B2281" s="660"/>
      <c r="C2281" s="67">
        <v>0</v>
      </c>
      <c r="D2281" s="76">
        <v>0</v>
      </c>
      <c r="E2281" s="68">
        <v>0</v>
      </c>
      <c r="F2281" s="76">
        <v>0</v>
      </c>
      <c r="G2281" s="68">
        <v>0</v>
      </c>
      <c r="H2281" s="76">
        <v>0</v>
      </c>
      <c r="I2281" s="68">
        <v>0</v>
      </c>
      <c r="J2281" s="76">
        <v>0</v>
      </c>
      <c r="K2281" s="68">
        <v>0</v>
      </c>
      <c r="L2281" s="76">
        <v>0</v>
      </c>
      <c r="M2281" s="68">
        <v>0</v>
      </c>
      <c r="N2281" s="76">
        <v>0</v>
      </c>
      <c r="O2281" s="68">
        <v>0</v>
      </c>
      <c r="P2281" s="76">
        <v>0</v>
      </c>
      <c r="Q2281" s="66"/>
    </row>
    <row r="2282" spans="1:17" ht="15" customHeight="1">
      <c r="A2282" s="1009" t="s">
        <v>8</v>
      </c>
      <c r="B2282" s="871"/>
      <c r="C2282" s="73">
        <v>12.507823610000001</v>
      </c>
      <c r="D2282" s="77">
        <v>2.5783059477098454E-3</v>
      </c>
      <c r="E2282" s="74">
        <v>417.77688788600005</v>
      </c>
      <c r="F2282" s="77">
        <v>8.6118630102122382E-2</v>
      </c>
      <c r="G2282" s="74">
        <v>310.74554754699994</v>
      </c>
      <c r="H2282" s="77">
        <v>6.4055675747156024E-2</v>
      </c>
      <c r="I2282" s="74">
        <v>1011.9657453380005</v>
      </c>
      <c r="J2282" s="77">
        <v>0.2086020223372492</v>
      </c>
      <c r="K2282" s="74">
        <v>794.06321980400003</v>
      </c>
      <c r="L2282" s="77">
        <v>0.16368458544949718</v>
      </c>
      <c r="M2282" s="74">
        <v>2304.1197528910016</v>
      </c>
      <c r="N2282" s="77">
        <v>0.47496078041626683</v>
      </c>
      <c r="O2282" s="74">
        <v>4851.1789770759951</v>
      </c>
      <c r="P2282" s="77">
        <v>1</v>
      </c>
      <c r="Q2282" s="66"/>
    </row>
    <row r="2283" spans="1:17" ht="26.25" customHeight="1">
      <c r="A2283" s="1010" t="s">
        <v>5</v>
      </c>
      <c r="B2283" s="660"/>
      <c r="C2283" s="67">
        <v>0</v>
      </c>
      <c r="D2283" s="76">
        <v>0</v>
      </c>
      <c r="E2283" s="68">
        <v>21.731531046000001</v>
      </c>
      <c r="F2283" s="76">
        <v>7.6066411849124507E-2</v>
      </c>
      <c r="G2283" s="68">
        <v>27.533017336999997</v>
      </c>
      <c r="H2283" s="76">
        <v>9.6373229836966307E-2</v>
      </c>
      <c r="I2283" s="68">
        <v>82.157318627999985</v>
      </c>
      <c r="J2283" s="76">
        <v>0.2875734996282045</v>
      </c>
      <c r="K2283" s="68">
        <v>71.213753924000002</v>
      </c>
      <c r="L2283" s="76">
        <v>0.24926797489964528</v>
      </c>
      <c r="M2283" s="68">
        <v>83.055928301000009</v>
      </c>
      <c r="N2283" s="76">
        <v>0.2907188837860597</v>
      </c>
      <c r="O2283" s="68">
        <v>285.6915492359999</v>
      </c>
      <c r="P2283" s="76">
        <f>+O2283/$O$2282</f>
        <v>5.8891158332030444E-2</v>
      </c>
      <c r="Q2283" s="66"/>
    </row>
    <row r="2284" spans="1:17">
      <c r="A2284" s="1010" t="s">
        <v>6</v>
      </c>
      <c r="B2284" s="660"/>
      <c r="C2284" s="67">
        <v>12.507823610000001</v>
      </c>
      <c r="D2284" s="76">
        <v>2.2572437089166675E-2</v>
      </c>
      <c r="E2284" s="68">
        <v>49.68242678</v>
      </c>
      <c r="F2284" s="76">
        <v>8.9660158945004453E-2</v>
      </c>
      <c r="G2284" s="68">
        <v>0</v>
      </c>
      <c r="H2284" s="76">
        <v>0</v>
      </c>
      <c r="I2284" s="68">
        <v>120.74656926000002</v>
      </c>
      <c r="J2284" s="76">
        <v>0.21790716141655411</v>
      </c>
      <c r="K2284" s="68">
        <v>98.838677510000011</v>
      </c>
      <c r="L2284" s="76">
        <v>0.17837074615340756</v>
      </c>
      <c r="M2284" s="68">
        <v>272.34382813000002</v>
      </c>
      <c r="N2284" s="76">
        <v>0.49148949639586786</v>
      </c>
      <c r="O2284" s="68">
        <v>554.11932528999967</v>
      </c>
      <c r="P2284" s="76">
        <f t="shared" ref="P2284:P2285" si="122">+O2284/$O$2282</f>
        <v>0.11422364087337593</v>
      </c>
      <c r="Q2284" s="66"/>
    </row>
    <row r="2285" spans="1:17">
      <c r="A2285" s="1010" t="s">
        <v>7</v>
      </c>
      <c r="B2285" s="660"/>
      <c r="C2285" s="67">
        <v>0</v>
      </c>
      <c r="D2285" s="76">
        <v>0</v>
      </c>
      <c r="E2285" s="68">
        <v>346.36293006</v>
      </c>
      <c r="F2285" s="76">
        <v>8.6345336853982407E-2</v>
      </c>
      <c r="G2285" s="68">
        <v>283.21253021000001</v>
      </c>
      <c r="H2285" s="76">
        <v>7.0602478498536125E-2</v>
      </c>
      <c r="I2285" s="68">
        <v>809.06185745000016</v>
      </c>
      <c r="J2285" s="76">
        <v>0.20169224981763328</v>
      </c>
      <c r="K2285" s="68">
        <v>624.01078837</v>
      </c>
      <c r="L2285" s="76">
        <v>0.15556058990779742</v>
      </c>
      <c r="M2285" s="68">
        <v>1948.7199964599995</v>
      </c>
      <c r="N2285" s="76">
        <v>0.48579934492205068</v>
      </c>
      <c r="O2285" s="68">
        <v>4011.36810255</v>
      </c>
      <c r="P2285" s="76">
        <f t="shared" si="122"/>
        <v>0.8268852007945946</v>
      </c>
      <c r="Q2285" s="66"/>
    </row>
    <row r="2286" spans="1:17" ht="15" customHeight="1">
      <c r="A2286" s="1009" t="s">
        <v>9</v>
      </c>
      <c r="B2286" s="871"/>
      <c r="C2286" s="73">
        <v>88.209217035771516</v>
      </c>
      <c r="D2286" s="77">
        <v>1.7146677984070501E-2</v>
      </c>
      <c r="E2286" s="74">
        <v>563.8033778779286</v>
      </c>
      <c r="F2286" s="77">
        <v>0.10959574624592409</v>
      </c>
      <c r="G2286" s="74">
        <v>396.91625084303968</v>
      </c>
      <c r="H2286" s="77">
        <v>7.7155147370712926E-2</v>
      </c>
      <c r="I2286" s="74">
        <v>1025.0746055644124</v>
      </c>
      <c r="J2286" s="77">
        <v>0.19926063014631687</v>
      </c>
      <c r="K2286" s="74">
        <v>1138.455445104308</v>
      </c>
      <c r="L2286" s="77">
        <v>0.22130033087697595</v>
      </c>
      <c r="M2286" s="74">
        <v>1931.9321697460207</v>
      </c>
      <c r="N2286" s="77">
        <v>0.37554146737599953</v>
      </c>
      <c r="O2286" s="74">
        <v>5144.3910661714817</v>
      </c>
      <c r="P2286" s="77">
        <v>1</v>
      </c>
      <c r="Q2286" s="66"/>
    </row>
    <row r="2287" spans="1:17" ht="23.25" customHeight="1">
      <c r="A2287" s="1010" t="s">
        <v>5</v>
      </c>
      <c r="B2287" s="660"/>
      <c r="C2287" s="67">
        <v>0</v>
      </c>
      <c r="D2287" s="76">
        <v>0</v>
      </c>
      <c r="E2287" s="68">
        <v>35.330457121681775</v>
      </c>
      <c r="F2287" s="76">
        <v>0.1082538985566065</v>
      </c>
      <c r="G2287" s="68">
        <v>60.38557523191799</v>
      </c>
      <c r="H2287" s="76">
        <v>0.185023757629978</v>
      </c>
      <c r="I2287" s="68">
        <v>114.02684734563104</v>
      </c>
      <c r="J2287" s="76">
        <v>0.34938270746880201</v>
      </c>
      <c r="K2287" s="68">
        <v>22.6504329004329</v>
      </c>
      <c r="L2287" s="76">
        <v>6.9401809804547673E-2</v>
      </c>
      <c r="M2287" s="68">
        <v>93.973290291846126</v>
      </c>
      <c r="N2287" s="76">
        <v>0.28793782654006594</v>
      </c>
      <c r="O2287" s="68">
        <v>326.36660289150979</v>
      </c>
      <c r="P2287" s="76">
        <v>6.3441250615186184E-2</v>
      </c>
      <c r="Q2287" s="66"/>
    </row>
    <row r="2288" spans="1:17">
      <c r="A2288" s="1010" t="s">
        <v>6</v>
      </c>
      <c r="B2288" s="660"/>
      <c r="C2288" s="67">
        <v>35.885863742358353</v>
      </c>
      <c r="D2288" s="76">
        <v>6.3559558420988649E-2</v>
      </c>
      <c r="E2288" s="68">
        <v>51.219435856330392</v>
      </c>
      <c r="F2288" s="76">
        <v>9.0717747494478113E-2</v>
      </c>
      <c r="G2288" s="68">
        <v>24.468661707893673</v>
      </c>
      <c r="H2288" s="76">
        <v>4.3337882138546793E-2</v>
      </c>
      <c r="I2288" s="68">
        <v>122.11583346426322</v>
      </c>
      <c r="J2288" s="76">
        <v>0.2162865162428296</v>
      </c>
      <c r="K2288" s="68">
        <v>122.34107195641231</v>
      </c>
      <c r="L2288" s="76">
        <v>0.2166854493492803</v>
      </c>
      <c r="M2288" s="68">
        <v>208.57128964184756</v>
      </c>
      <c r="N2288" s="76">
        <v>0.36941284635387595</v>
      </c>
      <c r="O2288" s="68">
        <v>564.60215636910584</v>
      </c>
      <c r="P2288" s="76">
        <v>0.10975101797408447</v>
      </c>
      <c r="Q2288" s="66"/>
    </row>
    <row r="2289" spans="1:17">
      <c r="A2289" s="1010" t="s">
        <v>7</v>
      </c>
      <c r="B2289" s="660"/>
      <c r="C2289" s="67">
        <v>52.32335329341317</v>
      </c>
      <c r="D2289" s="76">
        <v>1.2301471501759727E-2</v>
      </c>
      <c r="E2289" s="68">
        <v>477.25348489991643</v>
      </c>
      <c r="F2289" s="76">
        <v>0.11220458502897424</v>
      </c>
      <c r="G2289" s="68">
        <v>312.06201390322803</v>
      </c>
      <c r="H2289" s="76">
        <v>7.3367277308955745E-2</v>
      </c>
      <c r="I2289" s="68">
        <v>788.93192475451815</v>
      </c>
      <c r="J2289" s="76">
        <v>0.18548168223801301</v>
      </c>
      <c r="K2289" s="68">
        <v>993.46394024746292</v>
      </c>
      <c r="L2289" s="76">
        <v>0.2335681407964838</v>
      </c>
      <c r="M2289" s="68">
        <v>1629.3875898123267</v>
      </c>
      <c r="N2289" s="76">
        <v>0.38307684312581253</v>
      </c>
      <c r="O2289" s="68">
        <v>4253.4223069108693</v>
      </c>
      <c r="P2289" s="76">
        <v>0.82680773141073005</v>
      </c>
      <c r="Q2289" s="66"/>
    </row>
    <row r="2290" spans="1:17" ht="15.75" thickBot="1">
      <c r="A2290" s="1007" t="s">
        <v>3</v>
      </c>
      <c r="B2290" s="1008"/>
      <c r="C2290" s="69">
        <v>88.209217035771516</v>
      </c>
      <c r="D2290" s="499">
        <v>1.7146677984070501E-2</v>
      </c>
      <c r="E2290" s="70">
        <v>563.8033778779286</v>
      </c>
      <c r="F2290" s="499">
        <v>0.10959574624592409</v>
      </c>
      <c r="G2290" s="70">
        <v>396.91625084303968</v>
      </c>
      <c r="H2290" s="499">
        <v>7.7155147370712926E-2</v>
      </c>
      <c r="I2290" s="70">
        <v>1025.0746055644124</v>
      </c>
      <c r="J2290" s="499">
        <v>0.19926063014631687</v>
      </c>
      <c r="K2290" s="70">
        <v>1138.455445104308</v>
      </c>
      <c r="L2290" s="499">
        <v>0.22130033087697595</v>
      </c>
      <c r="M2290" s="70">
        <v>1931.9321697460207</v>
      </c>
      <c r="N2290" s="499">
        <v>0.37554146737599953</v>
      </c>
      <c r="O2290" s="70">
        <v>5144.3910661714817</v>
      </c>
      <c r="P2290" s="500">
        <v>1</v>
      </c>
      <c r="Q2290" s="66"/>
    </row>
    <row r="2293" spans="1:17" ht="15.75" thickBot="1"/>
    <row r="2294" spans="1:17" ht="27" customHeight="1">
      <c r="A2294" s="764" t="s">
        <v>10</v>
      </c>
      <c r="B2294" s="765"/>
      <c r="C2294" s="709" t="s">
        <v>492</v>
      </c>
      <c r="D2294" s="682"/>
      <c r="E2294" s="682"/>
      <c r="F2294" s="682"/>
      <c r="G2294" s="682"/>
      <c r="H2294" s="682"/>
      <c r="I2294" s="682"/>
      <c r="J2294" s="683"/>
      <c r="K2294" s="8"/>
    </row>
    <row r="2295" spans="1:17" ht="30.75" customHeight="1">
      <c r="A2295" s="766"/>
      <c r="B2295" s="767"/>
      <c r="C2295" s="690" t="s">
        <v>275</v>
      </c>
      <c r="D2295" s="691"/>
      <c r="E2295" s="692" t="s">
        <v>276</v>
      </c>
      <c r="F2295" s="691"/>
      <c r="G2295" s="692" t="s">
        <v>277</v>
      </c>
      <c r="H2295" s="691"/>
      <c r="I2295" s="693" t="s">
        <v>3</v>
      </c>
      <c r="J2295" s="694"/>
      <c r="K2295" s="8"/>
    </row>
    <row r="2296" spans="1:17" ht="15.75" thickBot="1">
      <c r="A2296" s="768"/>
      <c r="B2296" s="769"/>
      <c r="C2296" s="408" t="s">
        <v>11</v>
      </c>
      <c r="D2296" s="409" t="s">
        <v>12</v>
      </c>
      <c r="E2296" s="408" t="s">
        <v>11</v>
      </c>
      <c r="F2296" s="409" t="s">
        <v>12</v>
      </c>
      <c r="G2296" s="408" t="s">
        <v>11</v>
      </c>
      <c r="H2296" s="409" t="s">
        <v>12</v>
      </c>
      <c r="I2296" s="408" t="s">
        <v>11</v>
      </c>
      <c r="J2296" s="410" t="s">
        <v>12</v>
      </c>
      <c r="K2296" s="8"/>
    </row>
    <row r="2297" spans="1:17" ht="15.75" customHeight="1">
      <c r="A2297" s="675" t="s">
        <v>4</v>
      </c>
      <c r="B2297" s="676"/>
      <c r="C2297" s="376">
        <v>2596.3505722000009</v>
      </c>
      <c r="D2297" s="85">
        <v>0.78164714343277142</v>
      </c>
      <c r="E2297" s="377">
        <v>411.99223869999997</v>
      </c>
      <c r="F2297" s="85">
        <v>0.1240327712075705</v>
      </c>
      <c r="G2297" s="377">
        <v>313.29738700000001</v>
      </c>
      <c r="H2297" s="85">
        <v>9.4320085359658204E-2</v>
      </c>
      <c r="I2297" s="377">
        <v>3321.6401979000007</v>
      </c>
      <c r="J2297" s="177">
        <v>1</v>
      </c>
      <c r="K2297" s="8"/>
    </row>
    <row r="2298" spans="1:17" ht="24" customHeight="1">
      <c r="A2298" s="679" t="s">
        <v>5</v>
      </c>
      <c r="B2298" s="680"/>
      <c r="C2298" s="378">
        <v>156.99004620000005</v>
      </c>
      <c r="D2298" s="83">
        <v>0.71602504476718465</v>
      </c>
      <c r="E2298" s="379">
        <v>38.580686700000001</v>
      </c>
      <c r="F2298" s="83">
        <v>0.17596490089775013</v>
      </c>
      <c r="G2298" s="379">
        <v>23.681439000000001</v>
      </c>
      <c r="H2298" s="83">
        <v>0.10801005433506489</v>
      </c>
      <c r="I2298" s="379">
        <v>219.25217190000012</v>
      </c>
      <c r="J2298" s="178">
        <f>+I2298/$I$2297</f>
        <v>6.6007200911951627E-2</v>
      </c>
      <c r="K2298" s="8"/>
    </row>
    <row r="2299" spans="1:17">
      <c r="A2299" s="679" t="s">
        <v>6</v>
      </c>
      <c r="B2299" s="680"/>
      <c r="C2299" s="378">
        <v>453.49027699999976</v>
      </c>
      <c r="D2299" s="83">
        <v>0.77700631057448744</v>
      </c>
      <c r="E2299" s="379">
        <v>80.904775000000001</v>
      </c>
      <c r="F2299" s="83">
        <v>0.13862154034806146</v>
      </c>
      <c r="G2299" s="379">
        <v>49.242778000000001</v>
      </c>
      <c r="H2299" s="83">
        <v>8.4372149077451025E-2</v>
      </c>
      <c r="I2299" s="379">
        <v>583.63782999999978</v>
      </c>
      <c r="J2299" s="178">
        <f>+I2299/$I$2297</f>
        <v>0.17570772125439291</v>
      </c>
      <c r="K2299" s="8"/>
    </row>
    <row r="2300" spans="1:17">
      <c r="A2300" s="679" t="s">
        <v>7</v>
      </c>
      <c r="B2300" s="680"/>
      <c r="C2300" s="378">
        <v>1985.8702490000007</v>
      </c>
      <c r="D2300" s="83">
        <v>0.78843477695951725</v>
      </c>
      <c r="E2300" s="379">
        <v>292.506777</v>
      </c>
      <c r="F2300" s="83">
        <v>0.11613171384146263</v>
      </c>
      <c r="G2300" s="379">
        <v>240.37316999999996</v>
      </c>
      <c r="H2300" s="83">
        <v>9.5433509199020175E-2</v>
      </c>
      <c r="I2300" s="379">
        <v>2518.7501960000009</v>
      </c>
      <c r="J2300" s="178">
        <f>+I2300/$I$2297</f>
        <v>0.75828507783365551</v>
      </c>
      <c r="K2300" s="8"/>
    </row>
    <row r="2301" spans="1:17" ht="15" customHeight="1">
      <c r="A2301" s="673" t="s">
        <v>8</v>
      </c>
      <c r="B2301" s="674"/>
      <c r="C2301" s="380">
        <v>3512.4972222729994</v>
      </c>
      <c r="D2301" s="87">
        <v>0.72405022343457748</v>
      </c>
      <c r="E2301" s="381">
        <v>1037.4920255960001</v>
      </c>
      <c r="F2301" s="87">
        <v>0.21386389380779744</v>
      </c>
      <c r="G2301" s="381">
        <v>301.18972920699997</v>
      </c>
      <c r="H2301" s="87">
        <v>6.2085882757625936E-2</v>
      </c>
      <c r="I2301" s="381">
        <v>4851.1789770759951</v>
      </c>
      <c r="J2301" s="179">
        <v>1</v>
      </c>
      <c r="K2301" s="8"/>
    </row>
    <row r="2302" spans="1:17" ht="24" customHeight="1">
      <c r="A2302" s="679" t="s">
        <v>5</v>
      </c>
      <c r="B2302" s="680"/>
      <c r="C2302" s="378">
        <v>252.93285005299995</v>
      </c>
      <c r="D2302" s="83">
        <v>0.88533542811957977</v>
      </c>
      <c r="E2302" s="379">
        <v>16.541042275999999</v>
      </c>
      <c r="F2302" s="83">
        <v>5.7898255374491371E-2</v>
      </c>
      <c r="G2302" s="379">
        <v>16.217656906999999</v>
      </c>
      <c r="H2302" s="83">
        <v>5.6766316505929108E-2</v>
      </c>
      <c r="I2302" s="379">
        <v>285.6915492359999</v>
      </c>
      <c r="J2302" s="178">
        <v>1</v>
      </c>
      <c r="K2302" s="8"/>
    </row>
    <row r="2303" spans="1:17">
      <c r="A2303" s="679" t="s">
        <v>6</v>
      </c>
      <c r="B2303" s="680"/>
      <c r="C2303" s="378">
        <v>392.51727647999985</v>
      </c>
      <c r="D2303" s="83">
        <v>0.70836236630905258</v>
      </c>
      <c r="E2303" s="379">
        <v>49.939666820000006</v>
      </c>
      <c r="F2303" s="83">
        <v>9.0124391156839664E-2</v>
      </c>
      <c r="G2303" s="379">
        <v>111.66238199000001</v>
      </c>
      <c r="H2303" s="83">
        <v>0.20151324253410807</v>
      </c>
      <c r="I2303" s="379">
        <v>554.11932528999967</v>
      </c>
      <c r="J2303" s="178">
        <v>1</v>
      </c>
      <c r="K2303" s="8"/>
    </row>
    <row r="2304" spans="1:17">
      <c r="A2304" s="679" t="s">
        <v>7</v>
      </c>
      <c r="B2304" s="680"/>
      <c r="C2304" s="378">
        <v>2867.0470957399993</v>
      </c>
      <c r="D2304" s="83">
        <v>0.71473049155410007</v>
      </c>
      <c r="E2304" s="379">
        <v>971.01131650000013</v>
      </c>
      <c r="F2304" s="83">
        <v>0.24206487454560321</v>
      </c>
      <c r="G2304" s="379">
        <v>173.30969031000001</v>
      </c>
      <c r="H2304" s="83">
        <v>4.3204633900296559E-2</v>
      </c>
      <c r="I2304" s="379">
        <v>4011.36810255</v>
      </c>
      <c r="J2304" s="178">
        <v>1</v>
      </c>
      <c r="K2304" s="8"/>
    </row>
    <row r="2305" spans="1:39" ht="15" customHeight="1">
      <c r="A2305" s="673" t="s">
        <v>9</v>
      </c>
      <c r="B2305" s="674"/>
      <c r="C2305" s="380">
        <v>4361.3706169308316</v>
      </c>
      <c r="D2305" s="87">
        <v>0.84779142192559176</v>
      </c>
      <c r="E2305" s="381">
        <v>510.74558369675935</v>
      </c>
      <c r="F2305" s="87">
        <v>9.928202913175152E-2</v>
      </c>
      <c r="G2305" s="381">
        <v>272.27486554389526</v>
      </c>
      <c r="H2305" s="87">
        <v>5.292654894265756E-2</v>
      </c>
      <c r="I2305" s="381">
        <v>5144.3910661714817</v>
      </c>
      <c r="J2305" s="179">
        <v>1</v>
      </c>
      <c r="K2305" s="8"/>
    </row>
    <row r="2306" spans="1:39" ht="24.75" customHeight="1">
      <c r="A2306" s="679" t="s">
        <v>5</v>
      </c>
      <c r="B2306" s="680"/>
      <c r="C2306" s="378">
        <v>247.77475577233153</v>
      </c>
      <c r="D2306" s="83">
        <v>0.75919151523814576</v>
      </c>
      <c r="E2306" s="379">
        <v>59.453583453583455</v>
      </c>
      <c r="F2306" s="83">
        <v>0.18216809847221685</v>
      </c>
      <c r="G2306" s="379">
        <v>19.138263665594856</v>
      </c>
      <c r="H2306" s="83">
        <v>5.8640386289637497E-2</v>
      </c>
      <c r="I2306" s="379">
        <v>326.36660289150979</v>
      </c>
      <c r="J2306" s="178">
        <v>6.3441250615186184E-2</v>
      </c>
      <c r="K2306" s="8"/>
    </row>
    <row r="2307" spans="1:39">
      <c r="A2307" s="679" t="s">
        <v>6</v>
      </c>
      <c r="B2307" s="680"/>
      <c r="C2307" s="378">
        <v>442.37370365876797</v>
      </c>
      <c r="D2307" s="83">
        <v>0.78351401720394487</v>
      </c>
      <c r="E2307" s="379">
        <v>83.516984937291227</v>
      </c>
      <c r="F2307" s="83">
        <v>0.14792183131991515</v>
      </c>
      <c r="G2307" s="379">
        <v>38.71146777304655</v>
      </c>
      <c r="H2307" s="83">
        <v>6.8564151476139812E-2</v>
      </c>
      <c r="I2307" s="379">
        <v>564.60215636910584</v>
      </c>
      <c r="J2307" s="178">
        <v>0.10975101797408447</v>
      </c>
      <c r="K2307" s="8"/>
    </row>
    <row r="2308" spans="1:39">
      <c r="A2308" s="707" t="s">
        <v>7</v>
      </c>
      <c r="B2308" s="708"/>
      <c r="C2308" s="378">
        <v>3671.2221574997307</v>
      </c>
      <c r="D2308" s="83">
        <v>0.86312195041973794</v>
      </c>
      <c r="E2308" s="379">
        <v>367.77501530588461</v>
      </c>
      <c r="F2308" s="83">
        <v>8.6465671350886467E-2</v>
      </c>
      <c r="G2308" s="379">
        <v>214.42513410525385</v>
      </c>
      <c r="H2308" s="83">
        <v>5.0412378229375554E-2</v>
      </c>
      <c r="I2308" s="379">
        <v>4253.4223069108693</v>
      </c>
      <c r="J2308" s="178">
        <v>0.82680773141073005</v>
      </c>
      <c r="K2308" s="8"/>
    </row>
    <row r="2309" spans="1:39" ht="15.75" customHeight="1" thickBot="1">
      <c r="A2309" s="671" t="s">
        <v>3</v>
      </c>
      <c r="B2309" s="672"/>
      <c r="C2309" s="29">
        <v>10470.218411291915</v>
      </c>
      <c r="D2309" s="26">
        <v>0.78621710019685376</v>
      </c>
      <c r="E2309" s="30">
        <v>1960.229849216302</v>
      </c>
      <c r="F2309" s="26">
        <v>0.14719523196460169</v>
      </c>
      <c r="G2309" s="30">
        <v>886.76197146254594</v>
      </c>
      <c r="H2309" s="26">
        <v>6.6587667838545347E-2</v>
      </c>
      <c r="I2309" s="30">
        <v>13317.210231970752</v>
      </c>
      <c r="J2309" s="168">
        <v>1</v>
      </c>
      <c r="K2309" s="8"/>
    </row>
    <row r="2312" spans="1:39" ht="15.75" thickBot="1"/>
    <row r="2313" spans="1:39" ht="15" customHeight="1">
      <c r="A2313" s="758" t="s">
        <v>10</v>
      </c>
      <c r="B2313" s="759"/>
      <c r="C2313" s="698" t="s">
        <v>493</v>
      </c>
      <c r="D2313" s="699"/>
      <c r="E2313" s="699"/>
      <c r="F2313" s="699"/>
      <c r="G2313" s="699"/>
      <c r="H2313" s="699"/>
      <c r="I2313" s="699"/>
      <c r="J2313" s="699"/>
      <c r="K2313" s="699"/>
      <c r="L2313" s="699"/>
      <c r="M2313" s="699"/>
      <c r="N2313" s="699"/>
      <c r="O2313" s="699"/>
      <c r="P2313" s="699"/>
      <c r="Q2313" s="699"/>
      <c r="R2313" s="699"/>
      <c r="S2313" s="699"/>
      <c r="T2313" s="699"/>
      <c r="U2313" s="699"/>
      <c r="V2313" s="699"/>
      <c r="W2313" s="699"/>
      <c r="X2313" s="699"/>
      <c r="Y2313" s="699"/>
      <c r="Z2313" s="699"/>
      <c r="AA2313" s="699"/>
      <c r="AB2313" s="699"/>
      <c r="AC2313" s="699"/>
      <c r="AD2313" s="699"/>
      <c r="AE2313" s="699"/>
      <c r="AF2313" s="699"/>
      <c r="AG2313" s="699"/>
      <c r="AH2313" s="699"/>
      <c r="AI2313" s="699"/>
      <c r="AJ2313" s="699"/>
      <c r="AK2313" s="699"/>
      <c r="AL2313" s="700"/>
      <c r="AM2313" s="8"/>
    </row>
    <row r="2314" spans="1:39" ht="80.25" customHeight="1">
      <c r="A2314" s="760"/>
      <c r="B2314" s="761"/>
      <c r="C2314" s="695" t="s">
        <v>258</v>
      </c>
      <c r="D2314" s="667"/>
      <c r="E2314" s="696" t="s">
        <v>259</v>
      </c>
      <c r="F2314" s="667"/>
      <c r="G2314" s="696" t="s">
        <v>260</v>
      </c>
      <c r="H2314" s="667"/>
      <c r="I2314" s="696" t="s">
        <v>261</v>
      </c>
      <c r="J2314" s="667"/>
      <c r="K2314" s="696" t="s">
        <v>262</v>
      </c>
      <c r="L2314" s="667"/>
      <c r="M2314" s="696" t="s">
        <v>263</v>
      </c>
      <c r="N2314" s="667"/>
      <c r="O2314" s="696" t="s">
        <v>264</v>
      </c>
      <c r="P2314" s="667"/>
      <c r="Q2314" s="696" t="s">
        <v>265</v>
      </c>
      <c r="R2314" s="667"/>
      <c r="S2314" s="696" t="s">
        <v>266</v>
      </c>
      <c r="T2314" s="667"/>
      <c r="U2314" s="696" t="s">
        <v>267</v>
      </c>
      <c r="V2314" s="667"/>
      <c r="W2314" s="696" t="s">
        <v>268</v>
      </c>
      <c r="X2314" s="667"/>
      <c r="Y2314" s="696" t="s">
        <v>269</v>
      </c>
      <c r="Z2314" s="667"/>
      <c r="AA2314" s="696" t="s">
        <v>270</v>
      </c>
      <c r="AB2314" s="667"/>
      <c r="AC2314" s="696" t="s">
        <v>271</v>
      </c>
      <c r="AD2314" s="667"/>
      <c r="AE2314" s="696" t="s">
        <v>272</v>
      </c>
      <c r="AF2314" s="667"/>
      <c r="AG2314" s="696" t="s">
        <v>273</v>
      </c>
      <c r="AH2314" s="667"/>
      <c r="AI2314" s="696" t="s">
        <v>274</v>
      </c>
      <c r="AJ2314" s="667"/>
      <c r="AK2314" s="697" t="s">
        <v>3</v>
      </c>
      <c r="AL2314" s="670"/>
      <c r="AM2314" s="8"/>
    </row>
    <row r="2315" spans="1:39" ht="15.75" thickBot="1">
      <c r="A2315" s="762"/>
      <c r="B2315" s="763"/>
      <c r="C2315" s="186" t="s">
        <v>11</v>
      </c>
      <c r="D2315" s="187" t="s">
        <v>12</v>
      </c>
      <c r="E2315" s="186" t="s">
        <v>11</v>
      </c>
      <c r="F2315" s="187" t="s">
        <v>12</v>
      </c>
      <c r="G2315" s="186" t="s">
        <v>11</v>
      </c>
      <c r="H2315" s="187" t="s">
        <v>12</v>
      </c>
      <c r="I2315" s="186" t="s">
        <v>11</v>
      </c>
      <c r="J2315" s="187" t="s">
        <v>12</v>
      </c>
      <c r="K2315" s="186" t="s">
        <v>11</v>
      </c>
      <c r="L2315" s="187" t="s">
        <v>12</v>
      </c>
      <c r="M2315" s="186" t="s">
        <v>11</v>
      </c>
      <c r="N2315" s="187" t="s">
        <v>12</v>
      </c>
      <c r="O2315" s="186" t="s">
        <v>11</v>
      </c>
      <c r="P2315" s="187" t="s">
        <v>12</v>
      </c>
      <c r="Q2315" s="186" t="s">
        <v>11</v>
      </c>
      <c r="R2315" s="187" t="s">
        <v>12</v>
      </c>
      <c r="S2315" s="186" t="s">
        <v>11</v>
      </c>
      <c r="T2315" s="187" t="s">
        <v>12</v>
      </c>
      <c r="U2315" s="186" t="s">
        <v>11</v>
      </c>
      <c r="V2315" s="187" t="s">
        <v>12</v>
      </c>
      <c r="W2315" s="186" t="s">
        <v>11</v>
      </c>
      <c r="X2315" s="187" t="s">
        <v>12</v>
      </c>
      <c r="Y2315" s="186" t="s">
        <v>11</v>
      </c>
      <c r="Z2315" s="187" t="s">
        <v>12</v>
      </c>
      <c r="AA2315" s="186" t="s">
        <v>11</v>
      </c>
      <c r="AB2315" s="187" t="s">
        <v>12</v>
      </c>
      <c r="AC2315" s="186" t="s">
        <v>11</v>
      </c>
      <c r="AD2315" s="187" t="s">
        <v>12</v>
      </c>
      <c r="AE2315" s="186" t="s">
        <v>11</v>
      </c>
      <c r="AF2315" s="187" t="s">
        <v>12</v>
      </c>
      <c r="AG2315" s="186" t="s">
        <v>11</v>
      </c>
      <c r="AH2315" s="187" t="s">
        <v>12</v>
      </c>
      <c r="AI2315" s="186" t="s">
        <v>11</v>
      </c>
      <c r="AJ2315" s="187" t="s">
        <v>12</v>
      </c>
      <c r="AK2315" s="186" t="s">
        <v>11</v>
      </c>
      <c r="AL2315" s="188" t="s">
        <v>12</v>
      </c>
      <c r="AM2315" s="8"/>
    </row>
    <row r="2316" spans="1:39" ht="15.75" customHeight="1">
      <c r="A2316" s="754" t="s">
        <v>4</v>
      </c>
      <c r="B2316" s="755"/>
      <c r="C2316" s="189">
        <v>0</v>
      </c>
      <c r="D2316" s="190">
        <f>+C2316/$AK$2316</f>
        <v>0</v>
      </c>
      <c r="E2316" s="191">
        <v>0</v>
      </c>
      <c r="F2316" s="190">
        <f>+E2316/$AK$2316</f>
        <v>0</v>
      </c>
      <c r="G2316" s="191">
        <v>0</v>
      </c>
      <c r="H2316" s="190">
        <f>+G2316/$AK$2316</f>
        <v>0</v>
      </c>
      <c r="I2316" s="191">
        <v>723.01615679999998</v>
      </c>
      <c r="J2316" s="190">
        <f>+I2316/$AK$2316</f>
        <v>0.21766841491655345</v>
      </c>
      <c r="K2316" s="191">
        <v>0</v>
      </c>
      <c r="L2316" s="190">
        <f>+K2316/$AK$2316</f>
        <v>0</v>
      </c>
      <c r="M2316" s="191">
        <v>142.72786600000001</v>
      </c>
      <c r="N2316" s="190">
        <f>+M2316/$AK$2316</f>
        <v>4.2969092826560536E-2</v>
      </c>
      <c r="O2316" s="191">
        <v>660.76502010000013</v>
      </c>
      <c r="P2316" s="190">
        <f>+O2316/$AK$2316</f>
        <v>0.19892733129787732</v>
      </c>
      <c r="Q2316" s="191">
        <v>95.595374399999997</v>
      </c>
      <c r="R2316" s="190">
        <f>+Q2316/$AK$2316</f>
        <v>2.8779569340603803E-2</v>
      </c>
      <c r="S2316" s="191">
        <v>247.3817296</v>
      </c>
      <c r="T2316" s="190">
        <f>+S2316/$AK$2316</f>
        <v>7.447577547875267E-2</v>
      </c>
      <c r="U2316" s="191">
        <v>0</v>
      </c>
      <c r="V2316" s="190">
        <f>+U2316/$AK$2316</f>
        <v>0</v>
      </c>
      <c r="W2316" s="191">
        <v>747.36530690000006</v>
      </c>
      <c r="X2316" s="190">
        <f>+W2316/$AK$2316</f>
        <v>0.22499887476449065</v>
      </c>
      <c r="Y2316" s="191">
        <v>5.4817413999999998</v>
      </c>
      <c r="Z2316" s="190">
        <f>+Y2316/$AK$2316</f>
        <v>1.650311615167005E-3</v>
      </c>
      <c r="AA2316" s="191">
        <v>150.52168</v>
      </c>
      <c r="AB2316" s="190">
        <f>+AA2316/$AK$2316</f>
        <v>4.5315467971263859E-2</v>
      </c>
      <c r="AC2316" s="191">
        <v>313.49933339999995</v>
      </c>
      <c r="AD2316" s="190">
        <f>+AC2316/$AK$2316</f>
        <v>9.4380882552601505E-2</v>
      </c>
      <c r="AE2316" s="191">
        <v>235.28598929999998</v>
      </c>
      <c r="AF2316" s="190">
        <f>+AE2316/$AK$2316</f>
        <v>7.0834279236129172E-2</v>
      </c>
      <c r="AG2316" s="191">
        <v>0</v>
      </c>
      <c r="AH2316" s="190">
        <f>+AG2316/$AK$2316</f>
        <v>0</v>
      </c>
      <c r="AI2316" s="191">
        <v>0</v>
      </c>
      <c r="AJ2316" s="190">
        <f>+AI2316/$AK$2316</f>
        <v>0</v>
      </c>
      <c r="AK2316" s="191">
        <f>SUM(AI2316,AG2316,AE2316,AC2316,AA2316,Y2316,W2316,U2316,S2316,Q2316,O2316,M2316,K2316,I2316,G2316,E2316,C2316)</f>
        <v>3321.6401979000002</v>
      </c>
      <c r="AL2316" s="192">
        <v>1</v>
      </c>
      <c r="AM2316" s="8"/>
    </row>
    <row r="2317" spans="1:39" ht="22.5" customHeight="1">
      <c r="A2317" s="756" t="s">
        <v>5</v>
      </c>
      <c r="B2317" s="757"/>
      <c r="C2317" s="193">
        <v>0</v>
      </c>
      <c r="D2317" s="194">
        <f>+C2317/$AK$2317</f>
        <v>0</v>
      </c>
      <c r="E2317" s="195">
        <v>0</v>
      </c>
      <c r="F2317" s="194">
        <f>+E2317/$AK$2317</f>
        <v>0</v>
      </c>
      <c r="G2317" s="195">
        <v>0</v>
      </c>
      <c r="H2317" s="194">
        <f>+G2317/$AK$2317</f>
        <v>0</v>
      </c>
      <c r="I2317" s="195">
        <v>38.471434799999997</v>
      </c>
      <c r="J2317" s="194">
        <f>+I2317/$AK$2317</f>
        <v>0.17546660754424206</v>
      </c>
      <c r="K2317" s="195">
        <v>0</v>
      </c>
      <c r="L2317" s="194">
        <f>+K2317/$AK$2317</f>
        <v>0</v>
      </c>
      <c r="M2317" s="195">
        <v>0</v>
      </c>
      <c r="N2317" s="194">
        <f>+M2317/$AK$2317</f>
        <v>0</v>
      </c>
      <c r="O2317" s="195">
        <v>73.135506099999986</v>
      </c>
      <c r="P2317" s="194">
        <f>+O2317/$AK$2317</f>
        <v>0.33356798916161606</v>
      </c>
      <c r="Q2317" s="195">
        <v>5.4817413999999998</v>
      </c>
      <c r="R2317" s="194">
        <f>+Q2317/$AK$2317</f>
        <v>2.5001993606248968E-2</v>
      </c>
      <c r="S2317" s="195">
        <v>21.926965599999999</v>
      </c>
      <c r="T2317" s="194">
        <f>+S2317/$AK$2317</f>
        <v>0.10000797442499587</v>
      </c>
      <c r="U2317" s="195">
        <v>0</v>
      </c>
      <c r="V2317" s="194">
        <f>+U2317/$AK$2317</f>
        <v>0</v>
      </c>
      <c r="W2317" s="195">
        <v>27.511781900000003</v>
      </c>
      <c r="X2317" s="194">
        <f>+W2317/$AK$2317</f>
        <v>0.12548008834570637</v>
      </c>
      <c r="Y2317" s="195">
        <v>5.4817413999999998</v>
      </c>
      <c r="Z2317" s="194">
        <f>+Y2317/$AK$2317</f>
        <v>2.5001993606248968E-2</v>
      </c>
      <c r="AA2317" s="195">
        <v>0</v>
      </c>
      <c r="AB2317" s="194">
        <f>+AA2317/$AK$2317</f>
        <v>0</v>
      </c>
      <c r="AC2317" s="195">
        <v>5.4817413999999998</v>
      </c>
      <c r="AD2317" s="194">
        <f>+AC2317/$AK$2317</f>
        <v>2.5001993606248968E-2</v>
      </c>
      <c r="AE2317" s="195">
        <v>41.761259299999999</v>
      </c>
      <c r="AF2317" s="194">
        <f>+AE2317/$AK$2317</f>
        <v>0.19047135970469262</v>
      </c>
      <c r="AG2317" s="195">
        <v>0</v>
      </c>
      <c r="AH2317" s="194">
        <f>+AG2317/$AK$2317</f>
        <v>0</v>
      </c>
      <c r="AI2317" s="195">
        <v>0</v>
      </c>
      <c r="AJ2317" s="194">
        <f>+AI2317/$AK$2317</f>
        <v>0</v>
      </c>
      <c r="AK2317" s="195">
        <f>SUM(AI2317,AG2317,AE2317,AC2317,AA2317,Y2317,W2317,U2317,S2317,Q2317,O2317,M2317,K2317,I2317,G2317,E2317,C2317)</f>
        <v>219.25217190000001</v>
      </c>
      <c r="AL2317" s="196">
        <f>+AK2317/$AK$2316</f>
        <v>6.60072009119516E-2</v>
      </c>
      <c r="AM2317" s="8"/>
    </row>
    <row r="2318" spans="1:39">
      <c r="A2318" s="756" t="s">
        <v>6</v>
      </c>
      <c r="B2318" s="757"/>
      <c r="C2318" s="193">
        <v>0</v>
      </c>
      <c r="D2318" s="194">
        <f>+C2318/$AK$2318</f>
        <v>0</v>
      </c>
      <c r="E2318" s="195">
        <v>0</v>
      </c>
      <c r="F2318" s="194">
        <f>+E2318/$AK$2318</f>
        <v>0</v>
      </c>
      <c r="G2318" s="195">
        <v>0</v>
      </c>
      <c r="H2318" s="194">
        <f>+G2318/$AK$2318</f>
        <v>0</v>
      </c>
      <c r="I2318" s="195">
        <v>114.20377500000001</v>
      </c>
      <c r="J2318" s="194">
        <f>+I2318/$AK$2318</f>
        <v>0.19567575837227683</v>
      </c>
      <c r="K2318" s="195">
        <v>0</v>
      </c>
      <c r="L2318" s="194">
        <f>+K2318/$AK$2318</f>
        <v>0</v>
      </c>
      <c r="M2318" s="195">
        <v>32.869653999999997</v>
      </c>
      <c r="N2318" s="194">
        <f>+M2318/$AK$2318</f>
        <v>5.6318580308613635E-2</v>
      </c>
      <c r="O2318" s="195">
        <v>179.28038600000005</v>
      </c>
      <c r="P2318" s="194">
        <f>+O2318/$AK$2318</f>
        <v>0.30717745969276872</v>
      </c>
      <c r="Q2318" s="195">
        <v>31.385621</v>
      </c>
      <c r="R2318" s="194">
        <f>+Q2318/$AK$2318</f>
        <v>5.3775851027340012E-2</v>
      </c>
      <c r="S2318" s="195">
        <v>48.660462000000003</v>
      </c>
      <c r="T2318" s="194">
        <f>+S2318/$AK$2318</f>
        <v>8.3374413889517732E-2</v>
      </c>
      <c r="U2318" s="195">
        <v>0</v>
      </c>
      <c r="V2318" s="194">
        <f>+U2318/$AK$2318</f>
        <v>0</v>
      </c>
      <c r="W2318" s="195">
        <v>93.531521999999995</v>
      </c>
      <c r="X2318" s="194">
        <f>+W2318/$AK$2318</f>
        <v>0.16025609923195003</v>
      </c>
      <c r="Y2318" s="195">
        <v>0</v>
      </c>
      <c r="Z2318" s="194">
        <f>+Y2318/$AK$2318</f>
        <v>0</v>
      </c>
      <c r="AA2318" s="195">
        <v>16.6495</v>
      </c>
      <c r="AB2318" s="194">
        <f>+AA2318/$AK$2318</f>
        <v>2.8527109012107726E-2</v>
      </c>
      <c r="AC2318" s="195">
        <v>33.604939999999999</v>
      </c>
      <c r="AD2318" s="194">
        <f>+AC2318/$AK$2318</f>
        <v>5.7578412968878306E-2</v>
      </c>
      <c r="AE2318" s="195">
        <v>33.451970000000003</v>
      </c>
      <c r="AF2318" s="194">
        <f>+AE2318/$AK$2318</f>
        <v>5.7316315496546887E-2</v>
      </c>
      <c r="AG2318" s="195">
        <v>0</v>
      </c>
      <c r="AH2318" s="194">
        <f>+AG2318/$AK$2318</f>
        <v>0</v>
      </c>
      <c r="AI2318" s="195">
        <v>0</v>
      </c>
      <c r="AJ2318" s="194">
        <f>+AI2318/$AK$2318</f>
        <v>0</v>
      </c>
      <c r="AK2318" s="195">
        <f>SUM(AI2318,AG2318,AE2318,AC2318,AA2318,Y2318,W2318,U2318,S2318,Q2318,O2318,M2318,K2318,I2318,G2318,E2318,C2318)</f>
        <v>583.63783000000012</v>
      </c>
      <c r="AL2318" s="196">
        <f>+AK2318/$AK$2316</f>
        <v>0.17570772125439302</v>
      </c>
      <c r="AM2318" s="8"/>
    </row>
    <row r="2319" spans="1:39">
      <c r="A2319" s="756" t="s">
        <v>7</v>
      </c>
      <c r="B2319" s="757"/>
      <c r="C2319" s="193">
        <v>0</v>
      </c>
      <c r="D2319" s="194">
        <f>+C2319/$AK$2319</f>
        <v>0</v>
      </c>
      <c r="E2319" s="195">
        <v>0</v>
      </c>
      <c r="F2319" s="194">
        <f>+E2319/$AK$2319</f>
        <v>0</v>
      </c>
      <c r="G2319" s="195">
        <v>0</v>
      </c>
      <c r="H2319" s="194">
        <f>+G2319/$AK$2319</f>
        <v>0</v>
      </c>
      <c r="I2319" s="195">
        <v>570.34094699999991</v>
      </c>
      <c r="J2319" s="194">
        <f>+I2319/$AK$2319</f>
        <v>0.22643807548114625</v>
      </c>
      <c r="K2319" s="195">
        <v>0</v>
      </c>
      <c r="L2319" s="194">
        <f>+K2319/$AK$2319</f>
        <v>0</v>
      </c>
      <c r="M2319" s="195">
        <v>109.85821200000001</v>
      </c>
      <c r="N2319" s="194">
        <f>+M2319/$AK$2319</f>
        <v>4.3616160179149426E-2</v>
      </c>
      <c r="O2319" s="195">
        <v>408.34912799999995</v>
      </c>
      <c r="P2319" s="194">
        <f>+O2319/$AK$2319</f>
        <v>0.16212371065955442</v>
      </c>
      <c r="Q2319" s="195">
        <v>58.728012</v>
      </c>
      <c r="R2319" s="194">
        <f>+Q2319/$AK$2319</f>
        <v>2.3316330493299939E-2</v>
      </c>
      <c r="S2319" s="195">
        <v>176.79430199999999</v>
      </c>
      <c r="T2319" s="194">
        <f>+S2319/$AK$2319</f>
        <v>7.0191280691814975E-2</v>
      </c>
      <c r="U2319" s="195">
        <v>0</v>
      </c>
      <c r="V2319" s="194">
        <f>+U2319/$AK$2319</f>
        <v>0</v>
      </c>
      <c r="W2319" s="195">
        <v>626.322003</v>
      </c>
      <c r="X2319" s="194">
        <f>+W2319/$AK$2319</f>
        <v>0.24866380318090109</v>
      </c>
      <c r="Y2319" s="195">
        <v>0</v>
      </c>
      <c r="Z2319" s="194">
        <f>+Y2319/$AK$2319</f>
        <v>0</v>
      </c>
      <c r="AA2319" s="195">
        <v>133.87217999999999</v>
      </c>
      <c r="AB2319" s="194">
        <f>+AA2319/$AK$2319</f>
        <v>5.3150241025331113E-2</v>
      </c>
      <c r="AC2319" s="195">
        <v>274.41265199999998</v>
      </c>
      <c r="AD2319" s="194">
        <f>+AC2319/$AK$2319</f>
        <v>0.10894794268831889</v>
      </c>
      <c r="AE2319" s="195">
        <v>160.07276000000002</v>
      </c>
      <c r="AF2319" s="194">
        <f>+AE2319/$AK$2319</f>
        <v>6.3552455600483865E-2</v>
      </c>
      <c r="AG2319" s="195">
        <v>0</v>
      </c>
      <c r="AH2319" s="194">
        <f>+AG2319/$AK$2319</f>
        <v>0</v>
      </c>
      <c r="AI2319" s="195">
        <v>0</v>
      </c>
      <c r="AJ2319" s="194">
        <f>+AI2319/$AK$2319</f>
        <v>0</v>
      </c>
      <c r="AK2319" s="195">
        <f>SUM(AI2319,AG2319,AE2319,AC2319,AA2319,Y2319,W2319,U2319,S2319,Q2319,O2319,M2319,K2319,I2319,G2319,E2319,C2319)</f>
        <v>2518.750196</v>
      </c>
      <c r="AL2319" s="196">
        <f>+AK2319/$AK$2316</f>
        <v>0.75828507783365529</v>
      </c>
      <c r="AM2319" s="8"/>
    </row>
    <row r="2320" spans="1:39" ht="15" customHeight="1">
      <c r="A2320" s="752" t="s">
        <v>8</v>
      </c>
      <c r="B2320" s="753"/>
      <c r="C2320" s="197">
        <v>70.500262169999999</v>
      </c>
      <c r="D2320" s="198">
        <f>+C2320/$AK$2320</f>
        <v>1.4532603827470686E-2</v>
      </c>
      <c r="E2320" s="199">
        <v>52.763157890000002</v>
      </c>
      <c r="F2320" s="198">
        <f>+E2320/$AK$2320</f>
        <v>1.0876357714141166E-2</v>
      </c>
      <c r="G2320" s="199">
        <v>115.14628471</v>
      </c>
      <c r="H2320" s="198">
        <f>+G2320/$AK$2320</f>
        <v>2.3735732129059335E-2</v>
      </c>
      <c r="I2320" s="199">
        <v>699.10803586700024</v>
      </c>
      <c r="J2320" s="198">
        <f>+I2320/$AK$2320</f>
        <v>0.14411095512464081</v>
      </c>
      <c r="K2320" s="199">
        <v>0</v>
      </c>
      <c r="L2320" s="198">
        <f>+K2320/$AK$2320</f>
        <v>0</v>
      </c>
      <c r="M2320" s="199">
        <v>484.80186335999997</v>
      </c>
      <c r="N2320" s="198">
        <f>+M2320/$AK$2320</f>
        <v>9.993485411503196E-2</v>
      </c>
      <c r="O2320" s="199">
        <v>1054.4275072219998</v>
      </c>
      <c r="P2320" s="198">
        <f>+O2320/$AK$2320</f>
        <v>0.21735489706824743</v>
      </c>
      <c r="Q2320" s="199">
        <v>100.88871691600001</v>
      </c>
      <c r="R2320" s="198">
        <f>+Q2320/$AK$2320</f>
        <v>2.0796741862698639E-2</v>
      </c>
      <c r="S2320" s="199">
        <v>259.216077219</v>
      </c>
      <c r="T2320" s="198">
        <f>+S2320/$AK$2320</f>
        <v>5.3433624783565489E-2</v>
      </c>
      <c r="U2320" s="199">
        <v>12.462009800000001</v>
      </c>
      <c r="V2320" s="198">
        <f>+U2320/$AK$2320</f>
        <v>2.5688620970054075E-3</v>
      </c>
      <c r="W2320" s="199">
        <v>1242.4836281159999</v>
      </c>
      <c r="X2320" s="198">
        <f>+W2320/$AK$2320</f>
        <v>0.25611993166759939</v>
      </c>
      <c r="Y2320" s="199">
        <v>23.390880092</v>
      </c>
      <c r="Z2320" s="198">
        <f>+Y2320/$AK$2320</f>
        <v>4.8216897794396817E-3</v>
      </c>
      <c r="AA2320" s="199">
        <v>75.334978105999994</v>
      </c>
      <c r="AB2320" s="198">
        <f>+AA2320/$AK$2320</f>
        <v>1.5529210210959359E-2</v>
      </c>
      <c r="AC2320" s="199">
        <v>203.58889316200003</v>
      </c>
      <c r="AD2320" s="198">
        <f>+AC2320/$AK$2320</f>
        <v>4.1966889723930825E-2</v>
      </c>
      <c r="AE2320" s="199">
        <v>457.06668244600002</v>
      </c>
      <c r="AF2320" s="198">
        <f>+AE2320/$AK$2320</f>
        <v>9.4217649896209857E-2</v>
      </c>
      <c r="AG2320" s="199">
        <v>0</v>
      </c>
      <c r="AH2320" s="198">
        <f>+AG2320/$AK$2320</f>
        <v>0</v>
      </c>
      <c r="AI2320" s="199">
        <v>0</v>
      </c>
      <c r="AJ2320" s="198">
        <f>+AI2320/$AK$2320</f>
        <v>0</v>
      </c>
      <c r="AK2320" s="199">
        <f t="shared" ref="AK2320:AK2323" si="123">SUM(AI2320,AG2320,AE2320,AC2320,AA2320,Y2320,W2320,U2320,S2320,Q2320,O2320,M2320,K2320,I2320,G2320,E2320,C2320)</f>
        <v>4851.1789770759997</v>
      </c>
      <c r="AL2320" s="200">
        <v>0</v>
      </c>
      <c r="AM2320" s="8"/>
    </row>
    <row r="2321" spans="1:39" ht="24" customHeight="1">
      <c r="A2321" s="756" t="s">
        <v>5</v>
      </c>
      <c r="B2321" s="757"/>
      <c r="C2321" s="193">
        <v>0</v>
      </c>
      <c r="D2321" s="194">
        <f>+C2321/$AK$2321</f>
        <v>0</v>
      </c>
      <c r="E2321" s="195">
        <v>0</v>
      </c>
      <c r="F2321" s="194">
        <f>+E2321/$AK$2321</f>
        <v>0</v>
      </c>
      <c r="G2321" s="195">
        <v>0</v>
      </c>
      <c r="H2321" s="194">
        <f>+G2321/$AK$2321</f>
        <v>0</v>
      </c>
      <c r="I2321" s="195">
        <v>22.223151917000003</v>
      </c>
      <c r="J2321" s="194">
        <f>+I2321/$AK$2321</f>
        <v>7.7787221835680626E-2</v>
      </c>
      <c r="K2321" s="195">
        <v>0</v>
      </c>
      <c r="L2321" s="194">
        <f>+K2321/$AK$2321</f>
        <v>0</v>
      </c>
      <c r="M2321" s="195">
        <v>0</v>
      </c>
      <c r="N2321" s="194">
        <f>+M2321/$AK$2321</f>
        <v>0</v>
      </c>
      <c r="O2321" s="195">
        <v>98.009564201999993</v>
      </c>
      <c r="P2321" s="194">
        <f>+O2321/$AK$2321</f>
        <v>0.34306077468549012</v>
      </c>
      <c r="Q2321" s="195">
        <v>5.4644351459999996</v>
      </c>
      <c r="R2321" s="194">
        <f>+Q2321/$AK$2321</f>
        <v>1.9127045096759294E-2</v>
      </c>
      <c r="S2321" s="195">
        <v>16.330200669</v>
      </c>
      <c r="T2321" s="194">
        <f>+S2321/$AK$2321</f>
        <v>5.7160251021321544E-2</v>
      </c>
      <c r="U2321" s="195">
        <v>0</v>
      </c>
      <c r="V2321" s="194">
        <f>+U2321/$AK$2321</f>
        <v>0</v>
      </c>
      <c r="W2321" s="195">
        <v>77.788668986000005</v>
      </c>
      <c r="X2321" s="194">
        <f>+W2321/$AK$2321</f>
        <v>0.27228200901994992</v>
      </c>
      <c r="Y2321" s="195">
        <v>10.928870291999999</v>
      </c>
      <c r="Z2321" s="194">
        <f>+Y2321/$AK$2321</f>
        <v>3.8254090193518588E-2</v>
      </c>
      <c r="AA2321" s="195">
        <v>5.4644351459999996</v>
      </c>
      <c r="AB2321" s="194">
        <f>+AA2321/$AK$2321</f>
        <v>1.9127045096759294E-2</v>
      </c>
      <c r="AC2321" s="195">
        <v>10.809493642</v>
      </c>
      <c r="AD2321" s="194">
        <f>+AC2321/$AK$2321</f>
        <v>3.7836238666866022E-2</v>
      </c>
      <c r="AE2321" s="195">
        <v>38.672729235999995</v>
      </c>
      <c r="AF2321" s="194">
        <f>+AE2321/$AK$2321</f>
        <v>0.1353653243836547</v>
      </c>
      <c r="AG2321" s="195">
        <v>0</v>
      </c>
      <c r="AH2321" s="194">
        <f>+AG2321/$AK$2321</f>
        <v>0</v>
      </c>
      <c r="AI2321" s="195">
        <v>0</v>
      </c>
      <c r="AJ2321" s="194">
        <f>+AI2321/$AK$2321</f>
        <v>0</v>
      </c>
      <c r="AK2321" s="195">
        <f t="shared" si="123"/>
        <v>285.69154923599996</v>
      </c>
      <c r="AL2321" s="196">
        <f>+AK2321/$AK$2320</f>
        <v>5.8891158332030395E-2</v>
      </c>
      <c r="AM2321" s="8"/>
    </row>
    <row r="2322" spans="1:39">
      <c r="A2322" s="756" t="s">
        <v>6</v>
      </c>
      <c r="B2322" s="757"/>
      <c r="C2322" s="193">
        <v>12.507823610000001</v>
      </c>
      <c r="D2322" s="194">
        <f>+C2322/$AK$2322</f>
        <v>2.2572437089166657E-2</v>
      </c>
      <c r="E2322" s="195">
        <v>0</v>
      </c>
      <c r="F2322" s="194">
        <f>+E2322/$AK$2322</f>
        <v>0</v>
      </c>
      <c r="G2322" s="195">
        <v>0</v>
      </c>
      <c r="H2322" s="194">
        <f>+G2322/$AK$2322</f>
        <v>0</v>
      </c>
      <c r="I2322" s="195">
        <v>98.838677510000011</v>
      </c>
      <c r="J2322" s="194">
        <f>+I2322/$AK$2322</f>
        <v>0.17837074615340748</v>
      </c>
      <c r="K2322" s="195">
        <v>0</v>
      </c>
      <c r="L2322" s="194">
        <f>+K2322/$AK$2322</f>
        <v>0</v>
      </c>
      <c r="M2322" s="195">
        <v>24.96983341</v>
      </c>
      <c r="N2322" s="194">
        <f>+M2322/$AK$2322</f>
        <v>4.5062195578419798E-2</v>
      </c>
      <c r="O2322" s="195">
        <v>211.01440853</v>
      </c>
      <c r="P2322" s="194">
        <f>+O2322/$AK$2322</f>
        <v>0.38081041194433163</v>
      </c>
      <c r="Q2322" s="195">
        <v>37.431843210000004</v>
      </c>
      <c r="R2322" s="194">
        <f>+Q2322/$AK$2322</f>
        <v>6.7551954067672948E-2</v>
      </c>
      <c r="S2322" s="195">
        <v>12.507823610000001</v>
      </c>
      <c r="T2322" s="194">
        <f>+S2322/$AK$2322</f>
        <v>2.2572437089166657E-2</v>
      </c>
      <c r="U2322" s="195">
        <v>12.462009800000001</v>
      </c>
      <c r="V2322" s="194">
        <f>+U2322/$AK$2322</f>
        <v>2.248975848925314E-2</v>
      </c>
      <c r="W2322" s="195">
        <v>72.012039940000008</v>
      </c>
      <c r="X2322" s="194">
        <f>+W2322/$AK$2322</f>
        <v>0.12995764026514017</v>
      </c>
      <c r="Y2322" s="195">
        <v>12.462009800000001</v>
      </c>
      <c r="Z2322" s="194">
        <f>+Y2322/$AK$2322</f>
        <v>2.248975848925314E-2</v>
      </c>
      <c r="AA2322" s="195">
        <v>11.240506330000001</v>
      </c>
      <c r="AB2322" s="194">
        <f>+AA2322/$AK$2322</f>
        <v>2.0285353383257744E-2</v>
      </c>
      <c r="AC2322" s="195">
        <v>23.702516129999999</v>
      </c>
      <c r="AD2322" s="194">
        <f>+AC2322/$AK$2322</f>
        <v>4.2775111872510881E-2</v>
      </c>
      <c r="AE2322" s="195">
        <v>24.96983341</v>
      </c>
      <c r="AF2322" s="194">
        <f>+AE2322/$AK$2322</f>
        <v>4.5062195578419798E-2</v>
      </c>
      <c r="AG2322" s="195">
        <v>0</v>
      </c>
      <c r="AH2322" s="194">
        <f>+AG2322/$AK$2322</f>
        <v>0</v>
      </c>
      <c r="AI2322" s="195">
        <v>0</v>
      </c>
      <c r="AJ2322" s="194">
        <f>+AI2322/$AK$2322</f>
        <v>0</v>
      </c>
      <c r="AK2322" s="195">
        <f t="shared" si="123"/>
        <v>554.11932529000001</v>
      </c>
      <c r="AL2322" s="196">
        <f t="shared" ref="AL2322:AL2323" si="124">+AK2322/$AK$2320</f>
        <v>0.11422364087337589</v>
      </c>
      <c r="AM2322" s="8"/>
    </row>
    <row r="2323" spans="1:39">
      <c r="A2323" s="756" t="s">
        <v>7</v>
      </c>
      <c r="B2323" s="757"/>
      <c r="C2323" s="193">
        <v>57.992438559999997</v>
      </c>
      <c r="D2323" s="194">
        <f>+C2323/$AK$2323</f>
        <v>1.4457022411664137E-2</v>
      </c>
      <c r="E2323" s="195">
        <v>52.763157890000002</v>
      </c>
      <c r="F2323" s="194">
        <f>+E2323/$AK$2323</f>
        <v>1.3153407152153103E-2</v>
      </c>
      <c r="G2323" s="195">
        <v>115.14628471</v>
      </c>
      <c r="H2323" s="194">
        <f>+G2323/$AK$2323</f>
        <v>2.8704990857558614E-2</v>
      </c>
      <c r="I2323" s="195">
        <v>578.04620643999999</v>
      </c>
      <c r="J2323" s="194">
        <f>+I2323/$AK$2323</f>
        <v>0.14410201000315573</v>
      </c>
      <c r="K2323" s="195">
        <v>0</v>
      </c>
      <c r="L2323" s="194">
        <f>+K2323/$AK$2323</f>
        <v>0</v>
      </c>
      <c r="M2323" s="195">
        <v>459.83202994999999</v>
      </c>
      <c r="N2323" s="194">
        <f>+M2323/$AK$2323</f>
        <v>0.11463221978000168</v>
      </c>
      <c r="O2323" s="195">
        <v>745.40353449000008</v>
      </c>
      <c r="P2323" s="194">
        <f>+O2323/$AK$2323</f>
        <v>0.18582277054458102</v>
      </c>
      <c r="Q2323" s="195">
        <v>57.992438559999997</v>
      </c>
      <c r="R2323" s="194">
        <f>+Q2323/$AK$2323</f>
        <v>1.4457022411664137E-2</v>
      </c>
      <c r="S2323" s="195">
        <v>230.37805293999998</v>
      </c>
      <c r="T2323" s="194">
        <f>+S2323/$AK$2323</f>
        <v>5.743129203065412E-2</v>
      </c>
      <c r="U2323" s="195">
        <v>0</v>
      </c>
      <c r="V2323" s="194">
        <f>+U2323/$AK$2323</f>
        <v>0</v>
      </c>
      <c r="W2323" s="195">
        <v>1092.6829191900001</v>
      </c>
      <c r="X2323" s="194">
        <f>+W2323/$AK$2323</f>
        <v>0.27239657175699949</v>
      </c>
      <c r="Y2323" s="195">
        <v>0</v>
      </c>
      <c r="Z2323" s="194">
        <f>+Y2323/$AK$2323</f>
        <v>0</v>
      </c>
      <c r="AA2323" s="195">
        <v>58.630036629999999</v>
      </c>
      <c r="AB2323" s="194">
        <f>+AA2323/$AK$2323</f>
        <v>1.4615970195487486E-2</v>
      </c>
      <c r="AC2323" s="195">
        <v>169.07688339000001</v>
      </c>
      <c r="AD2323" s="194">
        <f>+AC2323/$AK$2323</f>
        <v>4.2149431083753928E-2</v>
      </c>
      <c r="AE2323" s="195">
        <v>393.42411980000003</v>
      </c>
      <c r="AF2323" s="194">
        <f>+AE2323/$AK$2323</f>
        <v>9.8077291772326478E-2</v>
      </c>
      <c r="AG2323" s="195">
        <v>0</v>
      </c>
      <c r="AH2323" s="194">
        <f>+AG2323/$AK$2323</f>
        <v>0</v>
      </c>
      <c r="AI2323" s="195">
        <v>0</v>
      </c>
      <c r="AJ2323" s="194">
        <f>+AI2323/$AK$2323</f>
        <v>0</v>
      </c>
      <c r="AK2323" s="195">
        <f t="shared" si="123"/>
        <v>4011.3681025500005</v>
      </c>
      <c r="AL2323" s="196">
        <f t="shared" si="124"/>
        <v>0.82688520079459382</v>
      </c>
      <c r="AM2323" s="8"/>
    </row>
    <row r="2324" spans="1:39" ht="15" customHeight="1">
      <c r="A2324" s="752" t="s">
        <v>9</v>
      </c>
      <c r="B2324" s="753"/>
      <c r="C2324" s="197">
        <v>76.478766384292442</v>
      </c>
      <c r="D2324" s="198">
        <v>1.4866437135232972E-2</v>
      </c>
      <c r="E2324" s="199">
        <v>0</v>
      </c>
      <c r="F2324" s="198">
        <v>0</v>
      </c>
      <c r="G2324" s="199">
        <v>0</v>
      </c>
      <c r="H2324" s="198">
        <v>0</v>
      </c>
      <c r="I2324" s="199">
        <v>811.63375946321537</v>
      </c>
      <c r="J2324" s="198">
        <v>0.15777061833427902</v>
      </c>
      <c r="K2324" s="199">
        <v>103.39463601532567</v>
      </c>
      <c r="L2324" s="198">
        <v>2.0098517916965677E-2</v>
      </c>
      <c r="M2324" s="199">
        <v>326.16307702466031</v>
      </c>
      <c r="N2324" s="198">
        <v>6.340168794115314E-2</v>
      </c>
      <c r="O2324" s="199">
        <v>911.60409322519035</v>
      </c>
      <c r="P2324" s="198">
        <v>0.17720349823708434</v>
      </c>
      <c r="Q2324" s="199">
        <v>220.41263534047687</v>
      </c>
      <c r="R2324" s="198">
        <v>4.2845233285211864E-2</v>
      </c>
      <c r="S2324" s="199">
        <v>307.25569529591712</v>
      </c>
      <c r="T2324" s="198">
        <v>5.9726348822190259E-2</v>
      </c>
      <c r="U2324" s="199">
        <v>0</v>
      </c>
      <c r="V2324" s="198">
        <v>0</v>
      </c>
      <c r="W2324" s="199">
        <v>1381.7610378939703</v>
      </c>
      <c r="X2324" s="198">
        <v>0.26859564526113949</v>
      </c>
      <c r="Y2324" s="199">
        <v>118.58703826441521</v>
      </c>
      <c r="Z2324" s="198">
        <v>2.3051715302948216E-2</v>
      </c>
      <c r="AA2324" s="199">
        <v>119.34755935122494</v>
      </c>
      <c r="AB2324" s="198">
        <v>2.3199550309468381E-2</v>
      </c>
      <c r="AC2324" s="199">
        <v>142.6817159154414</v>
      </c>
      <c r="AD2324" s="198">
        <v>2.7735394545272563E-2</v>
      </c>
      <c r="AE2324" s="199">
        <v>625.07105199735065</v>
      </c>
      <c r="AF2324" s="198">
        <v>0.12150535290905407</v>
      </c>
      <c r="AG2324" s="199">
        <v>0</v>
      </c>
      <c r="AH2324" s="198">
        <v>0</v>
      </c>
      <c r="AI2324" s="199">
        <v>0</v>
      </c>
      <c r="AJ2324" s="198">
        <v>0</v>
      </c>
      <c r="AK2324" s="199">
        <v>5144.3910661714808</v>
      </c>
      <c r="AL2324" s="200">
        <v>1</v>
      </c>
      <c r="AM2324" s="8"/>
    </row>
    <row r="2325" spans="1:39" ht="24" customHeight="1">
      <c r="A2325" s="756" t="s">
        <v>5</v>
      </c>
      <c r="B2325" s="757"/>
      <c r="C2325" s="193">
        <v>9.569131832797428</v>
      </c>
      <c r="D2325" s="194">
        <v>2.9320193144818745E-2</v>
      </c>
      <c r="E2325" s="195">
        <v>0</v>
      </c>
      <c r="F2325" s="194">
        <v>0</v>
      </c>
      <c r="G2325" s="195">
        <v>0</v>
      </c>
      <c r="H2325" s="194">
        <v>0</v>
      </c>
      <c r="I2325" s="195">
        <v>39.701298701298704</v>
      </c>
      <c r="J2325" s="194">
        <v>0.12164632762530588</v>
      </c>
      <c r="K2325" s="195">
        <v>0</v>
      </c>
      <c r="L2325" s="194">
        <v>0</v>
      </c>
      <c r="M2325" s="195">
        <v>0</v>
      </c>
      <c r="N2325" s="194">
        <v>0</v>
      </c>
      <c r="O2325" s="195">
        <v>67.702487021042856</v>
      </c>
      <c r="P2325" s="194">
        <v>0.20744306072134588</v>
      </c>
      <c r="Q2325" s="195">
        <v>0</v>
      </c>
      <c r="R2325" s="194">
        <v>0</v>
      </c>
      <c r="S2325" s="195">
        <v>39.701298701298704</v>
      </c>
      <c r="T2325" s="194">
        <v>0.12164632762530588</v>
      </c>
      <c r="U2325" s="195">
        <v>0</v>
      </c>
      <c r="V2325" s="194">
        <v>0</v>
      </c>
      <c r="W2325" s="195">
        <v>101.63288679824112</v>
      </c>
      <c r="X2325" s="194">
        <v>0.31140712897031847</v>
      </c>
      <c r="Y2325" s="195">
        <v>0</v>
      </c>
      <c r="Z2325" s="194">
        <v>0</v>
      </c>
      <c r="AA2325" s="195">
        <v>9.569131832797428</v>
      </c>
      <c r="AB2325" s="194">
        <v>2.9320193144818745E-2</v>
      </c>
      <c r="AC2325" s="195">
        <v>35.839935103600695</v>
      </c>
      <c r="AD2325" s="194">
        <v>0.10981495896353874</v>
      </c>
      <c r="AE2325" s="195">
        <v>22.6504329004329</v>
      </c>
      <c r="AF2325" s="194">
        <v>6.9401809804547659E-2</v>
      </c>
      <c r="AG2325" s="195">
        <v>0</v>
      </c>
      <c r="AH2325" s="194">
        <v>0</v>
      </c>
      <c r="AI2325" s="195">
        <v>0</v>
      </c>
      <c r="AJ2325" s="194">
        <v>0</v>
      </c>
      <c r="AK2325" s="195">
        <v>326.36660289150984</v>
      </c>
      <c r="AL2325" s="196">
        <v>6.3441250615186198E-2</v>
      </c>
      <c r="AM2325" s="8"/>
    </row>
    <row r="2326" spans="1:39">
      <c r="A2326" s="756" t="s">
        <v>6</v>
      </c>
      <c r="B2326" s="757"/>
      <c r="C2326" s="193">
        <v>12.395348837209303</v>
      </c>
      <c r="D2326" s="194">
        <v>2.1954129465112975E-2</v>
      </c>
      <c r="E2326" s="195">
        <v>0</v>
      </c>
      <c r="F2326" s="194">
        <v>0</v>
      </c>
      <c r="G2326" s="195">
        <v>0</v>
      </c>
      <c r="H2326" s="194">
        <v>0</v>
      </c>
      <c r="I2326" s="195">
        <v>144.41878484621728</v>
      </c>
      <c r="J2326" s="194">
        <v>0.25578858177758057</v>
      </c>
      <c r="K2326" s="195">
        <v>0</v>
      </c>
      <c r="L2326" s="194">
        <v>0</v>
      </c>
      <c r="M2326" s="195">
        <v>13.158059467918623</v>
      </c>
      <c r="N2326" s="194">
        <v>2.3305011005513437E-2</v>
      </c>
      <c r="O2326" s="195">
        <v>111.56818981852787</v>
      </c>
      <c r="P2326" s="194">
        <v>0.19760496583295156</v>
      </c>
      <c r="Q2326" s="195">
        <v>11.745257452574526</v>
      </c>
      <c r="R2326" s="194">
        <v>2.0802714477937859E-2</v>
      </c>
      <c r="S2326" s="195">
        <v>60.13908927821673</v>
      </c>
      <c r="T2326" s="194">
        <v>0.10651586891726487</v>
      </c>
      <c r="U2326" s="195">
        <v>0</v>
      </c>
      <c r="V2326" s="194">
        <v>0</v>
      </c>
      <c r="W2326" s="195">
        <v>175.29156292608289</v>
      </c>
      <c r="X2326" s="194">
        <v>0.31046917010265013</v>
      </c>
      <c r="Y2326" s="195">
        <v>11.745257452574526</v>
      </c>
      <c r="Z2326" s="194">
        <v>2.0802714477937859E-2</v>
      </c>
      <c r="AA2326" s="195">
        <v>0</v>
      </c>
      <c r="AB2326" s="194">
        <v>0</v>
      </c>
      <c r="AC2326" s="195">
        <v>0</v>
      </c>
      <c r="AD2326" s="194">
        <v>0</v>
      </c>
      <c r="AE2326" s="195">
        <v>24.140606289783829</v>
      </c>
      <c r="AF2326" s="194">
        <v>4.2756843943050835E-2</v>
      </c>
      <c r="AG2326" s="195">
        <v>0</v>
      </c>
      <c r="AH2326" s="194">
        <v>0</v>
      </c>
      <c r="AI2326" s="195">
        <v>0</v>
      </c>
      <c r="AJ2326" s="194">
        <v>0</v>
      </c>
      <c r="AK2326" s="195">
        <v>564.6021563691055</v>
      </c>
      <c r="AL2326" s="196">
        <v>0.10975101797408442</v>
      </c>
      <c r="AM2326" s="8"/>
    </row>
    <row r="2327" spans="1:39">
      <c r="A2327" s="756" t="s">
        <v>7</v>
      </c>
      <c r="B2327" s="757"/>
      <c r="C2327" s="193">
        <v>54.514285714285712</v>
      </c>
      <c r="D2327" s="194">
        <v>1.2816570229979781E-2</v>
      </c>
      <c r="E2327" s="195">
        <v>0</v>
      </c>
      <c r="F2327" s="194">
        <v>0</v>
      </c>
      <c r="G2327" s="195">
        <v>0</v>
      </c>
      <c r="H2327" s="194">
        <v>0</v>
      </c>
      <c r="I2327" s="195">
        <v>627.51367591569942</v>
      </c>
      <c r="J2327" s="194">
        <v>0.14753147715808265</v>
      </c>
      <c r="K2327" s="195">
        <v>103.39463601532567</v>
      </c>
      <c r="L2327" s="194">
        <v>2.4308575202451069E-2</v>
      </c>
      <c r="M2327" s="195">
        <v>313.00501755674168</v>
      </c>
      <c r="N2327" s="194">
        <v>7.3588981994141087E-2</v>
      </c>
      <c r="O2327" s="195">
        <v>732.33341638561956</v>
      </c>
      <c r="P2327" s="194">
        <v>0.1721751012580483</v>
      </c>
      <c r="Q2327" s="195">
        <v>208.66737788790235</v>
      </c>
      <c r="R2327" s="194">
        <v>4.9058702106504752E-2</v>
      </c>
      <c r="S2327" s="195">
        <v>207.41530731640168</v>
      </c>
      <c r="T2327" s="194">
        <v>4.8764334305436342E-2</v>
      </c>
      <c r="U2327" s="195">
        <v>0</v>
      </c>
      <c r="V2327" s="194">
        <v>0</v>
      </c>
      <c r="W2327" s="195">
        <v>1104.8365881696463</v>
      </c>
      <c r="X2327" s="194">
        <v>0.25975238489122809</v>
      </c>
      <c r="Y2327" s="195">
        <v>106.84178081184069</v>
      </c>
      <c r="Z2327" s="194">
        <v>2.5119015489773158E-2</v>
      </c>
      <c r="AA2327" s="195">
        <v>109.77842751842752</v>
      </c>
      <c r="AB2327" s="194">
        <v>2.5809435225856131E-2</v>
      </c>
      <c r="AC2327" s="195">
        <v>106.84178081184069</v>
      </c>
      <c r="AD2327" s="194">
        <v>2.5119015489773158E-2</v>
      </c>
      <c r="AE2327" s="195">
        <v>578.28001280713386</v>
      </c>
      <c r="AF2327" s="194">
        <v>0.13595640664872555</v>
      </c>
      <c r="AG2327" s="195">
        <v>0</v>
      </c>
      <c r="AH2327" s="194">
        <v>0</v>
      </c>
      <c r="AI2327" s="195">
        <v>0</v>
      </c>
      <c r="AJ2327" s="194">
        <v>0</v>
      </c>
      <c r="AK2327" s="195">
        <v>4253.4223069108648</v>
      </c>
      <c r="AL2327" s="196">
        <v>0.82680773141072927</v>
      </c>
      <c r="AM2327" s="8"/>
    </row>
    <row r="2328" spans="1:39" ht="15.75" customHeight="1" thickBot="1">
      <c r="A2328" s="750" t="s">
        <v>3</v>
      </c>
      <c r="B2328" s="751"/>
      <c r="C2328" s="207">
        <v>146.97902856070624</v>
      </c>
      <c r="D2328" s="208">
        <v>1.1036773167990663E-2</v>
      </c>
      <c r="E2328" s="207">
        <v>52.763157894736842</v>
      </c>
      <c r="F2328" s="208">
        <v>3.9620278553587421E-3</v>
      </c>
      <c r="G2328" s="207">
        <v>115.14628471717319</v>
      </c>
      <c r="H2328" s="208">
        <v>8.6464268950819621E-3</v>
      </c>
      <c r="I2328" s="207">
        <v>2233.7579560330896</v>
      </c>
      <c r="J2328" s="208">
        <v>0.167734676942358</v>
      </c>
      <c r="K2328" s="207">
        <v>103.39463601532567</v>
      </c>
      <c r="L2328" s="208">
        <v>7.7639861663447102E-3</v>
      </c>
      <c r="M2328" s="207">
        <v>953.69280498512819</v>
      </c>
      <c r="N2328" s="208">
        <v>7.1613557822762616E-2</v>
      </c>
      <c r="O2328" s="207">
        <v>2626.7966105142882</v>
      </c>
      <c r="P2328" s="208">
        <v>0.19724826482111843</v>
      </c>
      <c r="Q2328" s="207">
        <v>416.89672784006154</v>
      </c>
      <c r="R2328" s="208">
        <v>3.1305109747326171E-2</v>
      </c>
      <c r="S2328" s="207">
        <v>813.85350101170184</v>
      </c>
      <c r="T2328" s="208">
        <v>6.1112912301847719E-2</v>
      </c>
      <c r="U2328" s="207">
        <v>12.462009803921569</v>
      </c>
      <c r="V2328" s="208">
        <v>9.3578231377648767E-4</v>
      </c>
      <c r="W2328" s="207">
        <v>3371.6099700488389</v>
      </c>
      <c r="X2328" s="208">
        <v>0.25317689751225569</v>
      </c>
      <c r="Y2328" s="207">
        <v>147.45965993425753</v>
      </c>
      <c r="Z2328" s="208">
        <v>1.1072864163415321E-2</v>
      </c>
      <c r="AA2328" s="207">
        <v>345.20421719263931</v>
      </c>
      <c r="AB2328" s="208">
        <v>2.592166160776696E-2</v>
      </c>
      <c r="AC2328" s="207">
        <v>659.76994925251518</v>
      </c>
      <c r="AD2328" s="208">
        <v>4.954265478730642E-2</v>
      </c>
      <c r="AE2328" s="207">
        <v>1317.4237181664369</v>
      </c>
      <c r="AF2328" s="208">
        <v>9.8926403895290227E-2</v>
      </c>
      <c r="AG2328" s="207">
        <v>0</v>
      </c>
      <c r="AH2328" s="208">
        <v>0</v>
      </c>
      <c r="AI2328" s="207">
        <v>0</v>
      </c>
      <c r="AJ2328" s="208">
        <v>0</v>
      </c>
      <c r="AK2328" s="207">
        <v>13317.210231970819</v>
      </c>
      <c r="AL2328" s="208">
        <v>1</v>
      </c>
      <c r="AM2328" s="8"/>
    </row>
    <row r="2331" spans="1:39" ht="15.75" thickBot="1"/>
    <row r="2332" spans="1:39" ht="46.5" customHeight="1">
      <c r="A2332" s="743" t="s">
        <v>10</v>
      </c>
      <c r="B2332" s="744"/>
      <c r="C2332" s="747" t="s">
        <v>494</v>
      </c>
      <c r="D2332" s="748"/>
      <c r="E2332" s="748"/>
      <c r="F2332" s="749"/>
      <c r="G2332" s="8"/>
      <c r="I2332" s="252"/>
      <c r="J2332" s="252"/>
      <c r="K2332" s="252"/>
      <c r="L2332" s="252"/>
      <c r="M2332" s="252"/>
      <c r="N2332" s="252"/>
      <c r="O2332" s="8"/>
    </row>
    <row r="2333" spans="1:39" ht="24.75" thickBot="1">
      <c r="A2333" s="745"/>
      <c r="B2333" s="746"/>
      <c r="C2333" s="414" t="s">
        <v>24</v>
      </c>
      <c r="D2333" s="415" t="s">
        <v>25</v>
      </c>
      <c r="E2333" s="415" t="s">
        <v>26</v>
      </c>
      <c r="F2333" s="416" t="s">
        <v>27</v>
      </c>
      <c r="G2333" s="8"/>
      <c r="I2333" s="252"/>
      <c r="J2333" s="252"/>
      <c r="K2333" s="252"/>
      <c r="L2333" s="252"/>
      <c r="M2333" s="252"/>
      <c r="N2333" s="252"/>
      <c r="O2333" s="8"/>
    </row>
    <row r="2334" spans="1:39" ht="15.75" customHeight="1">
      <c r="A2334" s="675" t="s">
        <v>4</v>
      </c>
      <c r="B2334" s="676"/>
      <c r="C2334" s="376">
        <v>2269418.396483243</v>
      </c>
      <c r="D2334" s="377">
        <v>42462.377408180015</v>
      </c>
      <c r="E2334" s="377">
        <v>2447262.7501905062</v>
      </c>
      <c r="F2334" s="417">
        <v>3321.6401979000007</v>
      </c>
      <c r="G2334" s="8"/>
      <c r="I2334" s="252"/>
      <c r="J2334" s="252"/>
      <c r="K2334" s="252"/>
      <c r="L2334" s="252"/>
      <c r="M2334" s="252"/>
      <c r="N2334" s="252"/>
      <c r="O2334" s="8"/>
    </row>
    <row r="2335" spans="1:39" ht="23.25" customHeight="1">
      <c r="A2335" s="679" t="s">
        <v>5</v>
      </c>
      <c r="B2335" s="680"/>
      <c r="C2335" s="378">
        <v>1879711.5891945246</v>
      </c>
      <c r="D2335" s="379">
        <v>112257.83104483172</v>
      </c>
      <c r="E2335" s="379">
        <v>1662220.365419958</v>
      </c>
      <c r="F2335" s="418">
        <v>219.25217190000012</v>
      </c>
      <c r="G2335" s="8"/>
      <c r="I2335" s="252"/>
      <c r="J2335" s="252"/>
      <c r="K2335" s="252"/>
      <c r="L2335" s="252"/>
      <c r="M2335" s="252"/>
      <c r="N2335" s="252"/>
      <c r="O2335" s="8"/>
    </row>
    <row r="2336" spans="1:39" ht="18.75" customHeight="1">
      <c r="A2336" s="679" t="s">
        <v>6</v>
      </c>
      <c r="B2336" s="680"/>
      <c r="C2336" s="378">
        <v>2551100.0576093569</v>
      </c>
      <c r="D2336" s="379">
        <v>182693.52528136128</v>
      </c>
      <c r="E2336" s="379">
        <v>4413619.3311536228</v>
      </c>
      <c r="F2336" s="418">
        <v>583.63782999999978</v>
      </c>
      <c r="G2336" s="8"/>
      <c r="I2336" s="252"/>
      <c r="J2336" s="252"/>
      <c r="K2336" s="252"/>
      <c r="L2336" s="252"/>
      <c r="M2336" s="252"/>
      <c r="N2336" s="252"/>
      <c r="O2336" s="8"/>
    </row>
    <row r="2337" spans="1:15" ht="18.75" customHeight="1">
      <c r="A2337" s="679" t="s">
        <v>7</v>
      </c>
      <c r="B2337" s="680"/>
      <c r="C2337" s="378">
        <v>2238071.099846378</v>
      </c>
      <c r="D2337" s="379">
        <v>35189.337628097237</v>
      </c>
      <c r="E2337" s="379">
        <v>1766052.6258483902</v>
      </c>
      <c r="F2337" s="418">
        <v>2518.7501960000009</v>
      </c>
      <c r="G2337" s="8"/>
      <c r="I2337" s="252"/>
      <c r="J2337" s="252"/>
      <c r="K2337" s="252"/>
      <c r="L2337" s="252"/>
      <c r="M2337" s="252"/>
      <c r="N2337" s="252"/>
      <c r="O2337" s="8"/>
    </row>
    <row r="2338" spans="1:15" ht="15" customHeight="1">
      <c r="A2338" s="673" t="s">
        <v>8</v>
      </c>
      <c r="B2338" s="674"/>
      <c r="C2338" s="420">
        <v>3774640.4736620993</v>
      </c>
      <c r="D2338" s="421">
        <v>115544.39289329326</v>
      </c>
      <c r="E2338" s="421">
        <v>8047713.8106062859</v>
      </c>
      <c r="F2338" s="422">
        <v>4851.1789770759951</v>
      </c>
      <c r="G2338" s="8"/>
      <c r="I2338" s="252"/>
      <c r="J2338" s="252"/>
      <c r="K2338" s="252"/>
      <c r="L2338" s="252"/>
      <c r="M2338" s="252"/>
      <c r="N2338" s="252"/>
      <c r="O2338" s="8"/>
    </row>
    <row r="2339" spans="1:15" ht="23.25" customHeight="1">
      <c r="A2339" s="679" t="s">
        <v>5</v>
      </c>
      <c r="B2339" s="680"/>
      <c r="C2339" s="423">
        <v>2033991.0766724802</v>
      </c>
      <c r="D2339" s="424">
        <v>103915.34257570253</v>
      </c>
      <c r="E2339" s="424">
        <v>1756419.9881086214</v>
      </c>
      <c r="F2339" s="425">
        <v>285.6915492359999</v>
      </c>
      <c r="G2339" s="8"/>
      <c r="I2339" s="252"/>
      <c r="J2339" s="252"/>
      <c r="K2339" s="252"/>
      <c r="L2339" s="252"/>
      <c r="M2339" s="252"/>
      <c r="N2339" s="252"/>
      <c r="O2339" s="8"/>
    </row>
    <row r="2340" spans="1:15" ht="18.75" customHeight="1">
      <c r="A2340" s="679" t="s">
        <v>6</v>
      </c>
      <c r="B2340" s="680"/>
      <c r="C2340" s="423">
        <v>2733485.3344544321</v>
      </c>
      <c r="D2340" s="424">
        <v>255544.74408683434</v>
      </c>
      <c r="E2340" s="424">
        <v>6015456.6497421293</v>
      </c>
      <c r="F2340" s="425">
        <v>554.11932528999967</v>
      </c>
      <c r="G2340" s="8"/>
      <c r="I2340" s="252"/>
      <c r="J2340" s="252"/>
      <c r="K2340" s="252"/>
      <c r="L2340" s="252"/>
      <c r="M2340" s="252"/>
      <c r="N2340" s="252"/>
      <c r="O2340" s="8"/>
    </row>
    <row r="2341" spans="1:15" ht="18.75" customHeight="1">
      <c r="A2341" s="679" t="s">
        <v>7</v>
      </c>
      <c r="B2341" s="680"/>
      <c r="C2341" s="423">
        <v>4042432.6529636611</v>
      </c>
      <c r="D2341" s="424">
        <v>134606.02677863138</v>
      </c>
      <c r="E2341" s="424">
        <v>8525321.4577185232</v>
      </c>
      <c r="F2341" s="425">
        <v>4011.36810255</v>
      </c>
      <c r="G2341" s="8"/>
      <c r="I2341" s="252"/>
      <c r="J2341" s="252"/>
      <c r="K2341" s="252"/>
      <c r="L2341" s="252"/>
      <c r="M2341" s="252"/>
      <c r="N2341" s="252"/>
      <c r="O2341" s="8"/>
    </row>
    <row r="2342" spans="1:15" ht="15" customHeight="1">
      <c r="A2342" s="673" t="s">
        <v>9</v>
      </c>
      <c r="B2342" s="674"/>
      <c r="C2342" s="420">
        <v>3601531.2977256747</v>
      </c>
      <c r="D2342" s="421">
        <v>66743.562128107762</v>
      </c>
      <c r="E2342" s="421">
        <v>4787142.6504484545</v>
      </c>
      <c r="F2342" s="422">
        <v>5144.3910661714817</v>
      </c>
      <c r="G2342" s="66"/>
      <c r="I2342" s="252"/>
      <c r="J2342" s="252"/>
      <c r="K2342" s="252"/>
      <c r="L2342" s="252"/>
      <c r="M2342" s="252"/>
      <c r="N2342" s="252"/>
      <c r="O2342" s="8"/>
    </row>
    <row r="2343" spans="1:15" ht="23.25" customHeight="1">
      <c r="A2343" s="679" t="s">
        <v>5</v>
      </c>
      <c r="B2343" s="680"/>
      <c r="C2343" s="423">
        <v>3124325.4780073268</v>
      </c>
      <c r="D2343" s="424">
        <v>248841.73157132507</v>
      </c>
      <c r="E2343" s="424">
        <v>4495480.0036650645</v>
      </c>
      <c r="F2343" s="425">
        <v>326.36660289150979</v>
      </c>
      <c r="G2343" s="66"/>
      <c r="I2343" s="252"/>
      <c r="J2343" s="252"/>
      <c r="K2343" s="252"/>
      <c r="L2343" s="252"/>
      <c r="M2343" s="252"/>
      <c r="N2343" s="252"/>
      <c r="O2343" s="8"/>
    </row>
    <row r="2344" spans="1:15" ht="18.75" customHeight="1">
      <c r="A2344" s="679" t="s">
        <v>6</v>
      </c>
      <c r="B2344" s="680"/>
      <c r="C2344" s="423">
        <v>2633255.4328345256</v>
      </c>
      <c r="D2344" s="424">
        <v>132831.03666083163</v>
      </c>
      <c r="E2344" s="424">
        <v>3156245.8781215311</v>
      </c>
      <c r="F2344" s="425">
        <v>564.60215636910584</v>
      </c>
      <c r="G2344" s="66"/>
      <c r="I2344" s="252"/>
      <c r="J2344" s="252"/>
      <c r="K2344" s="252"/>
      <c r="L2344" s="252"/>
      <c r="M2344" s="252"/>
      <c r="N2344" s="252"/>
      <c r="O2344" s="8"/>
    </row>
    <row r="2345" spans="1:15" ht="18.75" customHeight="1">
      <c r="A2345" s="679" t="s">
        <v>7</v>
      </c>
      <c r="B2345" s="680"/>
      <c r="C2345" s="423">
        <v>3766677.0633831159</v>
      </c>
      <c r="D2345" s="424">
        <v>76177.130353683009</v>
      </c>
      <c r="E2345" s="424">
        <v>4968140.4012532774</v>
      </c>
      <c r="F2345" s="425">
        <v>4253.4223069108693</v>
      </c>
      <c r="G2345" s="66"/>
      <c r="I2345" s="252"/>
      <c r="J2345" s="252"/>
      <c r="K2345" s="252"/>
      <c r="L2345" s="252"/>
      <c r="M2345" s="252"/>
      <c r="N2345" s="252"/>
      <c r="O2345" s="8"/>
    </row>
    <row r="2346" spans="1:15" ht="15.75" customHeight="1" thickBot="1">
      <c r="A2346" s="724" t="s">
        <v>3</v>
      </c>
      <c r="B2346" s="725"/>
      <c r="C2346" s="69">
        <v>3332329.5566076869</v>
      </c>
      <c r="D2346" s="70">
        <v>50762.243923397138</v>
      </c>
      <c r="E2346" s="70">
        <v>5857973.9967892654</v>
      </c>
      <c r="F2346" s="498">
        <v>13317.210231970752</v>
      </c>
      <c r="G2346" s="66"/>
      <c r="I2346" s="252"/>
      <c r="J2346" s="252"/>
      <c r="K2346" s="252"/>
      <c r="L2346" s="252"/>
      <c r="M2346" s="252"/>
      <c r="N2346" s="252"/>
      <c r="O2346" s="8"/>
    </row>
    <row r="2347" spans="1:15">
      <c r="O2347" s="8"/>
    </row>
    <row r="2348" spans="1:15">
      <c r="A2348" s="112"/>
      <c r="B2348" s="112"/>
      <c r="C2348" s="112"/>
      <c r="D2348" s="112"/>
      <c r="E2348" s="112"/>
      <c r="F2348" s="112"/>
      <c r="O2348" s="8"/>
    </row>
    <row r="2349" spans="1:15" ht="15.75" thickBot="1">
      <c r="O2349" s="8"/>
    </row>
    <row r="2350" spans="1:15" ht="30" customHeight="1">
      <c r="A2350" s="743" t="s">
        <v>10</v>
      </c>
      <c r="B2350" s="744"/>
      <c r="C2350" s="709" t="s">
        <v>495</v>
      </c>
      <c r="D2350" s="682"/>
      <c r="E2350" s="682"/>
      <c r="F2350" s="683"/>
      <c r="G2350" s="8"/>
    </row>
    <row r="2351" spans="1:15" ht="23.25" thickBot="1">
      <c r="A2351" s="745"/>
      <c r="B2351" s="746"/>
      <c r="C2351" s="211" t="s">
        <v>24</v>
      </c>
      <c r="D2351" s="148" t="s">
        <v>25</v>
      </c>
      <c r="E2351" s="148" t="s">
        <v>26</v>
      </c>
      <c r="F2351" s="224" t="s">
        <v>27</v>
      </c>
      <c r="G2351" s="8"/>
    </row>
    <row r="2352" spans="1:15" ht="15.75" customHeight="1">
      <c r="A2352" s="675" t="s">
        <v>4</v>
      </c>
      <c r="B2352" s="676"/>
      <c r="C2352" s="447">
        <v>14.335661525286786</v>
      </c>
      <c r="D2352" s="448">
        <v>1.12169629373017E-2</v>
      </c>
      <c r="E2352" s="448">
        <v>4.174661064323276</v>
      </c>
      <c r="F2352" s="417">
        <v>138513.42655914888</v>
      </c>
      <c r="G2352" s="8"/>
    </row>
    <row r="2353" spans="1:13" ht="24" customHeight="1">
      <c r="A2353" s="679" t="s">
        <v>5</v>
      </c>
      <c r="B2353" s="680"/>
      <c r="C2353" s="449">
        <v>13.788214278191937</v>
      </c>
      <c r="D2353" s="450">
        <v>5.6345615160918364E-2</v>
      </c>
      <c r="E2353" s="450">
        <v>4.5256298546713616</v>
      </c>
      <c r="F2353" s="418">
        <v>6451.1599801240563</v>
      </c>
      <c r="G2353" s="8"/>
    </row>
    <row r="2354" spans="1:13">
      <c r="A2354" s="679" t="s">
        <v>6</v>
      </c>
      <c r="B2354" s="680"/>
      <c r="C2354" s="449">
        <v>14.383953721741383</v>
      </c>
      <c r="D2354" s="450">
        <v>2.8056473620285786E-2</v>
      </c>
      <c r="E2354" s="450">
        <v>4.4303635798123855</v>
      </c>
      <c r="F2354" s="418">
        <v>24935.183468946103</v>
      </c>
      <c r="G2354" s="8"/>
    </row>
    <row r="2355" spans="1:13">
      <c r="A2355" s="679" t="s">
        <v>7</v>
      </c>
      <c r="B2355" s="680"/>
      <c r="C2355" s="449">
        <v>14.357388010554628</v>
      </c>
      <c r="D2355" s="450">
        <v>1.2490458863193903E-2</v>
      </c>
      <c r="E2355" s="450">
        <v>4.0881614002129831</v>
      </c>
      <c r="F2355" s="418">
        <v>107127.08311008112</v>
      </c>
      <c r="G2355" s="8"/>
    </row>
    <row r="2356" spans="1:13" ht="15" customHeight="1">
      <c r="A2356" s="673" t="s">
        <v>8</v>
      </c>
      <c r="B2356" s="674"/>
      <c r="C2356" s="451">
        <v>32.907933154579879</v>
      </c>
      <c r="D2356" s="452">
        <v>2.3825224147361476E-2</v>
      </c>
      <c r="E2356" s="452">
        <v>8.5717905833664432</v>
      </c>
      <c r="F2356" s="419">
        <v>129440.18180302031</v>
      </c>
      <c r="G2356" s="8"/>
    </row>
    <row r="2357" spans="1:13" ht="22.5" customHeight="1">
      <c r="A2357" s="679" t="s">
        <v>5</v>
      </c>
      <c r="B2357" s="680"/>
      <c r="C2357" s="453">
        <v>30.704026447218194</v>
      </c>
      <c r="D2357" s="454">
        <v>0.12717135312108696</v>
      </c>
      <c r="E2357" s="454">
        <v>10.758725119707101</v>
      </c>
      <c r="F2357" s="418">
        <v>7157.1981127709769</v>
      </c>
      <c r="G2357" s="8"/>
    </row>
    <row r="2358" spans="1:13">
      <c r="A2358" s="679" t="s">
        <v>6</v>
      </c>
      <c r="B2358" s="680"/>
      <c r="C2358" s="453">
        <v>31.616204606847944</v>
      </c>
      <c r="D2358" s="454">
        <v>7.4501632159205564E-2</v>
      </c>
      <c r="E2358" s="454">
        <v>10.346194330564916</v>
      </c>
      <c r="F2358" s="418">
        <v>19285.44606343998</v>
      </c>
      <c r="G2358" s="8"/>
    </row>
    <row r="2359" spans="1:13">
      <c r="A2359" s="679" t="s">
        <v>7</v>
      </c>
      <c r="B2359" s="680"/>
      <c r="C2359" s="453">
        <v>33.302946075276708</v>
      </c>
      <c r="D2359" s="454">
        <v>2.481978057475322E-2</v>
      </c>
      <c r="E2359" s="454">
        <v>7.9654691278280465</v>
      </c>
      <c r="F2359" s="418">
        <v>102997.53762681079</v>
      </c>
      <c r="G2359" s="8"/>
    </row>
    <row r="2360" spans="1:13" ht="15" customHeight="1">
      <c r="A2360" s="673" t="s">
        <v>9</v>
      </c>
      <c r="B2360" s="674"/>
      <c r="C2360" s="451">
        <v>55.664176028898098</v>
      </c>
      <c r="D2360" s="452">
        <v>3.7158728745565299E-2</v>
      </c>
      <c r="E2360" s="452">
        <v>12.9610909026676</v>
      </c>
      <c r="F2360" s="419">
        <v>121663.811411067</v>
      </c>
      <c r="G2360" s="487"/>
    </row>
    <row r="2361" spans="1:13" ht="24.75" customHeight="1">
      <c r="A2361" s="679" t="s">
        <v>5</v>
      </c>
      <c r="B2361" s="680"/>
      <c r="C2361" s="453">
        <v>50.4364376097422</v>
      </c>
      <c r="D2361" s="454">
        <v>0.18825063987266599</v>
      </c>
      <c r="E2361" s="454">
        <v>17.026118244062499</v>
      </c>
      <c r="F2361" s="418">
        <v>8180.09539245628</v>
      </c>
      <c r="G2361" s="487"/>
    </row>
    <row r="2362" spans="1:13">
      <c r="A2362" s="679" t="s">
        <v>6</v>
      </c>
      <c r="B2362" s="680"/>
      <c r="C2362" s="453">
        <v>52.511868998160502</v>
      </c>
      <c r="D2362" s="454">
        <v>0.114702487615655</v>
      </c>
      <c r="E2362" s="454">
        <v>15.6270178520919</v>
      </c>
      <c r="F2362" s="418">
        <v>18561.2210547594</v>
      </c>
      <c r="G2362" s="487"/>
    </row>
    <row r="2363" spans="1:13">
      <c r="A2363" s="679" t="s">
        <v>7</v>
      </c>
      <c r="B2363" s="680"/>
      <c r="C2363" s="453">
        <v>56.731089268210603</v>
      </c>
      <c r="D2363" s="454">
        <v>3.8011478825621503E-2</v>
      </c>
      <c r="E2363" s="454">
        <v>11.7111444676178</v>
      </c>
      <c r="F2363" s="418">
        <v>94922.494963844307</v>
      </c>
      <c r="G2363" s="487"/>
    </row>
    <row r="2364" spans="1:13" ht="15.75" customHeight="1" thickBot="1">
      <c r="A2364" s="671" t="s">
        <v>3</v>
      </c>
      <c r="B2364" s="672"/>
      <c r="C2364" s="621">
        <v>33.411253204483899</v>
      </c>
      <c r="D2364" s="622">
        <v>3.06971333180454E-2</v>
      </c>
      <c r="E2364" s="622">
        <v>19.1609484875144</v>
      </c>
      <c r="F2364" s="498">
        <v>389617.41977725102</v>
      </c>
      <c r="G2364" s="487"/>
    </row>
    <row r="2367" spans="1:13" ht="15.75" thickBot="1"/>
    <row r="2368" spans="1:13" ht="28.5" customHeight="1">
      <c r="A2368" s="720" t="s">
        <v>10</v>
      </c>
      <c r="B2368" s="721"/>
      <c r="C2368" s="704" t="s">
        <v>496</v>
      </c>
      <c r="D2368" s="664"/>
      <c r="E2368" s="664"/>
      <c r="F2368" s="664"/>
      <c r="G2368" s="664"/>
      <c r="H2368" s="664"/>
      <c r="I2368" s="664"/>
      <c r="J2368" s="664"/>
      <c r="K2368" s="664"/>
      <c r="L2368" s="665"/>
      <c r="M2368" s="8"/>
    </row>
    <row r="2369" spans="1:13" s="140" customFormat="1" ht="36.75" customHeight="1">
      <c r="A2369" s="722"/>
      <c r="B2369" s="723"/>
      <c r="C2369" s="690" t="s">
        <v>315</v>
      </c>
      <c r="D2369" s="691"/>
      <c r="E2369" s="692" t="s">
        <v>316</v>
      </c>
      <c r="F2369" s="691"/>
      <c r="G2369" s="692" t="s">
        <v>317</v>
      </c>
      <c r="H2369" s="691"/>
      <c r="I2369" s="692" t="s">
        <v>318</v>
      </c>
      <c r="J2369" s="691"/>
      <c r="K2369" s="693" t="s">
        <v>3</v>
      </c>
      <c r="L2369" s="694"/>
      <c r="M2369" s="139"/>
    </row>
    <row r="2370" spans="1:13" ht="15.75" thickBot="1">
      <c r="A2370" s="739"/>
      <c r="B2370" s="740"/>
      <c r="C2370" s="186" t="s">
        <v>11</v>
      </c>
      <c r="D2370" s="187" t="s">
        <v>12</v>
      </c>
      <c r="E2370" s="186" t="s">
        <v>11</v>
      </c>
      <c r="F2370" s="187" t="s">
        <v>12</v>
      </c>
      <c r="G2370" s="186" t="s">
        <v>11</v>
      </c>
      <c r="H2370" s="187" t="s">
        <v>12</v>
      </c>
      <c r="I2370" s="186" t="s">
        <v>11</v>
      </c>
      <c r="J2370" s="187" t="s">
        <v>12</v>
      </c>
      <c r="K2370" s="186" t="s">
        <v>11</v>
      </c>
      <c r="L2370" s="188" t="s">
        <v>12</v>
      </c>
      <c r="M2370" s="8"/>
    </row>
    <row r="2371" spans="1:13" ht="15.75" customHeight="1">
      <c r="A2371" s="675" t="s">
        <v>4</v>
      </c>
      <c r="B2371" s="676"/>
      <c r="C2371" s="376">
        <v>60216.309795500718</v>
      </c>
      <c r="D2371" s="85">
        <v>0.43473265247489323</v>
      </c>
      <c r="E2371" s="377">
        <v>51827.545557999991</v>
      </c>
      <c r="F2371" s="85">
        <v>0.3741698292075713</v>
      </c>
      <c r="G2371" s="377">
        <v>16445.82800439994</v>
      </c>
      <c r="H2371" s="85">
        <v>0.11873092945713638</v>
      </c>
      <c r="I2371" s="377">
        <v>10023.744268699978</v>
      </c>
      <c r="J2371" s="85">
        <v>7.2366588860407852E-2</v>
      </c>
      <c r="K2371" s="377">
        <v>138513.42762659941</v>
      </c>
      <c r="L2371" s="177">
        <v>1</v>
      </c>
      <c r="M2371" s="8"/>
    </row>
    <row r="2372" spans="1:13" ht="20.25" customHeight="1">
      <c r="A2372" s="679" t="s">
        <v>5</v>
      </c>
      <c r="B2372" s="680"/>
      <c r="C2372" s="378">
        <v>3128.5613469999944</v>
      </c>
      <c r="D2372" s="83">
        <v>0.48496106574785453</v>
      </c>
      <c r="E2372" s="379">
        <v>2048.4425929999861</v>
      </c>
      <c r="F2372" s="83">
        <v>0.31753090089704211</v>
      </c>
      <c r="G2372" s="379">
        <v>703.9203658999993</v>
      </c>
      <c r="H2372" s="83">
        <v>0.10911531946651133</v>
      </c>
      <c r="I2372" s="379">
        <v>570.23552519999919</v>
      </c>
      <c r="J2372" s="83">
        <v>8.8392713888592211E-2</v>
      </c>
      <c r="K2372" s="379">
        <v>6451.159831099978</v>
      </c>
      <c r="L2372" s="178">
        <f>+K2372/$K$2371</f>
        <v>4.6574255952215926E-2</v>
      </c>
      <c r="M2372" s="8"/>
    </row>
    <row r="2373" spans="1:13">
      <c r="A2373" s="679" t="s">
        <v>6</v>
      </c>
      <c r="B2373" s="680"/>
      <c r="C2373" s="378">
        <v>12099.673664500064</v>
      </c>
      <c r="D2373" s="83">
        <v>0.48524500616605204</v>
      </c>
      <c r="E2373" s="379">
        <v>8529.0908309999249</v>
      </c>
      <c r="F2373" s="83">
        <v>0.34205044265137047</v>
      </c>
      <c r="G2373" s="379">
        <v>2474.5204135000022</v>
      </c>
      <c r="H2373" s="83">
        <v>9.9238103985380743E-2</v>
      </c>
      <c r="I2373" s="379">
        <v>1831.899401500003</v>
      </c>
      <c r="J2373" s="83">
        <v>7.3466447197209142E-2</v>
      </c>
      <c r="K2373" s="379">
        <v>24935.184310499684</v>
      </c>
      <c r="L2373" s="178">
        <f>+K2373/$K$2371</f>
        <v>0.18001997884074641</v>
      </c>
      <c r="M2373" s="8"/>
    </row>
    <row r="2374" spans="1:13">
      <c r="A2374" s="679" t="s">
        <v>7</v>
      </c>
      <c r="B2374" s="680"/>
      <c r="C2374" s="378">
        <v>44988.074784000062</v>
      </c>
      <c r="D2374" s="83">
        <v>0.41995052343881106</v>
      </c>
      <c r="E2374" s="379">
        <v>41250.01213399999</v>
      </c>
      <c r="F2374" s="83">
        <v>0.38505680162360467</v>
      </c>
      <c r="G2374" s="379">
        <v>13267.387224999964</v>
      </c>
      <c r="H2374" s="83">
        <v>0.12384718031511936</v>
      </c>
      <c r="I2374" s="379">
        <v>7621.6093419999943</v>
      </c>
      <c r="J2374" s="83">
        <v>7.1145494622440561E-2</v>
      </c>
      <c r="K2374" s="379">
        <v>107127.08348500261</v>
      </c>
      <c r="L2374" s="178">
        <f>+K2374/$K$2371</f>
        <v>0.77340576520705839</v>
      </c>
      <c r="M2374" s="8"/>
    </row>
    <row r="2375" spans="1:13" ht="15" customHeight="1">
      <c r="A2375" s="673" t="s">
        <v>8</v>
      </c>
      <c r="B2375" s="674"/>
      <c r="C2375" s="380">
        <v>57406.973120131523</v>
      </c>
      <c r="D2375" s="87">
        <v>0.44350195063455949</v>
      </c>
      <c r="E2375" s="381">
        <v>46149.683893635127</v>
      </c>
      <c r="F2375" s="87">
        <v>0.35653290385411279</v>
      </c>
      <c r="G2375" s="381">
        <v>16978.484746273032</v>
      </c>
      <c r="H2375" s="87">
        <v>0.13116857926011397</v>
      </c>
      <c r="I2375" s="381">
        <v>8905.0400429819838</v>
      </c>
      <c r="J2375" s="87">
        <v>6.8796566251224128E-2</v>
      </c>
      <c r="K2375" s="381">
        <v>129440.18180302031</v>
      </c>
      <c r="L2375" s="179">
        <v>1</v>
      </c>
      <c r="M2375" s="8"/>
    </row>
    <row r="2376" spans="1:13" ht="22.5" customHeight="1">
      <c r="A2376" s="679" t="s">
        <v>5</v>
      </c>
      <c r="B2376" s="680"/>
      <c r="C2376" s="378">
        <v>3775.0796840109929</v>
      </c>
      <c r="D2376" s="83">
        <v>0.52745217116107401</v>
      </c>
      <c r="E2376" s="379">
        <v>2135.047665464996</v>
      </c>
      <c r="F2376" s="83">
        <v>0.29830775001956628</v>
      </c>
      <c r="G2376" s="379">
        <v>678.08652151300089</v>
      </c>
      <c r="H2376" s="83">
        <v>9.4741896315969548E-2</v>
      </c>
      <c r="I2376" s="379">
        <v>568.98424178200071</v>
      </c>
      <c r="J2376" s="83">
        <v>7.9498182503392106E-2</v>
      </c>
      <c r="K2376" s="379">
        <v>7157.1981127709769</v>
      </c>
      <c r="L2376" s="178">
        <f>+K2376/$K$2375</f>
        <v>5.5293480069911131E-2</v>
      </c>
      <c r="M2376" s="8"/>
    </row>
    <row r="2377" spans="1:13">
      <c r="A2377" s="679" t="s">
        <v>6</v>
      </c>
      <c r="B2377" s="680"/>
      <c r="C2377" s="378">
        <v>9895.5014704499117</v>
      </c>
      <c r="D2377" s="83">
        <v>0.51310721244913915</v>
      </c>
      <c r="E2377" s="379">
        <v>6161.1099046499767</v>
      </c>
      <c r="F2377" s="83">
        <v>0.31946940114233524</v>
      </c>
      <c r="G2377" s="379">
        <v>1889.9612418900033</v>
      </c>
      <c r="H2377" s="83">
        <v>9.7999353277747711E-2</v>
      </c>
      <c r="I2377" s="379">
        <v>1338.8734464500014</v>
      </c>
      <c r="J2377" s="83">
        <v>6.9424033130773444E-2</v>
      </c>
      <c r="K2377" s="379">
        <v>19285.44606343998</v>
      </c>
      <c r="L2377" s="178">
        <f t="shared" ref="L2377:L2378" si="125">+K2377/$K$2375</f>
        <v>0.14899118492268665</v>
      </c>
      <c r="M2377" s="8"/>
    </row>
    <row r="2378" spans="1:13">
      <c r="A2378" s="679" t="s">
        <v>7</v>
      </c>
      <c r="B2378" s="680"/>
      <c r="C2378" s="378">
        <v>43736.391965670067</v>
      </c>
      <c r="D2378" s="83">
        <v>0.42463531627464129</v>
      </c>
      <c r="E2378" s="379">
        <v>37853.526323519829</v>
      </c>
      <c r="F2378" s="83">
        <v>0.36751875040618798</v>
      </c>
      <c r="G2378" s="379">
        <v>14410.436982870027</v>
      </c>
      <c r="H2378" s="83">
        <v>0.1399104999488737</v>
      </c>
      <c r="I2378" s="379">
        <v>6997.1823547500044</v>
      </c>
      <c r="J2378" s="83">
        <v>6.7935433370288664E-2</v>
      </c>
      <c r="K2378" s="379">
        <v>102997.53762681079</v>
      </c>
      <c r="L2378" s="178">
        <f t="shared" si="125"/>
        <v>0.79571533500741332</v>
      </c>
      <c r="M2378" s="8"/>
    </row>
    <row r="2379" spans="1:13" ht="15" customHeight="1">
      <c r="A2379" s="673" t="s">
        <v>9</v>
      </c>
      <c r="B2379" s="674"/>
      <c r="C2379" s="380">
        <v>56932.838203546155</v>
      </c>
      <c r="D2379" s="87">
        <v>0.46795211775164974</v>
      </c>
      <c r="E2379" s="381">
        <v>43728.210749123064</v>
      </c>
      <c r="F2379" s="87">
        <v>0.35941838614095367</v>
      </c>
      <c r="G2379" s="381">
        <v>12382.959433640141</v>
      </c>
      <c r="H2379" s="87">
        <v>0.10178013733107275</v>
      </c>
      <c r="I2379" s="381">
        <v>8619.803024752382</v>
      </c>
      <c r="J2379" s="87">
        <v>7.0849358776280194E-2</v>
      </c>
      <c r="K2379" s="381">
        <v>121663.81141106706</v>
      </c>
      <c r="L2379" s="179">
        <v>1</v>
      </c>
      <c r="M2379" s="8"/>
    </row>
    <row r="2380" spans="1:13" ht="21" customHeight="1">
      <c r="A2380" s="679" t="s">
        <v>5</v>
      </c>
      <c r="B2380" s="680"/>
      <c r="C2380" s="378">
        <v>4354.9413471323423</v>
      </c>
      <c r="D2380" s="83">
        <v>0.53238270927115194</v>
      </c>
      <c r="E2380" s="379">
        <v>2190.1199103893864</v>
      </c>
      <c r="F2380" s="83">
        <v>0.26773769807246067</v>
      </c>
      <c r="G2380" s="379">
        <v>845.28037578562953</v>
      </c>
      <c r="H2380" s="83">
        <v>0.10333380422007676</v>
      </c>
      <c r="I2380" s="379">
        <v>789.7537591490044</v>
      </c>
      <c r="J2380" s="83">
        <v>9.6545788436320501E-2</v>
      </c>
      <c r="K2380" s="379">
        <v>8180.0953924562818</v>
      </c>
      <c r="L2380" s="178">
        <v>6.7235238626694754E-2</v>
      </c>
      <c r="M2380" s="8"/>
    </row>
    <row r="2381" spans="1:13">
      <c r="A2381" s="679" t="s">
        <v>6</v>
      </c>
      <c r="B2381" s="680"/>
      <c r="C2381" s="378">
        <v>9388.4257511754931</v>
      </c>
      <c r="D2381" s="83">
        <v>0.50580862775555924</v>
      </c>
      <c r="E2381" s="379">
        <v>6215.8248758154914</v>
      </c>
      <c r="F2381" s="83">
        <v>0.3348823257628098</v>
      </c>
      <c r="G2381" s="379">
        <v>1655.4462321692652</v>
      </c>
      <c r="H2381" s="83">
        <v>8.9188433631890482E-2</v>
      </c>
      <c r="I2381" s="379">
        <v>1301.5241955996089</v>
      </c>
      <c r="J2381" s="83">
        <v>7.0120612849760247E-2</v>
      </c>
      <c r="K2381" s="379">
        <v>18561.221054759491</v>
      </c>
      <c r="L2381" s="178">
        <v>0.15256156156448575</v>
      </c>
      <c r="M2381" s="8"/>
    </row>
    <row r="2382" spans="1:13">
      <c r="A2382" s="679" t="s">
        <v>7</v>
      </c>
      <c r="B2382" s="680"/>
      <c r="C2382" s="378">
        <v>43189.471105239158</v>
      </c>
      <c r="D2382" s="83">
        <v>0.45499721769523532</v>
      </c>
      <c r="E2382" s="379">
        <v>35322.265962918747</v>
      </c>
      <c r="F2382" s="83">
        <v>0.3721169147141874</v>
      </c>
      <c r="G2382" s="379">
        <v>9882.2328256852943</v>
      </c>
      <c r="H2382" s="83">
        <v>0.10410843951635915</v>
      </c>
      <c r="I2382" s="379">
        <v>6528.5250700037841</v>
      </c>
      <c r="J2382" s="83">
        <v>6.8777428074246028E-2</v>
      </c>
      <c r="K2382" s="379">
        <v>94922.494963844336</v>
      </c>
      <c r="L2382" s="178">
        <v>0.7802031998087624</v>
      </c>
      <c r="M2382" s="8"/>
    </row>
    <row r="2383" spans="1:13" ht="15.75" customHeight="1" thickBot="1">
      <c r="A2383" s="671" t="s">
        <v>3</v>
      </c>
      <c r="B2383" s="672"/>
      <c r="C2383" s="29">
        <v>174556.12060872171</v>
      </c>
      <c r="D2383" s="26">
        <v>0.44801929212640834</v>
      </c>
      <c r="E2383" s="29">
        <v>141705.4398668425</v>
      </c>
      <c r="F2383" s="26">
        <v>0.36370406628085872</v>
      </c>
      <c r="G2383" s="29">
        <v>45807.272074382665</v>
      </c>
      <c r="H2383" s="26">
        <v>0.11756987688222777</v>
      </c>
      <c r="I2383" s="29">
        <v>27548.587227302618</v>
      </c>
      <c r="J2383" s="26">
        <v>7.0706764710501066E-2</v>
      </c>
      <c r="K2383" s="29">
        <v>389617.41977725108</v>
      </c>
      <c r="L2383" s="26">
        <v>1</v>
      </c>
      <c r="M2383" s="8"/>
    </row>
    <row r="2386" spans="1:13" ht="15.75" thickBot="1"/>
    <row r="2387" spans="1:13" ht="26.25" customHeight="1">
      <c r="A2387" s="720" t="s">
        <v>29</v>
      </c>
      <c r="B2387" s="721"/>
      <c r="C2387" s="704" t="s">
        <v>497</v>
      </c>
      <c r="D2387" s="664"/>
      <c r="E2387" s="664"/>
      <c r="F2387" s="664"/>
      <c r="G2387" s="664"/>
      <c r="H2387" s="664"/>
      <c r="I2387" s="664"/>
      <c r="J2387" s="664"/>
      <c r="K2387" s="664"/>
      <c r="L2387" s="665"/>
      <c r="M2387" s="8"/>
    </row>
    <row r="2388" spans="1:13">
      <c r="A2388" s="722"/>
      <c r="B2388" s="723"/>
      <c r="C2388" s="701" t="s">
        <v>319</v>
      </c>
      <c r="D2388" s="691"/>
      <c r="E2388" s="702" t="s">
        <v>320</v>
      </c>
      <c r="F2388" s="691"/>
      <c r="G2388" s="702" t="s">
        <v>321</v>
      </c>
      <c r="H2388" s="691"/>
      <c r="I2388" s="702" t="s">
        <v>322</v>
      </c>
      <c r="J2388" s="691"/>
      <c r="K2388" s="703" t="s">
        <v>3</v>
      </c>
      <c r="L2388" s="694"/>
      <c r="M2388" s="8"/>
    </row>
    <row r="2389" spans="1:13" ht="15.75" thickBot="1">
      <c r="A2389" s="739"/>
      <c r="B2389" s="740"/>
      <c r="C2389" s="186" t="s">
        <v>11</v>
      </c>
      <c r="D2389" s="187" t="s">
        <v>12</v>
      </c>
      <c r="E2389" s="186" t="s">
        <v>11</v>
      </c>
      <c r="F2389" s="187" t="s">
        <v>12</v>
      </c>
      <c r="G2389" s="186" t="s">
        <v>11</v>
      </c>
      <c r="H2389" s="187" t="s">
        <v>12</v>
      </c>
      <c r="I2389" s="186" t="s">
        <v>11</v>
      </c>
      <c r="J2389" s="187" t="s">
        <v>12</v>
      </c>
      <c r="K2389" s="186" t="s">
        <v>11</v>
      </c>
      <c r="L2389" s="188" t="s">
        <v>12</v>
      </c>
      <c r="M2389" s="8"/>
    </row>
    <row r="2390" spans="1:13" ht="15.75" customHeight="1">
      <c r="A2390" s="675" t="s">
        <v>4</v>
      </c>
      <c r="B2390" s="676"/>
      <c r="C2390" s="376">
        <v>88078.493007201978</v>
      </c>
      <c r="D2390" s="85">
        <v>0.63588414868081589</v>
      </c>
      <c r="E2390" s="377">
        <v>41713.652839500013</v>
      </c>
      <c r="F2390" s="85">
        <v>0.30115241211090743</v>
      </c>
      <c r="G2390" s="377">
        <v>7102.9127432999931</v>
      </c>
      <c r="H2390" s="85">
        <v>5.1279596967651574E-2</v>
      </c>
      <c r="I2390" s="377">
        <v>1618.3690365999998</v>
      </c>
      <c r="J2390" s="85">
        <v>1.1683842240643654E-2</v>
      </c>
      <c r="K2390" s="377">
        <v>138513.42762659941</v>
      </c>
      <c r="L2390" s="177">
        <v>1</v>
      </c>
      <c r="M2390" s="8"/>
    </row>
    <row r="2391" spans="1:13" ht="23.25" customHeight="1">
      <c r="A2391" s="679" t="s">
        <v>5</v>
      </c>
      <c r="B2391" s="680"/>
      <c r="C2391" s="378">
        <v>3384.0531346999956</v>
      </c>
      <c r="D2391" s="83">
        <v>0.52456507407955288</v>
      </c>
      <c r="E2391" s="379">
        <v>2377.7513674999964</v>
      </c>
      <c r="F2391" s="83">
        <v>0.36857734574134232</v>
      </c>
      <c r="G2391" s="379">
        <v>474.62912229999978</v>
      </c>
      <c r="H2391" s="83">
        <v>7.3572680684780276E-2</v>
      </c>
      <c r="I2391" s="379">
        <v>214.72620660000007</v>
      </c>
      <c r="J2391" s="83">
        <v>3.3284899494326649E-2</v>
      </c>
      <c r="K2391" s="379">
        <v>6451.159831099978</v>
      </c>
      <c r="L2391" s="178">
        <f>+K2391/$K$2390</f>
        <v>4.6574255952215926E-2</v>
      </c>
      <c r="M2391" s="8"/>
    </row>
    <row r="2392" spans="1:13">
      <c r="A2392" s="679" t="s">
        <v>6</v>
      </c>
      <c r="B2392" s="680"/>
      <c r="C2392" s="378">
        <v>14053.225585500162</v>
      </c>
      <c r="D2392" s="83">
        <v>0.56359020292393192</v>
      </c>
      <c r="E2392" s="379">
        <v>8357.2942069999172</v>
      </c>
      <c r="F2392" s="83">
        <v>0.3351607151939453</v>
      </c>
      <c r="G2392" s="379">
        <v>1897.6393880000032</v>
      </c>
      <c r="H2392" s="83">
        <v>7.6102881950663864E-2</v>
      </c>
      <c r="I2392" s="379">
        <v>627.02512999999965</v>
      </c>
      <c r="J2392" s="83">
        <v>2.5146199931474839E-2</v>
      </c>
      <c r="K2392" s="379">
        <v>24935.184310499684</v>
      </c>
      <c r="L2392" s="178">
        <f>+K2392/$K$2390</f>
        <v>0.18001997884074641</v>
      </c>
      <c r="M2392" s="8"/>
    </row>
    <row r="2393" spans="1:13">
      <c r="A2393" s="679" t="s">
        <v>7</v>
      </c>
      <c r="B2393" s="680"/>
      <c r="C2393" s="378">
        <v>70641.21428700001</v>
      </c>
      <c r="D2393" s="83">
        <v>0.65941507963193557</v>
      </c>
      <c r="E2393" s="379">
        <v>30978.607264999944</v>
      </c>
      <c r="F2393" s="83">
        <v>0.28917624056606406</v>
      </c>
      <c r="G2393" s="379">
        <v>4730.6442329999963</v>
      </c>
      <c r="H2393" s="83">
        <v>4.4159180658197128E-2</v>
      </c>
      <c r="I2393" s="379">
        <v>776.61770000000013</v>
      </c>
      <c r="J2393" s="83">
        <v>7.2494991437783672E-3</v>
      </c>
      <c r="K2393" s="379">
        <v>107127.08348500261</v>
      </c>
      <c r="L2393" s="178">
        <f>+K2393/$K$2390</f>
        <v>0.77340576520705839</v>
      </c>
      <c r="M2393" s="8"/>
    </row>
    <row r="2394" spans="1:13" ht="15" customHeight="1">
      <c r="A2394" s="673" t="s">
        <v>8</v>
      </c>
      <c r="B2394" s="674"/>
      <c r="C2394" s="380">
        <v>81302.417278547728</v>
      </c>
      <c r="D2394" s="87">
        <v>0.6281080275229064</v>
      </c>
      <c r="E2394" s="381">
        <v>41001.62706248476</v>
      </c>
      <c r="F2394" s="87">
        <v>0.31676119802458036</v>
      </c>
      <c r="G2394" s="381">
        <v>6272.7318540484894</v>
      </c>
      <c r="H2394" s="87">
        <v>4.846046850646453E-2</v>
      </c>
      <c r="I2394" s="381">
        <v>863.40561438109523</v>
      </c>
      <c r="J2394" s="87">
        <v>6.6703059460472662E-3</v>
      </c>
      <c r="K2394" s="381">
        <v>129440.18180946226</v>
      </c>
      <c r="L2394" s="179">
        <v>1</v>
      </c>
      <c r="M2394" s="8"/>
    </row>
    <row r="2395" spans="1:13" ht="21.75" customHeight="1">
      <c r="A2395" s="679" t="s">
        <v>5</v>
      </c>
      <c r="B2395" s="680"/>
      <c r="C2395" s="378">
        <v>3929.7547235346328</v>
      </c>
      <c r="D2395" s="83">
        <v>0.54906328726740949</v>
      </c>
      <c r="E2395" s="379">
        <v>2581.466454744213</v>
      </c>
      <c r="F2395" s="83">
        <v>0.36068115119854804</v>
      </c>
      <c r="G2395" s="379">
        <v>553.74321730085876</v>
      </c>
      <c r="H2395" s="83">
        <v>7.7368714482966755E-2</v>
      </c>
      <c r="I2395" s="379">
        <v>92.233717396325801</v>
      </c>
      <c r="J2395" s="83">
        <v>1.2886847051097793E-2</v>
      </c>
      <c r="K2395" s="379">
        <v>7157.1981129758724</v>
      </c>
      <c r="L2395" s="178">
        <v>5.5293480068742233E-2</v>
      </c>
      <c r="M2395" s="8"/>
    </row>
    <row r="2396" spans="1:13">
      <c r="A2396" s="679" t="s">
        <v>6</v>
      </c>
      <c r="B2396" s="680"/>
      <c r="C2396" s="378">
        <v>11508.716096744813</v>
      </c>
      <c r="D2396" s="83">
        <v>0.59675654150813762</v>
      </c>
      <c r="E2396" s="379">
        <v>6226.6057538572577</v>
      </c>
      <c r="F2396" s="83">
        <v>0.32286552937538487</v>
      </c>
      <c r="G2396" s="379">
        <v>1244.0728278963179</v>
      </c>
      <c r="H2396" s="83">
        <v>6.450837712207029E-2</v>
      </c>
      <c r="I2396" s="379">
        <v>306.05138910513767</v>
      </c>
      <c r="J2396" s="83">
        <v>1.5869551994405495E-2</v>
      </c>
      <c r="K2396" s="379">
        <v>19285.44606760356</v>
      </c>
      <c r="L2396" s="178">
        <v>0.14899118494743777</v>
      </c>
      <c r="M2396" s="8"/>
    </row>
    <row r="2397" spans="1:13">
      <c r="A2397" s="679" t="s">
        <v>7</v>
      </c>
      <c r="B2397" s="680"/>
      <c r="C2397" s="378">
        <v>65863.946458266932</v>
      </c>
      <c r="D2397" s="83">
        <v>0.63947107838234662</v>
      </c>
      <c r="E2397" s="379">
        <v>32193.554853883263</v>
      </c>
      <c r="F2397" s="83">
        <v>0.31256625735930216</v>
      </c>
      <c r="G2397" s="379">
        <v>4474.9158088513295</v>
      </c>
      <c r="H2397" s="83">
        <v>4.3446823214116692E-2</v>
      </c>
      <c r="I2397" s="379">
        <v>465.12050787963159</v>
      </c>
      <c r="J2397" s="83">
        <v>4.5158410442349166E-3</v>
      </c>
      <c r="K2397" s="379">
        <v>102997.53762888111</v>
      </c>
      <c r="L2397" s="178">
        <v>0.79571533498380675</v>
      </c>
      <c r="M2397" s="8"/>
    </row>
    <row r="2398" spans="1:13" ht="15" customHeight="1">
      <c r="A2398" s="673" t="s">
        <v>9</v>
      </c>
      <c r="B2398" s="674"/>
      <c r="C2398" s="380">
        <v>74813.148953863245</v>
      </c>
      <c r="D2398" s="87">
        <v>0.61491702492445444</v>
      </c>
      <c r="E2398" s="381">
        <v>40153.816177744644</v>
      </c>
      <c r="F2398" s="87">
        <v>0.33003911115423173</v>
      </c>
      <c r="G2398" s="381">
        <v>5712.9295546983722</v>
      </c>
      <c r="H2398" s="87">
        <v>4.6956687353777088E-2</v>
      </c>
      <c r="I2398" s="381">
        <v>983.91672475726295</v>
      </c>
      <c r="J2398" s="87">
        <v>8.0871765675077454E-3</v>
      </c>
      <c r="K2398" s="381">
        <v>121663.81141106706</v>
      </c>
      <c r="L2398" s="179">
        <v>1</v>
      </c>
      <c r="M2398" s="8"/>
    </row>
    <row r="2399" spans="1:13" ht="22.5" customHeight="1">
      <c r="A2399" s="679" t="s">
        <v>5</v>
      </c>
      <c r="B2399" s="680"/>
      <c r="C2399" s="378">
        <v>4382.413252396841</v>
      </c>
      <c r="D2399" s="83">
        <v>0.53574109373324919</v>
      </c>
      <c r="E2399" s="379">
        <v>2970.3288813388053</v>
      </c>
      <c r="F2399" s="83">
        <v>0.36311665559280093</v>
      </c>
      <c r="G2399" s="379">
        <v>627.26475902243692</v>
      </c>
      <c r="H2399" s="83">
        <v>7.6681839138563482E-2</v>
      </c>
      <c r="I2399" s="379">
        <v>200.08849969828017</v>
      </c>
      <c r="J2399" s="83">
        <v>2.446041153539635E-2</v>
      </c>
      <c r="K2399" s="379">
        <v>8180.0953924562818</v>
      </c>
      <c r="L2399" s="178">
        <v>6.7235238626694754E-2</v>
      </c>
      <c r="M2399" s="8"/>
    </row>
    <row r="2400" spans="1:13">
      <c r="A2400" s="679" t="s">
        <v>6</v>
      </c>
      <c r="B2400" s="680"/>
      <c r="C2400" s="378">
        <v>10880.618035476544</v>
      </c>
      <c r="D2400" s="83">
        <v>0.5862016299130558</v>
      </c>
      <c r="E2400" s="379">
        <v>6370.0432289531427</v>
      </c>
      <c r="F2400" s="83">
        <v>0.3431909576509099</v>
      </c>
      <c r="G2400" s="379">
        <v>1054.0558325522318</v>
      </c>
      <c r="H2400" s="83">
        <v>5.6788065259421573E-2</v>
      </c>
      <c r="I2400" s="379">
        <v>256.50395777793955</v>
      </c>
      <c r="J2400" s="83">
        <v>1.3819347176632352E-2</v>
      </c>
      <c r="K2400" s="379">
        <v>18561.221054759491</v>
      </c>
      <c r="L2400" s="178">
        <v>0.15256156156448575</v>
      </c>
      <c r="M2400" s="8"/>
    </row>
    <row r="2401" spans="1:13">
      <c r="A2401" s="679" t="s">
        <v>7</v>
      </c>
      <c r="B2401" s="680"/>
      <c r="C2401" s="378">
        <v>59550.117665988779</v>
      </c>
      <c r="D2401" s="83">
        <v>0.62735516685134773</v>
      </c>
      <c r="E2401" s="379">
        <v>30813.444067453183</v>
      </c>
      <c r="F2401" s="83">
        <v>0.32461687905685499</v>
      </c>
      <c r="G2401" s="379">
        <v>4031.6089631237014</v>
      </c>
      <c r="H2401" s="83">
        <v>4.2472640069767739E-2</v>
      </c>
      <c r="I2401" s="379">
        <v>527.3242672810436</v>
      </c>
      <c r="J2401" s="83">
        <v>5.5553140220545158E-3</v>
      </c>
      <c r="K2401" s="379">
        <v>94922.494963844336</v>
      </c>
      <c r="L2401" s="178">
        <v>0.7802031998087624</v>
      </c>
      <c r="M2401" s="8"/>
    </row>
    <row r="2402" spans="1:13" ht="15.75" customHeight="1" thickBot="1">
      <c r="A2402" s="671" t="s">
        <v>3</v>
      </c>
      <c r="B2402" s="672"/>
      <c r="C2402" s="29">
        <v>244194.05859153342</v>
      </c>
      <c r="D2402" s="26">
        <v>0.62675344118633625</v>
      </c>
      <c r="E2402" s="30">
        <v>122869.09574945943</v>
      </c>
      <c r="F2402" s="26">
        <v>0.31535832206810765</v>
      </c>
      <c r="G2402" s="30">
        <v>19088.574081655352</v>
      </c>
      <c r="H2402" s="26">
        <v>4.8993122773023125E-2</v>
      </c>
      <c r="I2402" s="30">
        <v>3465.6913546007308</v>
      </c>
      <c r="J2402" s="26">
        <v>8.8951139725274801E-3</v>
      </c>
      <c r="K2402" s="30">
        <v>389617.41977725108</v>
      </c>
      <c r="L2402" s="168">
        <v>1</v>
      </c>
      <c r="M2402" s="8"/>
    </row>
    <row r="2405" spans="1:13" ht="15.75" thickBot="1"/>
    <row r="2406" spans="1:13" ht="27.75" customHeight="1">
      <c r="A2406" s="720" t="s">
        <v>29</v>
      </c>
      <c r="B2406" s="721"/>
      <c r="C2406" s="704" t="s">
        <v>498</v>
      </c>
      <c r="D2406" s="664"/>
      <c r="E2406" s="664"/>
      <c r="F2406" s="664"/>
      <c r="G2406" s="664"/>
      <c r="H2406" s="664"/>
      <c r="I2406" s="664"/>
      <c r="J2406" s="664"/>
      <c r="K2406" s="664"/>
      <c r="L2406" s="665"/>
      <c r="M2406" s="8"/>
    </row>
    <row r="2407" spans="1:13">
      <c r="A2407" s="722"/>
      <c r="B2407" s="723"/>
      <c r="C2407" s="701" t="s">
        <v>319</v>
      </c>
      <c r="D2407" s="691"/>
      <c r="E2407" s="702" t="s">
        <v>320</v>
      </c>
      <c r="F2407" s="691"/>
      <c r="G2407" s="702" t="s">
        <v>321</v>
      </c>
      <c r="H2407" s="691"/>
      <c r="I2407" s="702" t="s">
        <v>322</v>
      </c>
      <c r="J2407" s="691"/>
      <c r="K2407" s="703" t="s">
        <v>3</v>
      </c>
      <c r="L2407" s="694"/>
      <c r="M2407" s="8"/>
    </row>
    <row r="2408" spans="1:13" ht="15.75" thickBot="1">
      <c r="A2408" s="739"/>
      <c r="B2408" s="740"/>
      <c r="C2408" s="408" t="s">
        <v>11</v>
      </c>
      <c r="D2408" s="409" t="s">
        <v>12</v>
      </c>
      <c r="E2408" s="408" t="s">
        <v>11</v>
      </c>
      <c r="F2408" s="409" t="s">
        <v>12</v>
      </c>
      <c r="G2408" s="408" t="s">
        <v>11</v>
      </c>
      <c r="H2408" s="409" t="s">
        <v>12</v>
      </c>
      <c r="I2408" s="408" t="s">
        <v>11</v>
      </c>
      <c r="J2408" s="409" t="s">
        <v>12</v>
      </c>
      <c r="K2408" s="408" t="s">
        <v>11</v>
      </c>
      <c r="L2408" s="410" t="s">
        <v>12</v>
      </c>
      <c r="M2408" s="8"/>
    </row>
    <row r="2409" spans="1:13" ht="15.75" customHeight="1">
      <c r="A2409" s="675" t="s">
        <v>4</v>
      </c>
      <c r="B2409" s="676"/>
      <c r="C2409" s="376">
        <v>85068.583670102016</v>
      </c>
      <c r="D2409" s="85">
        <v>0.6141540580414161</v>
      </c>
      <c r="E2409" s="377">
        <v>46670.544044600094</v>
      </c>
      <c r="F2409" s="85">
        <v>0.33693877080576784</v>
      </c>
      <c r="G2409" s="377">
        <v>6007.7225524999976</v>
      </c>
      <c r="H2409" s="85">
        <v>4.3372853126524641E-2</v>
      </c>
      <c r="I2409" s="377">
        <v>766.57735940000009</v>
      </c>
      <c r="J2409" s="85">
        <v>5.5343180263109047E-3</v>
      </c>
      <c r="K2409" s="377">
        <v>138513.42762659941</v>
      </c>
      <c r="L2409" s="177">
        <v>1</v>
      </c>
      <c r="M2409" s="8"/>
    </row>
    <row r="2410" spans="1:13">
      <c r="A2410" s="679" t="s">
        <v>5</v>
      </c>
      <c r="B2410" s="680"/>
      <c r="C2410" s="378">
        <v>3216.2405760999955</v>
      </c>
      <c r="D2410" s="83">
        <v>0.49855230071886142</v>
      </c>
      <c r="E2410" s="379">
        <v>2861.4905516000022</v>
      </c>
      <c r="F2410" s="83">
        <v>0.44356218517563739</v>
      </c>
      <c r="G2410" s="379">
        <v>322.01166599999999</v>
      </c>
      <c r="H2410" s="83">
        <v>4.9915313591772266E-2</v>
      </c>
      <c r="I2410" s="379">
        <v>51.417037399999991</v>
      </c>
      <c r="J2410" s="83">
        <v>7.9702005137319547E-3</v>
      </c>
      <c r="K2410" s="379">
        <v>6451.159831099978</v>
      </c>
      <c r="L2410" s="178">
        <f>+K2410/$K$2409</f>
        <v>4.6574255952215926E-2</v>
      </c>
      <c r="M2410" s="8"/>
    </row>
    <row r="2411" spans="1:13">
      <c r="A2411" s="679" t="s">
        <v>6</v>
      </c>
      <c r="B2411" s="680"/>
      <c r="C2411" s="378">
        <v>14585.72495400017</v>
      </c>
      <c r="D2411" s="83">
        <v>0.58494554411047306</v>
      </c>
      <c r="E2411" s="379">
        <v>8839.2220409999336</v>
      </c>
      <c r="F2411" s="83">
        <v>0.35448793684183527</v>
      </c>
      <c r="G2411" s="379">
        <v>1314.5034245000002</v>
      </c>
      <c r="H2411" s="83">
        <v>5.2716812040827399E-2</v>
      </c>
      <c r="I2411" s="379">
        <v>195.73389100000006</v>
      </c>
      <c r="J2411" s="83">
        <v>7.8497070068810609E-3</v>
      </c>
      <c r="K2411" s="379">
        <v>24935.184310499684</v>
      </c>
      <c r="L2411" s="178">
        <f t="shared" ref="L2411:L2412" si="126">+K2411/$K$2409</f>
        <v>0.18001997884074641</v>
      </c>
      <c r="M2411" s="8"/>
    </row>
    <row r="2412" spans="1:13">
      <c r="A2412" s="679" t="s">
        <v>7</v>
      </c>
      <c r="B2412" s="680"/>
      <c r="C2412" s="378">
        <v>67266.618139999991</v>
      </c>
      <c r="D2412" s="83">
        <v>0.62791421134336267</v>
      </c>
      <c r="E2412" s="379">
        <v>34969.831451999969</v>
      </c>
      <c r="F2412" s="83">
        <v>0.32643315130384942</v>
      </c>
      <c r="G2412" s="379">
        <v>4371.2074619999994</v>
      </c>
      <c r="H2412" s="83">
        <v>4.0803943501476467E-2</v>
      </c>
      <c r="I2412" s="379">
        <v>519.42643099999998</v>
      </c>
      <c r="J2412" s="83">
        <v>4.8486938512866144E-3</v>
      </c>
      <c r="K2412" s="379">
        <v>107127.08348500261</v>
      </c>
      <c r="L2412" s="178">
        <f t="shared" si="126"/>
        <v>0.77340576520705839</v>
      </c>
      <c r="M2412" s="8"/>
    </row>
    <row r="2413" spans="1:13" ht="15" customHeight="1">
      <c r="A2413" s="673" t="s">
        <v>8</v>
      </c>
      <c r="B2413" s="674"/>
      <c r="C2413" s="380">
        <v>75998.408996625803</v>
      </c>
      <c r="D2413" s="87">
        <v>0.58713150690933658</v>
      </c>
      <c r="E2413" s="381">
        <v>47106.326494779118</v>
      </c>
      <c r="F2413" s="87">
        <v>0.36392351925513095</v>
      </c>
      <c r="G2413" s="381">
        <v>5625.0612194649893</v>
      </c>
      <c r="H2413" s="87">
        <v>4.3456839608160498E-2</v>
      </c>
      <c r="I2413" s="381">
        <v>710.38509215199986</v>
      </c>
      <c r="J2413" s="87">
        <v>5.4881342273842811E-3</v>
      </c>
      <c r="K2413" s="381">
        <v>129440.18180302031</v>
      </c>
      <c r="L2413" s="179">
        <v>1</v>
      </c>
      <c r="M2413" s="8"/>
    </row>
    <row r="2414" spans="1:13">
      <c r="A2414" s="679" t="s">
        <v>5</v>
      </c>
      <c r="B2414" s="680"/>
      <c r="C2414" s="378">
        <v>3865.7320236649985</v>
      </c>
      <c r="D2414" s="83">
        <v>0.54011806893638492</v>
      </c>
      <c r="E2414" s="379">
        <v>2795.0183912789976</v>
      </c>
      <c r="F2414" s="83">
        <v>0.39051851677707433</v>
      </c>
      <c r="G2414" s="379">
        <v>407.16734782500009</v>
      </c>
      <c r="H2414" s="83">
        <v>5.6889210192249573E-2</v>
      </c>
      <c r="I2414" s="379">
        <v>89.280350001999992</v>
      </c>
      <c r="J2414" s="83">
        <v>1.2474204094293857E-2</v>
      </c>
      <c r="K2414" s="379">
        <v>7157.1981127709769</v>
      </c>
      <c r="L2414" s="178">
        <f>+K2414/$K$2413</f>
        <v>5.5293480069911131E-2</v>
      </c>
      <c r="M2414" s="8"/>
    </row>
    <row r="2415" spans="1:13">
      <c r="A2415" s="679" t="s">
        <v>6</v>
      </c>
      <c r="B2415" s="680"/>
      <c r="C2415" s="378">
        <v>11041.47021063988</v>
      </c>
      <c r="D2415" s="83">
        <v>0.5725286402149411</v>
      </c>
      <c r="E2415" s="379">
        <v>7234.1493338199634</v>
      </c>
      <c r="F2415" s="83">
        <v>0.3751092564840367</v>
      </c>
      <c r="G2415" s="379">
        <v>911.13924096999915</v>
      </c>
      <c r="H2415" s="83">
        <v>4.7244914013022186E-2</v>
      </c>
      <c r="I2415" s="379">
        <v>98.687278010000014</v>
      </c>
      <c r="J2415" s="83">
        <v>5.1171892879929059E-3</v>
      </c>
      <c r="K2415" s="379">
        <v>19285.44606343998</v>
      </c>
      <c r="L2415" s="178">
        <f t="shared" ref="L2415:L2416" si="127">+K2415/$K$2413</f>
        <v>0.14899118492268665</v>
      </c>
      <c r="M2415" s="8"/>
    </row>
    <row r="2416" spans="1:13">
      <c r="A2416" s="679" t="s">
        <v>7</v>
      </c>
      <c r="B2416" s="680"/>
      <c r="C2416" s="378">
        <v>61091.206762320595</v>
      </c>
      <c r="D2416" s="83">
        <v>0.59313269200348573</v>
      </c>
      <c r="E2416" s="379">
        <v>37077.158769679801</v>
      </c>
      <c r="F2416" s="83">
        <v>0.35998102113878522</v>
      </c>
      <c r="G2416" s="379">
        <v>4306.7546306699987</v>
      </c>
      <c r="H2416" s="83">
        <v>4.1814151385585439E-2</v>
      </c>
      <c r="I2416" s="379">
        <v>522.41746413999999</v>
      </c>
      <c r="J2416" s="83">
        <v>5.0721354721397927E-3</v>
      </c>
      <c r="K2416" s="379">
        <v>102997.53762681079</v>
      </c>
      <c r="L2416" s="178">
        <f t="shared" si="127"/>
        <v>0.79571533500741332</v>
      </c>
      <c r="M2416" s="8"/>
    </row>
    <row r="2417" spans="1:13" ht="15" customHeight="1">
      <c r="A2417" s="673" t="s">
        <v>9</v>
      </c>
      <c r="B2417" s="674"/>
      <c r="C2417" s="380">
        <v>68835.465196092016</v>
      </c>
      <c r="D2417" s="87">
        <v>0.56578422455890975</v>
      </c>
      <c r="E2417" s="381">
        <v>46451.907426710117</v>
      </c>
      <c r="F2417" s="87">
        <v>0.38180545955249151</v>
      </c>
      <c r="G2417" s="381">
        <v>5342.0825632266224</v>
      </c>
      <c r="H2417" s="87">
        <v>4.390855835657869E-2</v>
      </c>
      <c r="I2417" s="381">
        <v>1034.3562250332982</v>
      </c>
      <c r="J2417" s="87">
        <v>8.5017575319788867E-3</v>
      </c>
      <c r="K2417" s="381">
        <v>121663.81141106706</v>
      </c>
      <c r="L2417" s="179">
        <v>1</v>
      </c>
      <c r="M2417" s="8"/>
    </row>
    <row r="2418" spans="1:13">
      <c r="A2418" s="679" t="s">
        <v>5</v>
      </c>
      <c r="B2418" s="680"/>
      <c r="C2418" s="378">
        <v>4167.9238488263645</v>
      </c>
      <c r="D2418" s="83">
        <v>0.5095202010321348</v>
      </c>
      <c r="E2418" s="379">
        <v>3548.9151134346816</v>
      </c>
      <c r="F2418" s="83">
        <v>0.43384764396604786</v>
      </c>
      <c r="G2418" s="379">
        <v>421.51199765989497</v>
      </c>
      <c r="H2418" s="83">
        <v>5.1528983152032082E-2</v>
      </c>
      <c r="I2418" s="379">
        <v>41.744432535429326</v>
      </c>
      <c r="J2418" s="83">
        <v>5.1031718497960565E-3</v>
      </c>
      <c r="K2418" s="379">
        <v>8180.0953924562818</v>
      </c>
      <c r="L2418" s="178">
        <v>6.7235238626694754E-2</v>
      </c>
      <c r="M2418" s="8"/>
    </row>
    <row r="2419" spans="1:13">
      <c r="A2419" s="679" t="s">
        <v>6</v>
      </c>
      <c r="B2419" s="680"/>
      <c r="C2419" s="378">
        <v>10194.071503940515</v>
      </c>
      <c r="D2419" s="83">
        <v>0.54921340971404131</v>
      </c>
      <c r="E2419" s="379">
        <v>7377.1198610652227</v>
      </c>
      <c r="F2419" s="83">
        <v>0.39744798250617097</v>
      </c>
      <c r="G2419" s="379">
        <v>902.16167952475587</v>
      </c>
      <c r="H2419" s="83">
        <v>4.860465143231632E-2</v>
      </c>
      <c r="I2419" s="379">
        <v>87.868010229398053</v>
      </c>
      <c r="J2419" s="83">
        <v>4.7339563474929269E-3</v>
      </c>
      <c r="K2419" s="379">
        <v>18561.221054759491</v>
      </c>
      <c r="L2419" s="178">
        <v>0.15256156156448575</v>
      </c>
      <c r="M2419" s="8"/>
    </row>
    <row r="2420" spans="1:13">
      <c r="A2420" s="679" t="s">
        <v>7</v>
      </c>
      <c r="B2420" s="680"/>
      <c r="C2420" s="378">
        <v>54473.469843325409</v>
      </c>
      <c r="D2420" s="83">
        <v>0.57387313580489197</v>
      </c>
      <c r="E2420" s="379">
        <v>35525.872452210977</v>
      </c>
      <c r="F2420" s="83">
        <v>0.37426189087995071</v>
      </c>
      <c r="G2420" s="379">
        <v>4018.4088860419702</v>
      </c>
      <c r="H2420" s="83">
        <v>4.2333578437572343E-2</v>
      </c>
      <c r="I2420" s="379">
        <v>904.7437822684708</v>
      </c>
      <c r="J2420" s="83">
        <v>9.5313948776113051E-3</v>
      </c>
      <c r="K2420" s="379">
        <v>94922.494963844336</v>
      </c>
      <c r="L2420" s="178">
        <v>0.7802031998087624</v>
      </c>
      <c r="M2420" s="8"/>
    </row>
    <row r="2421" spans="1:13" ht="15.75" customHeight="1" thickBot="1">
      <c r="A2421" s="671" t="s">
        <v>3</v>
      </c>
      <c r="B2421" s="672"/>
      <c r="C2421" s="63">
        <v>229902.45719347952</v>
      </c>
      <c r="D2421" s="48">
        <v>0.59007232614218708</v>
      </c>
      <c r="E2421" s="63">
        <v>140228.77764135905</v>
      </c>
      <c r="F2421" s="48">
        <v>0.35991403495646962</v>
      </c>
      <c r="G2421" s="63">
        <v>16974.866273346837</v>
      </c>
      <c r="H2421" s="48">
        <v>4.3568037289122161E-2</v>
      </c>
      <c r="I2421" s="63">
        <v>2511.3186690625898</v>
      </c>
      <c r="J2421" s="48">
        <v>6.4456016122131816E-3</v>
      </c>
      <c r="K2421" s="63">
        <v>389617.41977725108</v>
      </c>
      <c r="L2421" s="48">
        <v>1</v>
      </c>
      <c r="M2421" s="8"/>
    </row>
    <row r="2424" spans="1:13" ht="15.75" thickBot="1"/>
    <row r="2425" spans="1:13" ht="25.5" customHeight="1">
      <c r="A2425" s="684" t="s">
        <v>29</v>
      </c>
      <c r="B2425" s="685"/>
      <c r="C2425" s="709" t="s">
        <v>499</v>
      </c>
      <c r="D2425" s="682"/>
      <c r="E2425" s="682"/>
      <c r="F2425" s="682"/>
      <c r="G2425" s="682"/>
      <c r="H2425" s="683"/>
      <c r="I2425" s="8"/>
    </row>
    <row r="2426" spans="1:13">
      <c r="A2426" s="686"/>
      <c r="B2426" s="687"/>
      <c r="C2426" s="701" t="s">
        <v>159</v>
      </c>
      <c r="D2426" s="691"/>
      <c r="E2426" s="702" t="s">
        <v>160</v>
      </c>
      <c r="F2426" s="691"/>
      <c r="G2426" s="703" t="s">
        <v>3</v>
      </c>
      <c r="H2426" s="694"/>
      <c r="I2426" s="8"/>
    </row>
    <row r="2427" spans="1:13" ht="15.75" thickBot="1">
      <c r="A2427" s="688"/>
      <c r="B2427" s="689"/>
      <c r="C2427" s="408" t="s">
        <v>11</v>
      </c>
      <c r="D2427" s="409" t="s">
        <v>12</v>
      </c>
      <c r="E2427" s="408" t="s">
        <v>11</v>
      </c>
      <c r="F2427" s="409" t="s">
        <v>12</v>
      </c>
      <c r="G2427" s="408" t="s">
        <v>11</v>
      </c>
      <c r="H2427" s="410" t="s">
        <v>12</v>
      </c>
      <c r="I2427" s="8"/>
    </row>
    <row r="2428" spans="1:13" ht="15.75" customHeight="1">
      <c r="A2428" s="675" t="s">
        <v>4</v>
      </c>
      <c r="B2428" s="676"/>
      <c r="C2428" s="376">
        <v>134578.55058639924</v>
      </c>
      <c r="D2428" s="85">
        <v>0.97159208960731447</v>
      </c>
      <c r="E2428" s="377">
        <v>3934.8770402000036</v>
      </c>
      <c r="F2428" s="85">
        <v>2.8407910392684341E-2</v>
      </c>
      <c r="G2428" s="377">
        <v>138513.42762659941</v>
      </c>
      <c r="H2428" s="177">
        <v>1</v>
      </c>
      <c r="I2428" s="8"/>
    </row>
    <row r="2429" spans="1:13" ht="21" customHeight="1">
      <c r="A2429" s="679" t="s">
        <v>5</v>
      </c>
      <c r="B2429" s="680"/>
      <c r="C2429" s="378">
        <v>6229.3786613999782</v>
      </c>
      <c r="D2429" s="83">
        <v>0.96562150442609873</v>
      </c>
      <c r="E2429" s="379">
        <v>221.78116970000005</v>
      </c>
      <c r="F2429" s="83">
        <v>3.4378495573901241E-2</v>
      </c>
      <c r="G2429" s="379">
        <v>6451.159831099978</v>
      </c>
      <c r="H2429" s="178">
        <f>+G2429/$G$2428</f>
        <v>4.6574255952215926E-2</v>
      </c>
      <c r="I2429" s="8"/>
    </row>
    <row r="2430" spans="1:13">
      <c r="A2430" s="679" t="s">
        <v>6</v>
      </c>
      <c r="B2430" s="680"/>
      <c r="C2430" s="378">
        <v>23754.896387999812</v>
      </c>
      <c r="D2430" s="83">
        <v>0.9526657630518145</v>
      </c>
      <c r="E2430" s="379">
        <v>1180.2879224999997</v>
      </c>
      <c r="F2430" s="83">
        <v>4.7334236948190715E-2</v>
      </c>
      <c r="G2430" s="379">
        <v>24935.184310499684</v>
      </c>
      <c r="H2430" s="178">
        <f>+G2430/$G$2428</f>
        <v>0.18001997884074641</v>
      </c>
      <c r="I2430" s="8"/>
    </row>
    <row r="2431" spans="1:13">
      <c r="A2431" s="679" t="s">
        <v>7</v>
      </c>
      <c r="B2431" s="680"/>
      <c r="C2431" s="378">
        <v>104594.27553700254</v>
      </c>
      <c r="D2431" s="83">
        <v>0.97635697840728897</v>
      </c>
      <c r="E2431" s="379">
        <v>2532.8079480000001</v>
      </c>
      <c r="F2431" s="83">
        <v>2.3643021592710339E-2</v>
      </c>
      <c r="G2431" s="379">
        <v>107127.08348500261</v>
      </c>
      <c r="H2431" s="178">
        <f>+G2431/$G$2428</f>
        <v>0.77340576520705839</v>
      </c>
      <c r="I2431" s="8"/>
    </row>
    <row r="2432" spans="1:13" ht="15" customHeight="1">
      <c r="A2432" s="673" t="s">
        <v>8</v>
      </c>
      <c r="B2432" s="674"/>
      <c r="C2432" s="380">
        <v>125526.57318345641</v>
      </c>
      <c r="D2432" s="87">
        <v>0.96976511802556364</v>
      </c>
      <c r="E2432" s="381">
        <v>3913.6086195639973</v>
      </c>
      <c r="F2432" s="87">
        <v>3.0234881974437081E-2</v>
      </c>
      <c r="G2432" s="381">
        <v>129440.18180302031</v>
      </c>
      <c r="H2432" s="179">
        <v>1</v>
      </c>
      <c r="I2432" s="8"/>
    </row>
    <row r="2433" spans="1:20" ht="21.75" customHeight="1">
      <c r="A2433" s="679" t="s">
        <v>5</v>
      </c>
      <c r="B2433" s="680"/>
      <c r="C2433" s="378">
        <v>6841.0555269769784</v>
      </c>
      <c r="D2433" s="83">
        <v>0.95582872224398985</v>
      </c>
      <c r="E2433" s="379">
        <v>316.1425857939999</v>
      </c>
      <c r="F2433" s="83">
        <v>4.4171277756010346E-2</v>
      </c>
      <c r="G2433" s="379">
        <v>7157.1981127709769</v>
      </c>
      <c r="H2433" s="178">
        <f>+G2433/$G$2432</f>
        <v>5.5293480069911131E-2</v>
      </c>
      <c r="I2433" s="8"/>
    </row>
    <row r="2434" spans="1:20">
      <c r="A2434" s="679" t="s">
        <v>6</v>
      </c>
      <c r="B2434" s="680"/>
      <c r="C2434" s="378">
        <v>18454.721125269916</v>
      </c>
      <c r="D2434" s="83">
        <v>0.95692477449381397</v>
      </c>
      <c r="E2434" s="379">
        <v>830.72493816999884</v>
      </c>
      <c r="F2434" s="83">
        <v>4.3075225506182611E-2</v>
      </c>
      <c r="G2434" s="379">
        <v>19285.44606343998</v>
      </c>
      <c r="H2434" s="178">
        <f t="shared" ref="H2434:H2435" si="128">+G2434/$G$2432</f>
        <v>0.14899118492268665</v>
      </c>
      <c r="I2434" s="8"/>
    </row>
    <row r="2435" spans="1:20">
      <c r="A2435" s="679" t="s">
        <v>7</v>
      </c>
      <c r="B2435" s="680"/>
      <c r="C2435" s="378">
        <v>100230.79653121074</v>
      </c>
      <c r="D2435" s="83">
        <v>0.973137793782753</v>
      </c>
      <c r="E2435" s="379">
        <v>2766.7410955999994</v>
      </c>
      <c r="F2435" s="83">
        <v>2.6862206217246522E-2</v>
      </c>
      <c r="G2435" s="379">
        <v>102997.53762681079</v>
      </c>
      <c r="H2435" s="178">
        <f t="shared" si="128"/>
        <v>0.79571533500741332</v>
      </c>
      <c r="I2435" s="8"/>
    </row>
    <row r="2436" spans="1:20" ht="15" customHeight="1">
      <c r="A2436" s="673" t="s">
        <v>9</v>
      </c>
      <c r="B2436" s="674"/>
      <c r="C2436" s="380">
        <v>117883.16055622922</v>
      </c>
      <c r="D2436" s="87">
        <v>0.96892542810397331</v>
      </c>
      <c r="E2436" s="381">
        <v>3780.6508548376351</v>
      </c>
      <c r="F2436" s="87">
        <v>3.1074571896025041E-2</v>
      </c>
      <c r="G2436" s="381">
        <v>121663.81141106706</v>
      </c>
      <c r="H2436" s="179">
        <v>1</v>
      </c>
      <c r="I2436" s="8"/>
    </row>
    <row r="2437" spans="1:20" ht="23.25" customHeight="1">
      <c r="A2437" s="679" t="s">
        <v>5</v>
      </c>
      <c r="B2437" s="680"/>
      <c r="C2437" s="378">
        <v>7817.5311582988188</v>
      </c>
      <c r="D2437" s="83">
        <v>0.95567726086766402</v>
      </c>
      <c r="E2437" s="379">
        <v>362.56423415746912</v>
      </c>
      <c r="F2437" s="83">
        <v>4.4322739132336697E-2</v>
      </c>
      <c r="G2437" s="379">
        <v>8180.0953924562818</v>
      </c>
      <c r="H2437" s="178">
        <v>6.7235238626694754E-2</v>
      </c>
      <c r="I2437" s="8"/>
    </row>
    <row r="2438" spans="1:20">
      <c r="A2438" s="679" t="s">
        <v>6</v>
      </c>
      <c r="B2438" s="680"/>
      <c r="C2438" s="378">
        <v>18049.490633172172</v>
      </c>
      <c r="D2438" s="83">
        <v>0.97243013161269898</v>
      </c>
      <c r="E2438" s="379">
        <v>511.73042158734449</v>
      </c>
      <c r="F2438" s="83">
        <v>2.7569868387302351E-2</v>
      </c>
      <c r="G2438" s="379">
        <v>18561.221054759491</v>
      </c>
      <c r="H2438" s="178">
        <v>0.15256156156448575</v>
      </c>
      <c r="I2438" s="8"/>
    </row>
    <row r="2439" spans="1:20">
      <c r="A2439" s="707" t="s">
        <v>7</v>
      </c>
      <c r="B2439" s="708"/>
      <c r="C2439" s="378">
        <v>92016.138764751639</v>
      </c>
      <c r="D2439" s="83">
        <v>0.96938179722098838</v>
      </c>
      <c r="E2439" s="379">
        <v>2906.3561990928229</v>
      </c>
      <c r="F2439" s="83">
        <v>3.0618202779012966E-2</v>
      </c>
      <c r="G2439" s="379">
        <v>94922.494963844336</v>
      </c>
      <c r="H2439" s="178">
        <v>0.7802031998087624</v>
      </c>
      <c r="I2439" s="8"/>
    </row>
    <row r="2440" spans="1:20" ht="15.75" customHeight="1" thickBot="1">
      <c r="A2440" s="671" t="s">
        <v>3</v>
      </c>
      <c r="B2440" s="672"/>
      <c r="C2440" s="63">
        <v>377988.28330494463</v>
      </c>
      <c r="D2440" s="48">
        <v>0.97015242162695148</v>
      </c>
      <c r="E2440" s="63">
        <v>11629.136472312483</v>
      </c>
      <c r="F2440" s="48">
        <v>2.9847578373064013E-2</v>
      </c>
      <c r="G2440" s="63">
        <v>389617.41977725108</v>
      </c>
      <c r="H2440" s="48">
        <v>1</v>
      </c>
      <c r="I2440" s="8"/>
    </row>
    <row r="2443" spans="1:20" ht="15.75" thickBot="1"/>
    <row r="2444" spans="1:20" ht="15" customHeight="1">
      <c r="A2444" s="684" t="s">
        <v>29</v>
      </c>
      <c r="B2444" s="685"/>
      <c r="C2444" s="704" t="s">
        <v>500</v>
      </c>
      <c r="D2444" s="705"/>
      <c r="E2444" s="705"/>
      <c r="F2444" s="705"/>
      <c r="G2444" s="705"/>
      <c r="H2444" s="705"/>
      <c r="I2444" s="705"/>
      <c r="J2444" s="705"/>
      <c r="K2444" s="705"/>
      <c r="L2444" s="706"/>
      <c r="M2444" s="225"/>
      <c r="N2444" s="226"/>
      <c r="O2444" s="226"/>
      <c r="P2444" s="226"/>
      <c r="Q2444" s="226"/>
      <c r="R2444" s="226"/>
      <c r="S2444" s="226"/>
      <c r="T2444" s="226"/>
    </row>
    <row r="2445" spans="1:20">
      <c r="A2445" s="686"/>
      <c r="B2445" s="687"/>
      <c r="C2445" s="701" t="s">
        <v>323</v>
      </c>
      <c r="D2445" s="691"/>
      <c r="E2445" s="702" t="s">
        <v>102</v>
      </c>
      <c r="F2445" s="691"/>
      <c r="G2445" s="702" t="s">
        <v>103</v>
      </c>
      <c r="H2445" s="691"/>
      <c r="I2445" s="702" t="s">
        <v>104</v>
      </c>
      <c r="J2445" s="691"/>
      <c r="K2445" s="703" t="s">
        <v>3</v>
      </c>
      <c r="L2445" s="694"/>
      <c r="M2445" s="225"/>
      <c r="N2445" s="226"/>
      <c r="O2445" s="226"/>
      <c r="P2445" s="226"/>
      <c r="Q2445" s="226"/>
      <c r="R2445" s="226"/>
      <c r="S2445" s="226"/>
      <c r="T2445" s="226"/>
    </row>
    <row r="2446" spans="1:20" ht="15.75" thickBot="1">
      <c r="A2446" s="688"/>
      <c r="B2446" s="689"/>
      <c r="C2446" s="408" t="s">
        <v>11</v>
      </c>
      <c r="D2446" s="409" t="s">
        <v>12</v>
      </c>
      <c r="E2446" s="408" t="s">
        <v>11</v>
      </c>
      <c r="F2446" s="409" t="s">
        <v>12</v>
      </c>
      <c r="G2446" s="408" t="s">
        <v>11</v>
      </c>
      <c r="H2446" s="409" t="s">
        <v>12</v>
      </c>
      <c r="I2446" s="408" t="s">
        <v>11</v>
      </c>
      <c r="J2446" s="409" t="s">
        <v>12</v>
      </c>
      <c r="K2446" s="408" t="s">
        <v>11</v>
      </c>
      <c r="L2446" s="410" t="s">
        <v>12</v>
      </c>
      <c r="M2446" s="225"/>
      <c r="N2446" s="226"/>
      <c r="O2446" s="226"/>
      <c r="P2446" s="226"/>
      <c r="Q2446" s="226"/>
      <c r="R2446" s="226"/>
      <c r="S2446" s="226"/>
      <c r="T2446" s="226"/>
    </row>
    <row r="2447" spans="1:20" ht="15.75" customHeight="1">
      <c r="A2447" s="675" t="s">
        <v>4</v>
      </c>
      <c r="B2447" s="676"/>
      <c r="C2447" s="376">
        <v>6266.176448999995</v>
      </c>
      <c r="D2447" s="85">
        <v>4.5238765341163722E-2</v>
      </c>
      <c r="E2447" s="377">
        <v>6508.7640565999982</v>
      </c>
      <c r="F2447" s="85">
        <v>4.6990130618571796E-2</v>
      </c>
      <c r="G2447" s="377">
        <v>83925.386830301621</v>
      </c>
      <c r="H2447" s="85">
        <v>0.60590072939747985</v>
      </c>
      <c r="I2447" s="377">
        <v>41813.100290700044</v>
      </c>
      <c r="J2447" s="85">
        <v>0.30187037464280086</v>
      </c>
      <c r="K2447" s="377">
        <v>138513.42762659941</v>
      </c>
      <c r="L2447" s="177">
        <v>1</v>
      </c>
      <c r="M2447" s="225"/>
      <c r="N2447" s="226"/>
      <c r="O2447" s="226"/>
      <c r="P2447" s="226"/>
      <c r="Q2447" s="226"/>
      <c r="R2447" s="226"/>
      <c r="S2447" s="226"/>
      <c r="T2447" s="226"/>
    </row>
    <row r="2448" spans="1:20">
      <c r="A2448" s="679" t="s">
        <v>5</v>
      </c>
      <c r="B2448" s="680"/>
      <c r="C2448" s="378">
        <v>234.49746050000007</v>
      </c>
      <c r="D2448" s="83">
        <v>3.6349659075183116E-2</v>
      </c>
      <c r="E2448" s="379">
        <v>273.68074510000008</v>
      </c>
      <c r="F2448" s="83">
        <v>4.2423494730456118E-2</v>
      </c>
      <c r="G2448" s="379">
        <v>4300.6977467999977</v>
      </c>
      <c r="H2448" s="83">
        <v>0.66665496738540608</v>
      </c>
      <c r="I2448" s="379">
        <v>1642.2838786999907</v>
      </c>
      <c r="J2448" s="83">
        <v>0.25457187880895632</v>
      </c>
      <c r="K2448" s="379">
        <v>6451.159831099978</v>
      </c>
      <c r="L2448" s="178">
        <f>+K2448/$K$2447</f>
        <v>4.6574255952215926E-2</v>
      </c>
      <c r="M2448" s="225"/>
      <c r="N2448" s="226"/>
      <c r="O2448" s="226"/>
      <c r="P2448" s="226"/>
      <c r="Q2448" s="226"/>
      <c r="R2448" s="226"/>
      <c r="S2448" s="226"/>
      <c r="T2448" s="226"/>
    </row>
    <row r="2449" spans="1:21">
      <c r="A2449" s="679" t="s">
        <v>6</v>
      </c>
      <c r="B2449" s="680"/>
      <c r="C2449" s="378">
        <v>1004.0000534999995</v>
      </c>
      <c r="D2449" s="83">
        <v>4.026439271504547E-2</v>
      </c>
      <c r="E2449" s="379">
        <v>1501.1737835000013</v>
      </c>
      <c r="F2449" s="83">
        <v>6.0203035389952524E-2</v>
      </c>
      <c r="G2449" s="379">
        <v>15274.957201500229</v>
      </c>
      <c r="H2449" s="83">
        <v>0.61258649670651377</v>
      </c>
      <c r="I2449" s="379">
        <v>7155.0532719999446</v>
      </c>
      <c r="J2449" s="83">
        <v>0.2869460751885079</v>
      </c>
      <c r="K2449" s="379">
        <v>24935.184310499684</v>
      </c>
      <c r="L2449" s="178">
        <f>+K2449/$K$2447</f>
        <v>0.18001997884074641</v>
      </c>
      <c r="M2449" s="225"/>
      <c r="N2449" s="226"/>
      <c r="O2449" s="226"/>
      <c r="P2449" s="226"/>
      <c r="Q2449" s="226"/>
      <c r="R2449" s="226"/>
      <c r="S2449" s="226"/>
      <c r="T2449" s="226"/>
    </row>
    <row r="2450" spans="1:21">
      <c r="A2450" s="679" t="s">
        <v>7</v>
      </c>
      <c r="B2450" s="680"/>
      <c r="C2450" s="378">
        <v>5027.6789349999945</v>
      </c>
      <c r="D2450" s="83">
        <v>4.6931912747385215E-2</v>
      </c>
      <c r="E2450" s="379">
        <v>4733.9095279999974</v>
      </c>
      <c r="F2450" s="83">
        <v>4.4189661232238497E-2</v>
      </c>
      <c r="G2450" s="379">
        <v>64349.731882000051</v>
      </c>
      <c r="H2450" s="83">
        <v>0.60068593103263912</v>
      </c>
      <c r="I2450" s="379">
        <v>33015.763139999995</v>
      </c>
      <c r="J2450" s="83">
        <v>0.30819249498771312</v>
      </c>
      <c r="K2450" s="379">
        <v>107127.08348500261</v>
      </c>
      <c r="L2450" s="178">
        <f>+K2450/$K$2447</f>
        <v>0.77340576520705839</v>
      </c>
      <c r="M2450" s="225"/>
      <c r="N2450" s="226"/>
      <c r="O2450" s="226"/>
      <c r="P2450" s="226"/>
      <c r="Q2450" s="226"/>
      <c r="R2450" s="226"/>
      <c r="S2450" s="226"/>
      <c r="T2450" s="226"/>
    </row>
    <row r="2451" spans="1:21" ht="15" customHeight="1">
      <c r="A2451" s="673" t="s">
        <v>8</v>
      </c>
      <c r="B2451" s="674"/>
      <c r="C2451" s="380">
        <v>1902.7353417660004</v>
      </c>
      <c r="D2451" s="87">
        <v>1.469972704968499E-2</v>
      </c>
      <c r="E2451" s="381">
        <v>6624.2173920209907</v>
      </c>
      <c r="F2451" s="87">
        <v>5.1175896848643203E-2</v>
      </c>
      <c r="G2451" s="381">
        <v>80413.045859291582</v>
      </c>
      <c r="H2451" s="87">
        <v>0.62123712080119509</v>
      </c>
      <c r="I2451" s="381">
        <v>40500.183209942967</v>
      </c>
      <c r="J2451" s="87">
        <v>0.31288725530048622</v>
      </c>
      <c r="K2451" s="381">
        <v>129440.18180302031</v>
      </c>
      <c r="L2451" s="179">
        <v>1</v>
      </c>
      <c r="M2451" s="225"/>
      <c r="N2451" s="226"/>
      <c r="O2451" s="226"/>
      <c r="P2451" s="226"/>
      <c r="Q2451" s="226"/>
      <c r="R2451" s="226"/>
      <c r="S2451" s="226"/>
      <c r="T2451" s="226"/>
    </row>
    <row r="2452" spans="1:21">
      <c r="A2452" s="679" t="s">
        <v>5</v>
      </c>
      <c r="B2452" s="680"/>
      <c r="C2452" s="378">
        <v>103.480832236</v>
      </c>
      <c r="D2452" s="83">
        <v>1.4458288090608187E-2</v>
      </c>
      <c r="E2452" s="379">
        <v>401.20322923100019</v>
      </c>
      <c r="F2452" s="83">
        <v>5.6055906642448736E-2</v>
      </c>
      <c r="G2452" s="379">
        <v>4494.6173458209887</v>
      </c>
      <c r="H2452" s="83">
        <v>0.62798559925300923</v>
      </c>
      <c r="I2452" s="379">
        <v>2157.8967054829977</v>
      </c>
      <c r="J2452" s="83">
        <v>0.30150020601393523</v>
      </c>
      <c r="K2452" s="379">
        <v>7157.1981127709769</v>
      </c>
      <c r="L2452" s="178">
        <f>+K2452/$K$2451</f>
        <v>5.5293480069911131E-2</v>
      </c>
      <c r="M2452" s="225"/>
      <c r="N2452" s="226"/>
      <c r="O2452" s="226"/>
      <c r="P2452" s="226"/>
      <c r="Q2452" s="226"/>
      <c r="R2452" s="226"/>
      <c r="S2452" s="226"/>
      <c r="T2452" s="226"/>
    </row>
    <row r="2453" spans="1:21">
      <c r="A2453" s="679" t="s">
        <v>6</v>
      </c>
      <c r="B2453" s="680"/>
      <c r="C2453" s="378">
        <v>357.89618471000006</v>
      </c>
      <c r="D2453" s="83">
        <v>1.8557838047027337E-2</v>
      </c>
      <c r="E2453" s="379">
        <v>1084.4071253799996</v>
      </c>
      <c r="F2453" s="83">
        <v>5.6229299639366077E-2</v>
      </c>
      <c r="G2453" s="379">
        <v>12150.57459477985</v>
      </c>
      <c r="H2453" s="83">
        <v>0.63003855626726057</v>
      </c>
      <c r="I2453" s="379">
        <v>5692.5681585699813</v>
      </c>
      <c r="J2453" s="83">
        <v>0.29517430604633821</v>
      </c>
      <c r="K2453" s="379">
        <v>19285.44606343998</v>
      </c>
      <c r="L2453" s="178">
        <f t="shared" ref="L2453:L2454" si="129">+K2453/$K$2451</f>
        <v>0.14899118492268665</v>
      </c>
      <c r="M2453" s="225"/>
      <c r="N2453" s="226"/>
      <c r="O2453" s="226"/>
      <c r="P2453" s="226"/>
      <c r="Q2453" s="226"/>
      <c r="R2453" s="226"/>
      <c r="S2453" s="226"/>
      <c r="T2453" s="226"/>
    </row>
    <row r="2454" spans="1:21">
      <c r="A2454" s="679" t="s">
        <v>7</v>
      </c>
      <c r="B2454" s="680"/>
      <c r="C2454" s="378">
        <v>1441.35832482</v>
      </c>
      <c r="D2454" s="83">
        <v>1.3994104694448608E-2</v>
      </c>
      <c r="E2454" s="379">
        <v>5138.6070374099982</v>
      </c>
      <c r="F2454" s="83">
        <v>4.989058142369019E-2</v>
      </c>
      <c r="G2454" s="379">
        <v>63767.853918690678</v>
      </c>
      <c r="H2454" s="83">
        <v>0.61912017887009729</v>
      </c>
      <c r="I2454" s="379">
        <v>32649.718345889731</v>
      </c>
      <c r="J2454" s="83">
        <v>0.31699513501176013</v>
      </c>
      <c r="K2454" s="379">
        <v>102997.53762681079</v>
      </c>
      <c r="L2454" s="178">
        <f t="shared" si="129"/>
        <v>0.79571533500741332</v>
      </c>
      <c r="M2454" s="225"/>
      <c r="N2454" s="226"/>
      <c r="O2454" s="226"/>
      <c r="P2454" s="226"/>
      <c r="Q2454" s="226"/>
      <c r="R2454" s="226"/>
      <c r="S2454" s="226"/>
      <c r="T2454" s="226"/>
    </row>
    <row r="2455" spans="1:21" ht="15" customHeight="1">
      <c r="A2455" s="673" t="s">
        <v>9</v>
      </c>
      <c r="B2455" s="674"/>
      <c r="C2455" s="380">
        <v>887.53422041421368</v>
      </c>
      <c r="D2455" s="87">
        <v>7.2964003383303201E-3</v>
      </c>
      <c r="E2455" s="381">
        <v>5781.2240151872356</v>
      </c>
      <c r="F2455" s="87">
        <v>4.752732220363183E-2</v>
      </c>
      <c r="G2455" s="381">
        <v>74960.778199727094</v>
      </c>
      <c r="H2455" s="87">
        <v>0.61625099611678447</v>
      </c>
      <c r="I2455" s="381">
        <v>40010.474975735204</v>
      </c>
      <c r="J2455" s="87">
        <v>0.32892528134122628</v>
      </c>
      <c r="K2455" s="381">
        <v>121640.01141106705</v>
      </c>
      <c r="L2455" s="179">
        <v>1</v>
      </c>
      <c r="M2455" s="225"/>
      <c r="N2455" s="226"/>
      <c r="O2455" s="226"/>
      <c r="P2455" s="226"/>
      <c r="Q2455" s="226"/>
      <c r="R2455" s="226"/>
      <c r="S2455" s="226"/>
      <c r="T2455" s="226"/>
    </row>
    <row r="2456" spans="1:21">
      <c r="A2456" s="679" t="s">
        <v>5</v>
      </c>
      <c r="B2456" s="680"/>
      <c r="C2456" s="378">
        <v>125.68337704315752</v>
      </c>
      <c r="D2456" s="83">
        <v>1.5364536843795643E-2</v>
      </c>
      <c r="E2456" s="379">
        <v>341.81711036912066</v>
      </c>
      <c r="F2456" s="83">
        <v>4.1786445508245028E-2</v>
      </c>
      <c r="G2456" s="379">
        <v>5405.87598548803</v>
      </c>
      <c r="H2456" s="83">
        <v>0.6608573282010074</v>
      </c>
      <c r="I2456" s="379">
        <v>2306.7189195560386</v>
      </c>
      <c r="J2456" s="83">
        <v>0.28199168944695979</v>
      </c>
      <c r="K2456" s="379">
        <v>8180.0953924562818</v>
      </c>
      <c r="L2456" s="178">
        <v>6.7248393826704625E-2</v>
      </c>
      <c r="M2456" s="225"/>
      <c r="N2456" s="226"/>
      <c r="O2456" s="226"/>
      <c r="P2456" s="226"/>
      <c r="Q2456" s="226"/>
      <c r="R2456" s="226"/>
      <c r="S2456" s="226"/>
      <c r="T2456" s="226"/>
    </row>
    <row r="2457" spans="1:21">
      <c r="A2457" s="679" t="s">
        <v>6</v>
      </c>
      <c r="B2457" s="680"/>
      <c r="C2457" s="378">
        <v>175.94568514277688</v>
      </c>
      <c r="D2457" s="83">
        <v>9.491378796599257E-3</v>
      </c>
      <c r="E2457" s="379">
        <v>723.13986613155453</v>
      </c>
      <c r="F2457" s="83">
        <v>3.9009734093831135E-2</v>
      </c>
      <c r="G2457" s="379">
        <v>11832.0873351831</v>
      </c>
      <c r="H2457" s="83">
        <v>0.63828119889121282</v>
      </c>
      <c r="I2457" s="379">
        <v>5806.2481683023761</v>
      </c>
      <c r="J2457" s="83">
        <v>0.31321768821837376</v>
      </c>
      <c r="K2457" s="379">
        <v>18537.421054759492</v>
      </c>
      <c r="L2457" s="178">
        <v>0.15239575234923827</v>
      </c>
      <c r="M2457" s="225"/>
      <c r="N2457" s="226"/>
      <c r="O2457" s="226"/>
      <c r="P2457" s="226"/>
      <c r="Q2457" s="226"/>
      <c r="R2457" s="226"/>
      <c r="S2457" s="226"/>
      <c r="T2457" s="226"/>
    </row>
    <row r="2458" spans="1:21">
      <c r="A2458" s="679" t="s">
        <v>7</v>
      </c>
      <c r="B2458" s="680"/>
      <c r="C2458" s="378">
        <v>585.90515822827911</v>
      </c>
      <c r="D2458" s="83">
        <v>6.1724584720560536E-3</v>
      </c>
      <c r="E2458" s="379">
        <v>4716.267038686562</v>
      </c>
      <c r="F2458" s="83">
        <v>4.9685451699125409E-2</v>
      </c>
      <c r="G2458" s="379">
        <v>57722.814879054677</v>
      </c>
      <c r="H2458" s="83">
        <v>0.60810469532054656</v>
      </c>
      <c r="I2458" s="379">
        <v>31897.507887877255</v>
      </c>
      <c r="J2458" s="83">
        <v>0.33603739450829762</v>
      </c>
      <c r="K2458" s="379">
        <v>94922.494963844336</v>
      </c>
      <c r="L2458" s="178">
        <v>0.78035585382399997</v>
      </c>
      <c r="M2458" s="225"/>
      <c r="N2458" s="226"/>
      <c r="O2458" s="226"/>
      <c r="P2458" s="226"/>
      <c r="Q2458" s="226"/>
      <c r="R2458" s="226"/>
      <c r="S2458" s="226"/>
      <c r="T2458" s="226"/>
    </row>
    <row r="2459" spans="1:21" ht="15.75" customHeight="1" thickBot="1">
      <c r="A2459" s="671" t="s">
        <v>3</v>
      </c>
      <c r="B2459" s="672"/>
      <c r="C2459" s="102">
        <v>9056.4459459273403</v>
      </c>
      <c r="D2459" s="98">
        <v>2.3245878490272334E-2</v>
      </c>
      <c r="E2459" s="102">
        <v>18914.205379512325</v>
      </c>
      <c r="F2459" s="98">
        <v>4.8548550128532549E-2</v>
      </c>
      <c r="G2459" s="102">
        <v>239299.21036721522</v>
      </c>
      <c r="H2459" s="98">
        <v>0.61422774455093432</v>
      </c>
      <c r="I2459" s="102">
        <v>122323.75808459448</v>
      </c>
      <c r="J2459" s="98">
        <v>0.31397782683025638</v>
      </c>
      <c r="K2459" s="102">
        <v>389593.61977725109</v>
      </c>
      <c r="L2459" s="98">
        <v>1</v>
      </c>
      <c r="M2459" s="225"/>
      <c r="N2459" s="226"/>
      <c r="O2459" s="226"/>
      <c r="P2459" s="226"/>
      <c r="Q2459" s="226"/>
      <c r="R2459" s="226"/>
      <c r="S2459" s="226"/>
      <c r="T2459" s="226"/>
    </row>
    <row r="2460" spans="1:21">
      <c r="A2460" s="226"/>
      <c r="B2460" s="226"/>
      <c r="C2460" s="226"/>
      <c r="D2460" s="226"/>
      <c r="E2460" s="226"/>
      <c r="F2460" s="226"/>
      <c r="G2460" s="226"/>
      <c r="H2460" s="226"/>
      <c r="I2460" s="226"/>
      <c r="J2460" s="226"/>
      <c r="K2460" s="226"/>
      <c r="L2460" s="226"/>
      <c r="M2460" s="226"/>
      <c r="N2460" s="226"/>
      <c r="O2460" s="226"/>
      <c r="P2460" s="226"/>
      <c r="Q2460" s="226"/>
      <c r="R2460" s="226"/>
      <c r="S2460" s="226"/>
      <c r="T2460" s="226"/>
    </row>
    <row r="2461" spans="1:21">
      <c r="A2461" s="226"/>
      <c r="B2461" s="226"/>
      <c r="C2461" s="226"/>
      <c r="D2461" s="226"/>
      <c r="E2461" s="226"/>
      <c r="F2461" s="226"/>
      <c r="G2461" s="226"/>
      <c r="H2461" s="226"/>
      <c r="I2461" s="226"/>
      <c r="J2461" s="226"/>
      <c r="K2461" s="226"/>
      <c r="L2461" s="226"/>
      <c r="M2461" s="226"/>
      <c r="N2461" s="226"/>
      <c r="O2461" s="226"/>
      <c r="P2461" s="226"/>
      <c r="Q2461" s="226"/>
      <c r="R2461" s="226"/>
      <c r="S2461" s="226"/>
      <c r="T2461" s="226"/>
    </row>
    <row r="2462" spans="1:21" ht="15.75" thickBot="1">
      <c r="A2462" s="226"/>
      <c r="B2462" s="226"/>
      <c r="C2462" s="226"/>
      <c r="D2462" s="226"/>
      <c r="E2462" s="226"/>
      <c r="F2462" s="226"/>
      <c r="G2462" s="226"/>
      <c r="H2462" s="226"/>
      <c r="I2462" s="226"/>
      <c r="J2462" s="226"/>
      <c r="K2462" s="226"/>
      <c r="L2462" s="226"/>
      <c r="M2462" s="226"/>
      <c r="N2462" s="226"/>
      <c r="O2462" s="226"/>
      <c r="P2462" s="226"/>
      <c r="Q2462" s="226"/>
      <c r="R2462" s="226"/>
      <c r="S2462" s="226"/>
      <c r="T2462" s="226"/>
    </row>
    <row r="2463" spans="1:21" ht="15" customHeight="1">
      <c r="A2463" s="684" t="s">
        <v>29</v>
      </c>
      <c r="B2463" s="685"/>
      <c r="C2463" s="704" t="s">
        <v>501</v>
      </c>
      <c r="D2463" s="664"/>
      <c r="E2463" s="664"/>
      <c r="F2463" s="664"/>
      <c r="G2463" s="664"/>
      <c r="H2463" s="664"/>
      <c r="I2463" s="664"/>
      <c r="J2463" s="664"/>
      <c r="K2463" s="664"/>
      <c r="L2463" s="664"/>
      <c r="M2463" s="664"/>
      <c r="N2463" s="664"/>
      <c r="O2463" s="664"/>
      <c r="P2463" s="664"/>
      <c r="Q2463" s="664"/>
      <c r="R2463" s="664"/>
      <c r="S2463" s="664"/>
      <c r="T2463" s="665"/>
      <c r="U2463" s="8"/>
    </row>
    <row r="2464" spans="1:21">
      <c r="A2464" s="686"/>
      <c r="B2464" s="687"/>
      <c r="C2464" s="701" t="s">
        <v>324</v>
      </c>
      <c r="D2464" s="691"/>
      <c r="E2464" s="702" t="s">
        <v>325</v>
      </c>
      <c r="F2464" s="691"/>
      <c r="G2464" s="702" t="s">
        <v>326</v>
      </c>
      <c r="H2464" s="691"/>
      <c r="I2464" s="702" t="s">
        <v>176</v>
      </c>
      <c r="J2464" s="691"/>
      <c r="K2464" s="702" t="s">
        <v>177</v>
      </c>
      <c r="L2464" s="691"/>
      <c r="M2464" s="702" t="s">
        <v>178</v>
      </c>
      <c r="N2464" s="691"/>
      <c r="O2464" s="702" t="s">
        <v>179</v>
      </c>
      <c r="P2464" s="691"/>
      <c r="Q2464" s="702" t="s">
        <v>180</v>
      </c>
      <c r="R2464" s="691"/>
      <c r="S2464" s="741" t="s">
        <v>3</v>
      </c>
      <c r="T2464" s="742"/>
      <c r="U2464" s="8"/>
    </row>
    <row r="2465" spans="1:21" ht="15.75" thickBot="1">
      <c r="A2465" s="688"/>
      <c r="B2465" s="689"/>
      <c r="C2465" s="457" t="s">
        <v>11</v>
      </c>
      <c r="D2465" s="458" t="s">
        <v>12</v>
      </c>
      <c r="E2465" s="457" t="s">
        <v>11</v>
      </c>
      <c r="F2465" s="458" t="s">
        <v>12</v>
      </c>
      <c r="G2465" s="457" t="s">
        <v>11</v>
      </c>
      <c r="H2465" s="458" t="s">
        <v>12</v>
      </c>
      <c r="I2465" s="457" t="s">
        <v>11</v>
      </c>
      <c r="J2465" s="458" t="s">
        <v>12</v>
      </c>
      <c r="K2465" s="457" t="s">
        <v>11</v>
      </c>
      <c r="L2465" s="458" t="s">
        <v>12</v>
      </c>
      <c r="M2465" s="457" t="s">
        <v>11</v>
      </c>
      <c r="N2465" s="458" t="s">
        <v>12</v>
      </c>
      <c r="O2465" s="457" t="s">
        <v>11</v>
      </c>
      <c r="P2465" s="458" t="s">
        <v>12</v>
      </c>
      <c r="Q2465" s="457" t="s">
        <v>11</v>
      </c>
      <c r="R2465" s="458" t="s">
        <v>12</v>
      </c>
      <c r="S2465" s="457" t="s">
        <v>11</v>
      </c>
      <c r="T2465" s="436" t="s">
        <v>12</v>
      </c>
      <c r="U2465" s="8"/>
    </row>
    <row r="2466" spans="1:21" ht="15.75" customHeight="1">
      <c r="A2466" s="675" t="s">
        <v>4</v>
      </c>
      <c r="B2466" s="676"/>
      <c r="C2466" s="376">
        <v>2515.3699350999996</v>
      </c>
      <c r="D2466" s="85">
        <v>1.8159755181864842E-2</v>
      </c>
      <c r="E2466" s="377">
        <v>4069.5213475000037</v>
      </c>
      <c r="F2466" s="85">
        <v>2.9379977213981768E-2</v>
      </c>
      <c r="G2466" s="377">
        <v>14043.296966399892</v>
      </c>
      <c r="H2466" s="85">
        <v>0.10138581657409718</v>
      </c>
      <c r="I2466" s="377">
        <v>19747.255480100055</v>
      </c>
      <c r="J2466" s="85">
        <v>0.14256564015825346</v>
      </c>
      <c r="K2466" s="377">
        <v>79317.713480301318</v>
      </c>
      <c r="L2466" s="85">
        <v>0.57263555482955608</v>
      </c>
      <c r="M2466" s="377">
        <v>14742.719463099957</v>
      </c>
      <c r="N2466" s="85">
        <v>0.10643530894956238</v>
      </c>
      <c r="O2466" s="377">
        <v>3575.5873172000015</v>
      </c>
      <c r="P2466" s="85">
        <v>2.5814012247527142E-2</v>
      </c>
      <c r="Q2466" s="377">
        <v>501.96363690000004</v>
      </c>
      <c r="R2466" s="85">
        <v>3.623934845170242E-3</v>
      </c>
      <c r="S2466" s="377">
        <v>138513.42762659941</v>
      </c>
      <c r="T2466" s="177">
        <v>1</v>
      </c>
      <c r="U2466" s="8"/>
    </row>
    <row r="2467" spans="1:21">
      <c r="A2467" s="679" t="s">
        <v>5</v>
      </c>
      <c r="B2467" s="680"/>
      <c r="C2467" s="378">
        <v>323.67836460000001</v>
      </c>
      <c r="D2467" s="83">
        <v>5.0173670018157042E-2</v>
      </c>
      <c r="E2467" s="379">
        <v>529.33440599999915</v>
      </c>
      <c r="F2467" s="83">
        <v>8.2052595170277021E-2</v>
      </c>
      <c r="G2467" s="379">
        <v>2279.8557278999951</v>
      </c>
      <c r="H2467" s="83">
        <v>0.35340245592880626</v>
      </c>
      <c r="I2467" s="379">
        <v>1326.6216330999957</v>
      </c>
      <c r="J2467" s="83">
        <v>0.20564079449784697</v>
      </c>
      <c r="K2467" s="379">
        <v>1675.9139587999903</v>
      </c>
      <c r="L2467" s="83">
        <v>0.25978490731553189</v>
      </c>
      <c r="M2467" s="379">
        <v>277.28961860000015</v>
      </c>
      <c r="N2467" s="83">
        <v>4.2982909408511724E-2</v>
      </c>
      <c r="O2467" s="379">
        <v>27.506469200000002</v>
      </c>
      <c r="P2467" s="83">
        <v>4.2638021565356123E-3</v>
      </c>
      <c r="Q2467" s="379">
        <v>10.9596529</v>
      </c>
      <c r="R2467" s="83">
        <v>1.6988655043338595E-3</v>
      </c>
      <c r="S2467" s="379">
        <v>6451.159831099978</v>
      </c>
      <c r="T2467" s="178">
        <f>+S2467/$S$2466</f>
        <v>4.6574255952215926E-2</v>
      </c>
      <c r="U2467" s="8"/>
    </row>
    <row r="2468" spans="1:21">
      <c r="A2468" s="679" t="s">
        <v>6</v>
      </c>
      <c r="B2468" s="680"/>
      <c r="C2468" s="378">
        <v>883.24133449999943</v>
      </c>
      <c r="D2468" s="83">
        <v>3.542148810699125E-2</v>
      </c>
      <c r="E2468" s="379">
        <v>1680.0970225000015</v>
      </c>
      <c r="F2468" s="83">
        <v>6.7378568434825953E-2</v>
      </c>
      <c r="G2468" s="379">
        <v>4792.2622224999996</v>
      </c>
      <c r="H2468" s="83">
        <v>0.19218876278697</v>
      </c>
      <c r="I2468" s="379">
        <v>10448.067043999992</v>
      </c>
      <c r="J2468" s="83">
        <v>0.41900901609139218</v>
      </c>
      <c r="K2468" s="379">
        <v>5971.9468524999766</v>
      </c>
      <c r="L2468" s="83">
        <v>0.23949880530802073</v>
      </c>
      <c r="M2468" s="379">
        <v>979.27778649999982</v>
      </c>
      <c r="N2468" s="83">
        <v>3.9272931545472733E-2</v>
      </c>
      <c r="O2468" s="379">
        <v>147.85174000000004</v>
      </c>
      <c r="P2468" s="83">
        <v>5.9294424359936562E-3</v>
      </c>
      <c r="Q2468" s="379">
        <v>32.440308000000002</v>
      </c>
      <c r="R2468" s="83">
        <v>1.300985290344939E-3</v>
      </c>
      <c r="S2468" s="379">
        <v>24935.184310499684</v>
      </c>
      <c r="T2468" s="178">
        <f>+S2468/$S$2466</f>
        <v>0.18001997884074641</v>
      </c>
      <c r="U2468" s="8"/>
    </row>
    <row r="2469" spans="1:21">
      <c r="A2469" s="679" t="s">
        <v>7</v>
      </c>
      <c r="B2469" s="680"/>
      <c r="C2469" s="378">
        <v>1308.4502360000004</v>
      </c>
      <c r="D2469" s="83">
        <v>1.2214000357651654E-2</v>
      </c>
      <c r="E2469" s="379">
        <v>1860.0899190000005</v>
      </c>
      <c r="F2469" s="83">
        <v>1.7363395497091136E-2</v>
      </c>
      <c r="G2469" s="379">
        <v>6971.1790159999864</v>
      </c>
      <c r="H2469" s="83">
        <v>6.5073917717324251E-2</v>
      </c>
      <c r="I2469" s="379">
        <v>7972.5668029999833</v>
      </c>
      <c r="J2469" s="83">
        <v>7.4421579899690934E-2</v>
      </c>
      <c r="K2469" s="379">
        <v>71669.852669</v>
      </c>
      <c r="L2469" s="83">
        <v>0.66901711815045828</v>
      </c>
      <c r="M2469" s="379">
        <v>13486.152057999965</v>
      </c>
      <c r="N2469" s="83">
        <v>0.12588928606357488</v>
      </c>
      <c r="O2469" s="379">
        <v>3400.2291080000014</v>
      </c>
      <c r="P2469" s="83">
        <v>3.1740144484340607E-2</v>
      </c>
      <c r="Q2469" s="379">
        <v>458.56367600000004</v>
      </c>
      <c r="R2469" s="83">
        <v>4.2805578298432557E-3</v>
      </c>
      <c r="S2469" s="379">
        <v>107127.08348500261</v>
      </c>
      <c r="T2469" s="178">
        <f>+S2469/$S$2466</f>
        <v>0.77340576520705839</v>
      </c>
      <c r="U2469" s="8"/>
    </row>
    <row r="2470" spans="1:21" ht="15" customHeight="1">
      <c r="A2470" s="673" t="s">
        <v>8</v>
      </c>
      <c r="B2470" s="674"/>
      <c r="C2470" s="380">
        <v>1618.5257366099997</v>
      </c>
      <c r="D2470" s="87">
        <v>1.2504044061627188E-2</v>
      </c>
      <c r="E2470" s="381">
        <v>2855.1548812460005</v>
      </c>
      <c r="F2470" s="87">
        <v>2.2057716865624636E-2</v>
      </c>
      <c r="G2470" s="381">
        <v>9424.6888482529757</v>
      </c>
      <c r="H2470" s="87">
        <v>7.2811152742316865E-2</v>
      </c>
      <c r="I2470" s="381">
        <v>13290.351844914878</v>
      </c>
      <c r="J2470" s="87">
        <v>0.10267562714907098</v>
      </c>
      <c r="K2470" s="381">
        <v>78303.160343763666</v>
      </c>
      <c r="L2470" s="87">
        <v>0.60493703927984255</v>
      </c>
      <c r="M2470" s="381">
        <v>17335.317548158011</v>
      </c>
      <c r="N2470" s="87">
        <v>0.13392531829519969</v>
      </c>
      <c r="O2470" s="381">
        <v>5783.8620926979966</v>
      </c>
      <c r="P2470" s="87">
        <v>4.4683667869840994E-2</v>
      </c>
      <c r="Q2470" s="381">
        <v>829.12050737799984</v>
      </c>
      <c r="R2470" s="87">
        <v>6.4054337364864043E-3</v>
      </c>
      <c r="S2470" s="381">
        <v>129440.18180302031</v>
      </c>
      <c r="T2470" s="179">
        <v>1</v>
      </c>
      <c r="U2470" s="8"/>
    </row>
    <row r="2471" spans="1:21">
      <c r="A2471" s="679" t="s">
        <v>5</v>
      </c>
      <c r="B2471" s="680"/>
      <c r="C2471" s="378">
        <v>208.62003713999997</v>
      </c>
      <c r="D2471" s="83">
        <v>2.9148283148366105E-2</v>
      </c>
      <c r="E2471" s="379">
        <v>444.95269723600001</v>
      </c>
      <c r="F2471" s="83">
        <v>6.216855957110462E-2</v>
      </c>
      <c r="G2471" s="379">
        <v>2037.8478442129981</v>
      </c>
      <c r="H2471" s="83">
        <v>0.28472704151876915</v>
      </c>
      <c r="I2471" s="379">
        <v>1372.2834605950011</v>
      </c>
      <c r="J2471" s="83">
        <v>0.19173473180047387</v>
      </c>
      <c r="K2471" s="379">
        <v>2740.8523041629996</v>
      </c>
      <c r="L2471" s="83">
        <v>0.3829504592407954</v>
      </c>
      <c r="M2471" s="379">
        <v>297.01252148799995</v>
      </c>
      <c r="N2471" s="83">
        <v>4.1498435114996249E-2</v>
      </c>
      <c r="O2471" s="379">
        <v>43.737008467999999</v>
      </c>
      <c r="P2471" s="83">
        <v>6.1109120886227363E-3</v>
      </c>
      <c r="Q2471" s="379">
        <v>11.892239468</v>
      </c>
      <c r="R2471" s="83">
        <v>1.6615775168749391E-3</v>
      </c>
      <c r="S2471" s="379">
        <v>7157.1981127709769</v>
      </c>
      <c r="T2471" s="178">
        <f>+S2471/$S$2470</f>
        <v>5.5293480069911131E-2</v>
      </c>
      <c r="U2471" s="8"/>
    </row>
    <row r="2472" spans="1:21">
      <c r="A2472" s="679" t="s">
        <v>6</v>
      </c>
      <c r="B2472" s="680"/>
      <c r="C2472" s="378">
        <v>483.29729090000001</v>
      </c>
      <c r="D2472" s="83">
        <v>2.5060208061051886E-2</v>
      </c>
      <c r="E2472" s="379">
        <v>972.12328909999894</v>
      </c>
      <c r="F2472" s="83">
        <v>5.0407093821017872E-2</v>
      </c>
      <c r="G2472" s="379">
        <v>2439.5063192300004</v>
      </c>
      <c r="H2472" s="83">
        <v>0.1264946795218104</v>
      </c>
      <c r="I2472" s="379">
        <v>7674.5720593799542</v>
      </c>
      <c r="J2472" s="83">
        <v>0.39794630801560138</v>
      </c>
      <c r="K2472" s="379">
        <v>6643.4093932399765</v>
      </c>
      <c r="L2472" s="83">
        <v>0.34447787058626006</v>
      </c>
      <c r="M2472" s="379">
        <v>875.34641080999882</v>
      </c>
      <c r="N2472" s="83">
        <v>4.5388963673981084E-2</v>
      </c>
      <c r="O2472" s="379">
        <v>135.98167979000002</v>
      </c>
      <c r="P2472" s="83">
        <v>7.0509999790870645E-3</v>
      </c>
      <c r="Q2472" s="379">
        <v>61.209620990000005</v>
      </c>
      <c r="R2472" s="83">
        <v>3.1738763411875127E-3</v>
      </c>
      <c r="S2472" s="379">
        <v>19285.44606343998</v>
      </c>
      <c r="T2472" s="178">
        <f t="shared" ref="T2472:T2473" si="130">+S2472/$S$2470</f>
        <v>0.14899118492268665</v>
      </c>
      <c r="U2472" s="8"/>
    </row>
    <row r="2473" spans="1:21">
      <c r="A2473" s="679" t="s">
        <v>7</v>
      </c>
      <c r="B2473" s="680"/>
      <c r="C2473" s="378">
        <v>926.60840857000005</v>
      </c>
      <c r="D2473" s="83">
        <v>8.9964132145310544E-3</v>
      </c>
      <c r="E2473" s="379">
        <v>1438.0788949099999</v>
      </c>
      <c r="F2473" s="83">
        <v>1.3962264807927414E-2</v>
      </c>
      <c r="G2473" s="379">
        <v>4947.3346848100027</v>
      </c>
      <c r="H2473" s="83">
        <v>4.8033523895839092E-2</v>
      </c>
      <c r="I2473" s="379">
        <v>4243.4963249399989</v>
      </c>
      <c r="J2473" s="83">
        <v>4.1199978394778583E-2</v>
      </c>
      <c r="K2473" s="379">
        <v>68918.8986463607</v>
      </c>
      <c r="L2473" s="83">
        <v>0.66913151745504207</v>
      </c>
      <c r="M2473" s="379">
        <v>16162.958615860016</v>
      </c>
      <c r="N2473" s="83">
        <v>0.15692567985870678</v>
      </c>
      <c r="O2473" s="379">
        <v>5604.1434044399975</v>
      </c>
      <c r="P2473" s="83">
        <v>5.4410460032019346E-2</v>
      </c>
      <c r="Q2473" s="379">
        <v>756.01864691999992</v>
      </c>
      <c r="R2473" s="83">
        <v>7.3401623411548855E-3</v>
      </c>
      <c r="S2473" s="379">
        <v>102997.53762681079</v>
      </c>
      <c r="T2473" s="178">
        <f t="shared" si="130"/>
        <v>0.79571533500741332</v>
      </c>
      <c r="U2473" s="8"/>
    </row>
    <row r="2474" spans="1:21" ht="15" customHeight="1">
      <c r="A2474" s="673" t="s">
        <v>9</v>
      </c>
      <c r="B2474" s="674"/>
      <c r="C2474" s="380">
        <v>1157.6627153366449</v>
      </c>
      <c r="D2474" s="87">
        <v>9.5152593191843646E-3</v>
      </c>
      <c r="E2474" s="381">
        <v>2498.3003806546049</v>
      </c>
      <c r="F2474" s="87">
        <v>2.0534457631066365E-2</v>
      </c>
      <c r="G2474" s="381">
        <v>6760.0114687795958</v>
      </c>
      <c r="H2474" s="87">
        <v>5.5563042044930351E-2</v>
      </c>
      <c r="I2474" s="381">
        <v>10033.03655400816</v>
      </c>
      <c r="J2474" s="87">
        <v>8.2465249424986467E-2</v>
      </c>
      <c r="K2474" s="381">
        <v>72717.646372117102</v>
      </c>
      <c r="L2474" s="87">
        <v>0.59769331182980179</v>
      </c>
      <c r="M2474" s="381">
        <v>21909.319240213266</v>
      </c>
      <c r="N2474" s="87">
        <v>0.18008082260540051</v>
      </c>
      <c r="O2474" s="381">
        <v>5475.6741941439859</v>
      </c>
      <c r="P2474" s="87">
        <v>4.5006597530002218E-2</v>
      </c>
      <c r="Q2474" s="381">
        <v>1112.1604858098435</v>
      </c>
      <c r="R2474" s="87">
        <v>9.141259614596265E-3</v>
      </c>
      <c r="S2474" s="381">
        <v>121663.81141106706</v>
      </c>
      <c r="T2474" s="179">
        <v>1</v>
      </c>
      <c r="U2474" s="8"/>
    </row>
    <row r="2475" spans="1:21">
      <c r="A2475" s="679" t="s">
        <v>5</v>
      </c>
      <c r="B2475" s="680"/>
      <c r="C2475" s="378">
        <v>235.70943598434289</v>
      </c>
      <c r="D2475" s="83">
        <v>2.8814998441425894E-2</v>
      </c>
      <c r="E2475" s="379">
        <v>393.80685973519604</v>
      </c>
      <c r="F2475" s="83">
        <v>4.8142086472288133E-2</v>
      </c>
      <c r="G2475" s="379">
        <v>2047.1499245874049</v>
      </c>
      <c r="H2475" s="83">
        <v>0.25025990851834018</v>
      </c>
      <c r="I2475" s="379">
        <v>1268.5018996821552</v>
      </c>
      <c r="J2475" s="83">
        <v>0.15507177347246745</v>
      </c>
      <c r="K2475" s="379">
        <v>3694.9414148337432</v>
      </c>
      <c r="L2475" s="83">
        <v>0.45169906187661746</v>
      </c>
      <c r="M2475" s="379">
        <v>381.62135993658012</v>
      </c>
      <c r="N2475" s="83">
        <v>4.6652433942092279E-2</v>
      </c>
      <c r="O2475" s="379">
        <v>99.829865662314972</v>
      </c>
      <c r="P2475" s="83">
        <v>1.220399773752987E-2</v>
      </c>
      <c r="Q2475" s="379">
        <v>58.534632034632033</v>
      </c>
      <c r="R2475" s="83">
        <v>7.1557395392494953E-3</v>
      </c>
      <c r="S2475" s="379">
        <v>8180.0953924562818</v>
      </c>
      <c r="T2475" s="178">
        <v>6.7235238626694754E-2</v>
      </c>
      <c r="U2475" s="8"/>
    </row>
    <row r="2476" spans="1:21">
      <c r="A2476" s="679" t="s">
        <v>6</v>
      </c>
      <c r="B2476" s="680"/>
      <c r="C2476" s="378">
        <v>334.05447807094885</v>
      </c>
      <c r="D2476" s="83">
        <v>1.7997440851839335E-2</v>
      </c>
      <c r="E2476" s="379">
        <v>723.98511951665751</v>
      </c>
      <c r="F2476" s="83">
        <v>3.9005252799950485E-2</v>
      </c>
      <c r="G2476" s="379">
        <v>2031.3101143772342</v>
      </c>
      <c r="H2476" s="83">
        <v>0.10943838815261366</v>
      </c>
      <c r="I2476" s="379">
        <v>5923.6110218524018</v>
      </c>
      <c r="J2476" s="83">
        <v>0.31913908057969398</v>
      </c>
      <c r="K2476" s="379">
        <v>8237.2354662896068</v>
      </c>
      <c r="L2476" s="83">
        <v>0.44378736948329184</v>
      </c>
      <c r="M2476" s="379">
        <v>1150.3129212133501</v>
      </c>
      <c r="N2476" s="83">
        <v>6.1973989632453916E-2</v>
      </c>
      <c r="O2476" s="379">
        <v>125.47616108195145</v>
      </c>
      <c r="P2476" s="83">
        <v>6.7601242780186976E-3</v>
      </c>
      <c r="Q2476" s="379">
        <v>35.235772357723576</v>
      </c>
      <c r="R2476" s="83">
        <v>1.8983542221586965E-3</v>
      </c>
      <c r="S2476" s="379">
        <v>18561.221054759491</v>
      </c>
      <c r="T2476" s="178">
        <v>0.15256156156448575</v>
      </c>
      <c r="U2476" s="8"/>
    </row>
    <row r="2477" spans="1:21">
      <c r="A2477" s="679" t="s">
        <v>7</v>
      </c>
      <c r="B2477" s="680"/>
      <c r="C2477" s="378">
        <v>587.89880128135235</v>
      </c>
      <c r="D2477" s="83">
        <v>6.1934613234226618E-3</v>
      </c>
      <c r="E2477" s="379">
        <v>1380.5084014027509</v>
      </c>
      <c r="F2477" s="83">
        <v>1.454353261498849E-2</v>
      </c>
      <c r="G2477" s="379">
        <v>2681.5514298149678</v>
      </c>
      <c r="H2477" s="83">
        <v>2.8249904628364034E-2</v>
      </c>
      <c r="I2477" s="379">
        <v>2840.9236324736348</v>
      </c>
      <c r="J2477" s="83">
        <v>2.9928876538229777E-2</v>
      </c>
      <c r="K2477" s="379">
        <v>60785.469490993222</v>
      </c>
      <c r="L2477" s="83">
        <v>0.64036948790849013</v>
      </c>
      <c r="M2477" s="379">
        <v>20377.384959063304</v>
      </c>
      <c r="N2477" s="83">
        <v>0.21467392915478026</v>
      </c>
      <c r="O2477" s="379">
        <v>5250.3681673997189</v>
      </c>
      <c r="P2477" s="83">
        <v>5.5312159350631968E-2</v>
      </c>
      <c r="Q2477" s="379">
        <v>1018.3900814174876</v>
      </c>
      <c r="R2477" s="83">
        <v>1.0728648481114924E-2</v>
      </c>
      <c r="S2477" s="379">
        <v>94922.494963844336</v>
      </c>
      <c r="T2477" s="178">
        <v>0.7802031998087624</v>
      </c>
      <c r="U2477" s="8"/>
    </row>
    <row r="2478" spans="1:21" ht="15.75" customHeight="1" thickBot="1">
      <c r="A2478" s="671" t="s">
        <v>3</v>
      </c>
      <c r="B2478" s="672"/>
      <c r="C2478" s="63">
        <v>5291.5583521757735</v>
      </c>
      <c r="D2478" s="48">
        <v>1.358142137279442E-2</v>
      </c>
      <c r="E2478" s="63">
        <v>9422.9765812383703</v>
      </c>
      <c r="F2478" s="48">
        <v>2.4185203491737094E-2</v>
      </c>
      <c r="G2478" s="63">
        <v>30227.997171175495</v>
      </c>
      <c r="H2478" s="48">
        <v>7.7583792810026822E-2</v>
      </c>
      <c r="I2478" s="63">
        <v>43070.643572141606</v>
      </c>
      <c r="J2478" s="48">
        <v>0.11054599046614909</v>
      </c>
      <c r="K2478" s="63">
        <v>230338.51987288168</v>
      </c>
      <c r="L2478" s="48">
        <v>0.59119153349090237</v>
      </c>
      <c r="M2478" s="63">
        <v>53987.356069596935</v>
      </c>
      <c r="N2478" s="48">
        <v>0.13856504696443539</v>
      </c>
      <c r="O2478" s="63">
        <v>14835.123539033028</v>
      </c>
      <c r="P2478" s="48">
        <v>3.8076130034212646E-2</v>
      </c>
      <c r="Q2478" s="63">
        <v>2443.2446190056512</v>
      </c>
      <c r="R2478" s="48">
        <v>6.2708813697356838E-3</v>
      </c>
      <c r="S2478" s="63">
        <v>389617.41977725108</v>
      </c>
      <c r="T2478" s="48">
        <v>1</v>
      </c>
      <c r="U2478" s="8"/>
    </row>
    <row r="2481" spans="1:11" ht="15.75" thickBot="1"/>
    <row r="2482" spans="1:11" ht="15" customHeight="1">
      <c r="A2482" s="684" t="s">
        <v>29</v>
      </c>
      <c r="B2482" s="685"/>
      <c r="C2482" s="704" t="s">
        <v>503</v>
      </c>
      <c r="D2482" s="705"/>
      <c r="E2482" s="705"/>
      <c r="F2482" s="705"/>
      <c r="G2482" s="705"/>
      <c r="H2482" s="705"/>
      <c r="I2482" s="705"/>
      <c r="J2482" s="706"/>
      <c r="K2482" s="8"/>
    </row>
    <row r="2483" spans="1:11">
      <c r="A2483" s="686"/>
      <c r="B2483" s="687"/>
      <c r="C2483" s="701" t="s">
        <v>159</v>
      </c>
      <c r="D2483" s="691"/>
      <c r="E2483" s="702" t="s">
        <v>160</v>
      </c>
      <c r="F2483" s="691"/>
      <c r="G2483" s="702" t="s">
        <v>327</v>
      </c>
      <c r="H2483" s="691"/>
      <c r="I2483" s="703" t="s">
        <v>3</v>
      </c>
      <c r="J2483" s="694"/>
      <c r="K2483" s="8"/>
    </row>
    <row r="2484" spans="1:11" ht="15.75" thickBot="1">
      <c r="A2484" s="688"/>
      <c r="B2484" s="689"/>
      <c r="C2484" s="457" t="s">
        <v>11</v>
      </c>
      <c r="D2484" s="458" t="s">
        <v>12</v>
      </c>
      <c r="E2484" s="457" t="s">
        <v>11</v>
      </c>
      <c r="F2484" s="458" t="s">
        <v>12</v>
      </c>
      <c r="G2484" s="457" t="s">
        <v>11</v>
      </c>
      <c r="H2484" s="458" t="s">
        <v>12</v>
      </c>
      <c r="I2484" s="457" t="s">
        <v>11</v>
      </c>
      <c r="J2484" s="436" t="s">
        <v>12</v>
      </c>
      <c r="K2484" s="8"/>
    </row>
    <row r="2485" spans="1:11" ht="15.75" customHeight="1">
      <c r="A2485" s="675" t="s">
        <v>4</v>
      </c>
      <c r="B2485" s="676"/>
      <c r="C2485" s="376">
        <v>67344.042962700783</v>
      </c>
      <c r="D2485" s="85">
        <v>0.48619144090668925</v>
      </c>
      <c r="E2485" s="377">
        <v>29414.174085199924</v>
      </c>
      <c r="F2485" s="85">
        <v>0.21235612019142164</v>
      </c>
      <c r="G2485" s="377">
        <v>41755.210578700076</v>
      </c>
      <c r="H2485" s="85">
        <v>0.30145243890189904</v>
      </c>
      <c r="I2485" s="377">
        <v>138513.42762659941</v>
      </c>
      <c r="J2485" s="177">
        <v>1</v>
      </c>
      <c r="K2485" s="8"/>
    </row>
    <row r="2486" spans="1:11">
      <c r="A2486" s="679" t="s">
        <v>5</v>
      </c>
      <c r="B2486" s="680"/>
      <c r="C2486" s="378">
        <v>3164.2284937000022</v>
      </c>
      <c r="D2486" s="83">
        <v>0.49048986175257636</v>
      </c>
      <c r="E2486" s="379">
        <v>1429.7564716999941</v>
      </c>
      <c r="F2486" s="83">
        <v>0.22162781718837191</v>
      </c>
      <c r="G2486" s="379">
        <v>1857.1748656999885</v>
      </c>
      <c r="H2486" s="83">
        <v>0.28788232105905276</v>
      </c>
      <c r="I2486" s="379">
        <v>6451.159831099978</v>
      </c>
      <c r="J2486" s="178">
        <f>+I2486/$I$2485</f>
        <v>4.6574255952215926E-2</v>
      </c>
      <c r="K2486" s="8"/>
    </row>
    <row r="2487" spans="1:11">
      <c r="A2487" s="679" t="s">
        <v>6</v>
      </c>
      <c r="B2487" s="680"/>
      <c r="C2487" s="378">
        <v>10729.989611999994</v>
      </c>
      <c r="D2487" s="83">
        <v>0.43031523161759105</v>
      </c>
      <c r="E2487" s="379">
        <v>5483.9164534999845</v>
      </c>
      <c r="F2487" s="83">
        <v>0.21992684654794481</v>
      </c>
      <c r="G2487" s="379">
        <v>8721.2782449999231</v>
      </c>
      <c r="H2487" s="83">
        <v>0.34975792183447291</v>
      </c>
      <c r="I2487" s="379">
        <v>24935.184310499684</v>
      </c>
      <c r="J2487" s="178">
        <f>+I2487/$I$2485</f>
        <v>0.18001997884074641</v>
      </c>
      <c r="K2487" s="8"/>
    </row>
    <row r="2488" spans="1:11">
      <c r="A2488" s="679" t="s">
        <v>7</v>
      </c>
      <c r="B2488" s="680"/>
      <c r="C2488" s="378">
        <v>53449.824857000393</v>
      </c>
      <c r="D2488" s="83">
        <v>0.49893848612506253</v>
      </c>
      <c r="E2488" s="379">
        <v>22500.501159999945</v>
      </c>
      <c r="F2488" s="83">
        <v>0.21003559910365646</v>
      </c>
      <c r="G2488" s="379">
        <v>31176.757468</v>
      </c>
      <c r="H2488" s="83">
        <v>0.29102591477125977</v>
      </c>
      <c r="I2488" s="379">
        <v>107127.08348500261</v>
      </c>
      <c r="J2488" s="178">
        <f>+I2488/$I$2485</f>
        <v>0.77340576520705839</v>
      </c>
      <c r="K2488" s="8"/>
    </row>
    <row r="2489" spans="1:11" ht="15" customHeight="1">
      <c r="A2489" s="673" t="s">
        <v>8</v>
      </c>
      <c r="B2489" s="674"/>
      <c r="C2489" s="380">
        <v>57471.320316294157</v>
      </c>
      <c r="D2489" s="87">
        <v>0.44399906980780479</v>
      </c>
      <c r="E2489" s="381">
        <v>25868.882557544202</v>
      </c>
      <c r="F2489" s="87">
        <v>0.19985202583314499</v>
      </c>
      <c r="G2489" s="381">
        <v>46099.978929183533</v>
      </c>
      <c r="H2489" s="87">
        <v>0.35614890435906238</v>
      </c>
      <c r="I2489" s="381">
        <v>129440.18180302031</v>
      </c>
      <c r="J2489" s="179">
        <v>1</v>
      </c>
      <c r="K2489" s="8"/>
    </row>
    <row r="2490" spans="1:11">
      <c r="A2490" s="679" t="s">
        <v>5</v>
      </c>
      <c r="B2490" s="680"/>
      <c r="C2490" s="378">
        <v>2936.3050383840005</v>
      </c>
      <c r="D2490" s="83">
        <v>0.41025901366969181</v>
      </c>
      <c r="E2490" s="379">
        <v>1653.8299082240005</v>
      </c>
      <c r="F2490" s="83">
        <v>0.2310722551151661</v>
      </c>
      <c r="G2490" s="379">
        <v>2567.0631661629905</v>
      </c>
      <c r="H2490" s="83">
        <v>0.35866873121514414</v>
      </c>
      <c r="I2490" s="379">
        <v>7157.1981127709769</v>
      </c>
      <c r="J2490" s="178">
        <f>+I2490/$I$2489</f>
        <v>5.5293480069911131E-2</v>
      </c>
      <c r="K2490" s="8"/>
    </row>
    <row r="2491" spans="1:11">
      <c r="A2491" s="679" t="s">
        <v>6</v>
      </c>
      <c r="B2491" s="680"/>
      <c r="C2491" s="378">
        <v>7176.1363000199708</v>
      </c>
      <c r="D2491" s="83">
        <v>0.3721011314134961</v>
      </c>
      <c r="E2491" s="379">
        <v>3642.0635973299959</v>
      </c>
      <c r="F2491" s="83">
        <v>0.18885036858101867</v>
      </c>
      <c r="G2491" s="379">
        <v>8467.2461660899244</v>
      </c>
      <c r="H2491" s="83">
        <v>0.43904850000548057</v>
      </c>
      <c r="I2491" s="379">
        <v>19285.44606343998</v>
      </c>
      <c r="J2491" s="178">
        <f t="shared" ref="J2491:J2492" si="131">+I2491/$I$2489</f>
        <v>0.14899118492268665</v>
      </c>
      <c r="K2491" s="8"/>
    </row>
    <row r="2492" spans="1:11">
      <c r="A2492" s="679" t="s">
        <v>7</v>
      </c>
      <c r="B2492" s="680"/>
      <c r="C2492" s="378">
        <v>47358.878977890148</v>
      </c>
      <c r="D2492" s="83">
        <v>0.45980593389994195</v>
      </c>
      <c r="E2492" s="379">
        <v>20572.989051989942</v>
      </c>
      <c r="F2492" s="83">
        <v>0.19974253293832811</v>
      </c>
      <c r="G2492" s="379">
        <v>35065.669596929802</v>
      </c>
      <c r="H2492" s="83">
        <v>0.34045153316172116</v>
      </c>
      <c r="I2492" s="379">
        <v>102997.53762681079</v>
      </c>
      <c r="J2492" s="178">
        <f t="shared" si="131"/>
        <v>0.79571533500741332</v>
      </c>
      <c r="K2492" s="8"/>
    </row>
    <row r="2493" spans="1:11" ht="15" customHeight="1">
      <c r="A2493" s="673" t="s">
        <v>9</v>
      </c>
      <c r="B2493" s="674"/>
      <c r="C2493" s="380">
        <v>53145.641002106946</v>
      </c>
      <c r="D2493" s="87">
        <v>0.43682373900438726</v>
      </c>
      <c r="E2493" s="381">
        <v>26393.726375196507</v>
      </c>
      <c r="F2493" s="87">
        <v>0.21693982844265572</v>
      </c>
      <c r="G2493" s="381">
        <v>42124.444033758613</v>
      </c>
      <c r="H2493" s="87">
        <v>0.34623643255291603</v>
      </c>
      <c r="I2493" s="381">
        <v>121663.81141106706</v>
      </c>
      <c r="J2493" s="179">
        <v>1</v>
      </c>
      <c r="K2493" s="8"/>
    </row>
    <row r="2494" spans="1:11">
      <c r="A2494" s="679" t="s">
        <v>5</v>
      </c>
      <c r="B2494" s="680"/>
      <c r="C2494" s="378">
        <v>3597.2172587331161</v>
      </c>
      <c r="D2494" s="83">
        <v>0.43975248284396351</v>
      </c>
      <c r="E2494" s="379">
        <v>1741.3806008372783</v>
      </c>
      <c r="F2494" s="83">
        <v>0.21288023149989019</v>
      </c>
      <c r="G2494" s="379">
        <v>2841.4975328859805</v>
      </c>
      <c r="H2494" s="83">
        <v>0.34736728565615771</v>
      </c>
      <c r="I2494" s="379">
        <v>8180.0953924562818</v>
      </c>
      <c r="J2494" s="178">
        <v>6.7235238626694754E-2</v>
      </c>
      <c r="K2494" s="8"/>
    </row>
    <row r="2495" spans="1:11">
      <c r="A2495" s="679" t="s">
        <v>6</v>
      </c>
      <c r="B2495" s="680"/>
      <c r="C2495" s="378">
        <v>8255.2090102427519</v>
      </c>
      <c r="D2495" s="83">
        <v>0.44475570792935204</v>
      </c>
      <c r="E2495" s="379">
        <v>4612.3858332825512</v>
      </c>
      <c r="F2495" s="83">
        <v>0.24849581930386186</v>
      </c>
      <c r="G2495" s="379">
        <v>5693.6262112345767</v>
      </c>
      <c r="H2495" s="83">
        <v>0.306748472766807</v>
      </c>
      <c r="I2495" s="379">
        <v>18561.221054759491</v>
      </c>
      <c r="J2495" s="178">
        <v>0.15256156156448575</v>
      </c>
      <c r="K2495" s="8"/>
    </row>
    <row r="2496" spans="1:11">
      <c r="A2496" s="679" t="s">
        <v>7</v>
      </c>
      <c r="B2496" s="680"/>
      <c r="C2496" s="378">
        <v>41293.214733131848</v>
      </c>
      <c r="D2496" s="83">
        <v>0.43502032630790305</v>
      </c>
      <c r="E2496" s="379">
        <v>20039.959941076606</v>
      </c>
      <c r="F2496" s="83">
        <v>0.21111918675030361</v>
      </c>
      <c r="G2496" s="379">
        <v>33589.32028963865</v>
      </c>
      <c r="H2496" s="83">
        <v>0.35386048694182248</v>
      </c>
      <c r="I2496" s="379">
        <v>94922.494963844336</v>
      </c>
      <c r="J2496" s="178">
        <v>0.7802031998087624</v>
      </c>
      <c r="K2496" s="8"/>
    </row>
    <row r="2497" spans="1:11" ht="15.75" customHeight="1" thickBot="1">
      <c r="A2497" s="671" t="s">
        <v>3</v>
      </c>
      <c r="B2497" s="672"/>
      <c r="C2497" s="29">
        <v>177961.00372298993</v>
      </c>
      <c r="D2497" s="26">
        <v>0.45675833443158764</v>
      </c>
      <c r="E2497" s="29">
        <v>81676.782804815579</v>
      </c>
      <c r="F2497" s="26">
        <v>0.20963329322264687</v>
      </c>
      <c r="G2497" s="29">
        <v>129979.63324944879</v>
      </c>
      <c r="H2497" s="26">
        <v>0.33360837234577367</v>
      </c>
      <c r="I2497" s="29">
        <v>389617.41977725108</v>
      </c>
      <c r="J2497" s="26">
        <v>1</v>
      </c>
      <c r="K2497" s="8"/>
    </row>
    <row r="2500" spans="1:11" ht="15.75" thickBot="1"/>
    <row r="2501" spans="1:11" ht="32.25" customHeight="1">
      <c r="A2501" s="684" t="s">
        <v>29</v>
      </c>
      <c r="B2501" s="685"/>
      <c r="C2501" s="709" t="s">
        <v>504</v>
      </c>
      <c r="D2501" s="682"/>
      <c r="E2501" s="682"/>
      <c r="F2501" s="682"/>
      <c r="G2501" s="682"/>
      <c r="H2501" s="683"/>
      <c r="I2501" s="8"/>
    </row>
    <row r="2502" spans="1:11">
      <c r="A2502" s="686"/>
      <c r="B2502" s="687"/>
      <c r="C2502" s="701" t="s">
        <v>159</v>
      </c>
      <c r="D2502" s="691"/>
      <c r="E2502" s="702" t="s">
        <v>160</v>
      </c>
      <c r="F2502" s="691"/>
      <c r="G2502" s="703" t="s">
        <v>3</v>
      </c>
      <c r="H2502" s="694"/>
      <c r="I2502" s="8"/>
    </row>
    <row r="2503" spans="1:11" ht="15.75" thickBot="1">
      <c r="A2503" s="688"/>
      <c r="B2503" s="689"/>
      <c r="C2503" s="457" t="s">
        <v>11</v>
      </c>
      <c r="D2503" s="458" t="s">
        <v>12</v>
      </c>
      <c r="E2503" s="457" t="s">
        <v>11</v>
      </c>
      <c r="F2503" s="458" t="s">
        <v>12</v>
      </c>
      <c r="G2503" s="457" t="s">
        <v>11</v>
      </c>
      <c r="H2503" s="436" t="s">
        <v>12</v>
      </c>
      <c r="I2503" s="8"/>
    </row>
    <row r="2504" spans="1:11" ht="15.75" customHeight="1">
      <c r="A2504" s="675" t="s">
        <v>4</v>
      </c>
      <c r="B2504" s="676"/>
      <c r="C2504" s="376">
        <v>86906.972650801501</v>
      </c>
      <c r="D2504" s="85">
        <v>0.6274263379365852</v>
      </c>
      <c r="E2504" s="377">
        <v>51606.454975800028</v>
      </c>
      <c r="F2504" s="85">
        <v>0.37257366206343007</v>
      </c>
      <c r="G2504" s="377">
        <v>138513.42762659941</v>
      </c>
      <c r="H2504" s="177">
        <v>1</v>
      </c>
      <c r="I2504" s="8"/>
    </row>
    <row r="2505" spans="1:11" ht="23.25" customHeight="1">
      <c r="A2505" s="679" t="s">
        <v>5</v>
      </c>
      <c r="B2505" s="680"/>
      <c r="C2505" s="378">
        <v>4663.710237799999</v>
      </c>
      <c r="D2505" s="83">
        <v>0.72292585517987329</v>
      </c>
      <c r="E2505" s="379">
        <v>1787.4495932999887</v>
      </c>
      <c r="F2505" s="83">
        <v>0.27707414482012815</v>
      </c>
      <c r="G2505" s="379">
        <v>6451.159831099978</v>
      </c>
      <c r="H2505" s="178">
        <f>+G2505/$G$2504</f>
        <v>4.6574255952215926E-2</v>
      </c>
      <c r="I2505" s="8"/>
    </row>
    <row r="2506" spans="1:11">
      <c r="A2506" s="679" t="s">
        <v>6</v>
      </c>
      <c r="B2506" s="680"/>
      <c r="C2506" s="378">
        <v>17378.496834000263</v>
      </c>
      <c r="D2506" s="83">
        <v>0.69694679684731842</v>
      </c>
      <c r="E2506" s="379">
        <v>7556.6874764999366</v>
      </c>
      <c r="F2506" s="83">
        <v>0.30305320315270234</v>
      </c>
      <c r="G2506" s="379">
        <v>24935.184310499684</v>
      </c>
      <c r="H2506" s="178">
        <f>+G2506/$G$2504</f>
        <v>0.18001997884074641</v>
      </c>
      <c r="I2506" s="8"/>
    </row>
    <row r="2507" spans="1:11">
      <c r="A2507" s="679" t="s">
        <v>7</v>
      </c>
      <c r="B2507" s="680"/>
      <c r="C2507" s="378">
        <v>64864.765579000144</v>
      </c>
      <c r="D2507" s="83">
        <v>0.60549361999648732</v>
      </c>
      <c r="E2507" s="379">
        <v>42262.317906000091</v>
      </c>
      <c r="F2507" s="83">
        <v>0.39450638000349048</v>
      </c>
      <c r="G2507" s="379">
        <v>107127.08348500261</v>
      </c>
      <c r="H2507" s="178">
        <f>+G2507/$G$2504</f>
        <v>0.77340576520705839</v>
      </c>
      <c r="I2507" s="8"/>
    </row>
    <row r="2508" spans="1:11" ht="15" customHeight="1">
      <c r="A2508" s="673" t="s">
        <v>8</v>
      </c>
      <c r="B2508" s="674"/>
      <c r="C2508" s="380">
        <v>74774.655985826015</v>
      </c>
      <c r="D2508" s="87">
        <v>0.57767730965965969</v>
      </c>
      <c r="E2508" s="381">
        <v>54665.525817196343</v>
      </c>
      <c r="F2508" s="87">
        <v>0.42232269034035608</v>
      </c>
      <c r="G2508" s="381">
        <v>129440.18180302031</v>
      </c>
      <c r="H2508" s="179">
        <v>1</v>
      </c>
      <c r="I2508" s="8"/>
    </row>
    <row r="2509" spans="1:11" ht="27.75" customHeight="1">
      <c r="A2509" s="679" t="s">
        <v>5</v>
      </c>
      <c r="B2509" s="680"/>
      <c r="C2509" s="378">
        <v>4838.7473629449969</v>
      </c>
      <c r="D2509" s="83">
        <v>0.67606726636656289</v>
      </c>
      <c r="E2509" s="379">
        <v>2318.4507498259959</v>
      </c>
      <c r="F2509" s="83">
        <v>0.32393273363343938</v>
      </c>
      <c r="G2509" s="379">
        <v>7157.1981127709769</v>
      </c>
      <c r="H2509" s="178">
        <f>+G2509/$G$2508</f>
        <v>5.5293480069911131E-2</v>
      </c>
      <c r="I2509" s="8"/>
    </row>
    <row r="2510" spans="1:11">
      <c r="A2510" s="679" t="s">
        <v>6</v>
      </c>
      <c r="B2510" s="680"/>
      <c r="C2510" s="378">
        <v>12314.073369379845</v>
      </c>
      <c r="D2510" s="83">
        <v>0.63851638841395619</v>
      </c>
      <c r="E2510" s="379">
        <v>6971.3726940599672</v>
      </c>
      <c r="F2510" s="83">
        <v>0.36148361158603509</v>
      </c>
      <c r="G2510" s="379">
        <v>19285.44606343998</v>
      </c>
      <c r="H2510" s="178">
        <f t="shared" ref="H2510:H2511" si="132">+G2510/$G$2508</f>
        <v>0.14899118492268665</v>
      </c>
      <c r="I2510" s="8"/>
    </row>
    <row r="2511" spans="1:11">
      <c r="A2511" s="679" t="s">
        <v>7</v>
      </c>
      <c r="B2511" s="680"/>
      <c r="C2511" s="378">
        <v>57621.83525350046</v>
      </c>
      <c r="D2511" s="83">
        <v>0.55944866820292982</v>
      </c>
      <c r="E2511" s="379">
        <v>45375.702373310058</v>
      </c>
      <c r="F2511" s="83">
        <v>0.44055133179706746</v>
      </c>
      <c r="G2511" s="379">
        <v>102997.53762681079</v>
      </c>
      <c r="H2511" s="178">
        <f t="shared" si="132"/>
        <v>0.79571533500741332</v>
      </c>
      <c r="I2511" s="8"/>
    </row>
    <row r="2512" spans="1:11" ht="15" customHeight="1">
      <c r="A2512" s="673" t="s">
        <v>9</v>
      </c>
      <c r="B2512" s="674"/>
      <c r="C2512" s="380">
        <v>67032.917014753431</v>
      </c>
      <c r="D2512" s="87">
        <v>0.55096841235943583</v>
      </c>
      <c r="E2512" s="381">
        <v>54630.894396308475</v>
      </c>
      <c r="F2512" s="87">
        <v>0.44903158764052181</v>
      </c>
      <c r="G2512" s="381">
        <v>121663.81141106706</v>
      </c>
      <c r="H2512" s="179">
        <v>1</v>
      </c>
      <c r="I2512" s="8"/>
    </row>
    <row r="2513" spans="1:9" ht="30" customHeight="1">
      <c r="A2513" s="679" t="s">
        <v>5</v>
      </c>
      <c r="B2513" s="680"/>
      <c r="C2513" s="378">
        <v>5205.2906983924177</v>
      </c>
      <c r="D2513" s="83">
        <v>0.63633618541817472</v>
      </c>
      <c r="E2513" s="379">
        <v>2974.8046940639324</v>
      </c>
      <c r="F2513" s="83">
        <v>0.36366381458183356</v>
      </c>
      <c r="G2513" s="379">
        <v>8180.0953924562818</v>
      </c>
      <c r="H2513" s="178">
        <v>6.7235238626694754E-2</v>
      </c>
      <c r="I2513" s="8"/>
    </row>
    <row r="2514" spans="1:9">
      <c r="A2514" s="679" t="s">
        <v>6</v>
      </c>
      <c r="B2514" s="680"/>
      <c r="C2514" s="378">
        <v>11213.694761656039</v>
      </c>
      <c r="D2514" s="83">
        <v>0.60414639363290212</v>
      </c>
      <c r="E2514" s="379">
        <v>7347.5262931038069</v>
      </c>
      <c r="F2514" s="83">
        <v>0.39585360636711692</v>
      </c>
      <c r="G2514" s="379">
        <v>18561.221054759491</v>
      </c>
      <c r="H2514" s="178">
        <v>0.15256156156448575</v>
      </c>
      <c r="I2514" s="8"/>
    </row>
    <row r="2515" spans="1:9">
      <c r="A2515" s="679" t="s">
        <v>7</v>
      </c>
      <c r="B2515" s="680"/>
      <c r="C2515" s="378">
        <v>50613.931554705552</v>
      </c>
      <c r="D2515" s="83">
        <v>0.53321324491085309</v>
      </c>
      <c r="E2515" s="379">
        <v>44308.563409141367</v>
      </c>
      <c r="F2515" s="83">
        <v>0.46678675508917405</v>
      </c>
      <c r="G2515" s="379">
        <v>94922.494963844336</v>
      </c>
      <c r="H2515" s="178">
        <v>0.7802031998087624</v>
      </c>
      <c r="I2515" s="8"/>
    </row>
    <row r="2516" spans="1:9" ht="15.75" customHeight="1" thickBot="1">
      <c r="A2516" s="671" t="s">
        <v>3</v>
      </c>
      <c r="B2516" s="672"/>
      <c r="C2516" s="29">
        <v>228714.54498116983</v>
      </c>
      <c r="D2516" s="26">
        <v>0.58702340647892148</v>
      </c>
      <c r="E2516" s="29">
        <v>160902.8747960765</v>
      </c>
      <c r="F2516" s="26">
        <v>0.41297659352106636</v>
      </c>
      <c r="G2516" s="29">
        <v>389617.41977725108</v>
      </c>
      <c r="H2516" s="26">
        <v>1</v>
      </c>
      <c r="I2516" s="8"/>
    </row>
    <row r="2519" spans="1:9" ht="15.75" thickBot="1"/>
    <row r="2520" spans="1:9" ht="30" customHeight="1">
      <c r="A2520" s="720" t="s">
        <v>29</v>
      </c>
      <c r="B2520" s="721"/>
      <c r="C2520" s="709" t="s">
        <v>505</v>
      </c>
      <c r="D2520" s="726"/>
      <c r="E2520" s="726"/>
      <c r="F2520" s="726"/>
      <c r="G2520" s="726"/>
      <c r="H2520" s="727"/>
      <c r="I2520" s="8"/>
    </row>
    <row r="2521" spans="1:9">
      <c r="A2521" s="722"/>
      <c r="B2521" s="723"/>
      <c r="C2521" s="728" t="s">
        <v>159</v>
      </c>
      <c r="D2521" s="729"/>
      <c r="E2521" s="730" t="s">
        <v>160</v>
      </c>
      <c r="F2521" s="729"/>
      <c r="G2521" s="731" t="s">
        <v>3</v>
      </c>
      <c r="H2521" s="732"/>
      <c r="I2521" s="8"/>
    </row>
    <row r="2522" spans="1:9" ht="15.75" thickBot="1">
      <c r="A2522" s="739"/>
      <c r="B2522" s="740"/>
      <c r="C2522" s="9" t="s">
        <v>11</v>
      </c>
      <c r="D2522" s="10" t="s">
        <v>12</v>
      </c>
      <c r="E2522" s="9" t="s">
        <v>11</v>
      </c>
      <c r="F2522" s="10" t="s">
        <v>12</v>
      </c>
      <c r="G2522" s="9" t="s">
        <v>11</v>
      </c>
      <c r="H2522" s="164" t="s">
        <v>12</v>
      </c>
      <c r="I2522" s="8"/>
    </row>
    <row r="2523" spans="1:9" ht="15.75" customHeight="1">
      <c r="A2523" s="735" t="s">
        <v>4</v>
      </c>
      <c r="B2523" s="736"/>
      <c r="C2523" s="31">
        <v>117790.84760860022</v>
      </c>
      <c r="D2523" s="23">
        <v>0.85039298808009756</v>
      </c>
      <c r="E2523" s="32">
        <v>20722.580017999928</v>
      </c>
      <c r="F2523" s="23">
        <v>0.14960701191990769</v>
      </c>
      <c r="G2523" s="32">
        <v>138513.42762659941</v>
      </c>
      <c r="H2523" s="165">
        <v>1</v>
      </c>
      <c r="I2523" s="8"/>
    </row>
    <row r="2524" spans="1:9">
      <c r="A2524" s="737" t="s">
        <v>5</v>
      </c>
      <c r="B2524" s="738"/>
      <c r="C2524" s="27">
        <v>5524.8327220999836</v>
      </c>
      <c r="D2524" s="24">
        <v>0.85640921427270744</v>
      </c>
      <c r="E2524" s="28">
        <v>926.32710900000097</v>
      </c>
      <c r="F2524" s="24">
        <v>0.14359078572729367</v>
      </c>
      <c r="G2524" s="28">
        <v>6451.159831099978</v>
      </c>
      <c r="H2524" s="166">
        <f>+G2524/$G$2523</f>
        <v>4.6574255952215926E-2</v>
      </c>
      <c r="I2524" s="8"/>
    </row>
    <row r="2525" spans="1:9">
      <c r="A2525" s="737" t="s">
        <v>6</v>
      </c>
      <c r="B2525" s="738"/>
      <c r="C2525" s="27">
        <v>21448.296833500019</v>
      </c>
      <c r="D2525" s="24">
        <v>0.86016195294247699</v>
      </c>
      <c r="E2525" s="28">
        <v>3486.8874770000052</v>
      </c>
      <c r="F2525" s="24">
        <v>0.13983804705753669</v>
      </c>
      <c r="G2525" s="28">
        <v>24935.184310499684</v>
      </c>
      <c r="H2525" s="166">
        <f>+G2525/$G$2523</f>
        <v>0.18001997884074641</v>
      </c>
      <c r="I2525" s="8"/>
    </row>
    <row r="2526" spans="1:9">
      <c r="A2526" s="737" t="s">
        <v>7</v>
      </c>
      <c r="B2526" s="738"/>
      <c r="C2526" s="27">
        <v>90817.718053002216</v>
      </c>
      <c r="D2526" s="24">
        <v>0.84775684260755924</v>
      </c>
      <c r="E2526" s="28">
        <v>16309.365431999942</v>
      </c>
      <c r="F2526" s="24">
        <v>0.15224315739243655</v>
      </c>
      <c r="G2526" s="28">
        <v>107127.08348500261</v>
      </c>
      <c r="H2526" s="166">
        <f>+G2526/$G$2523</f>
        <v>0.77340576520705839</v>
      </c>
      <c r="I2526" s="8"/>
    </row>
    <row r="2527" spans="1:9" ht="15" customHeight="1">
      <c r="A2527" s="733" t="s">
        <v>8</v>
      </c>
      <c r="B2527" s="734"/>
      <c r="C2527" s="33">
        <v>108460.47883981749</v>
      </c>
      <c r="D2527" s="25">
        <v>0.83791970413693206</v>
      </c>
      <c r="E2527" s="34">
        <v>20979.70296320313</v>
      </c>
      <c r="F2527" s="25">
        <v>0.16208029586307021</v>
      </c>
      <c r="G2527" s="34">
        <v>129440.18180302031</v>
      </c>
      <c r="H2527" s="167">
        <v>1</v>
      </c>
      <c r="I2527" s="8"/>
    </row>
    <row r="2528" spans="1:9">
      <c r="A2528" s="737" t="s">
        <v>5</v>
      </c>
      <c r="B2528" s="738"/>
      <c r="C2528" s="27">
        <v>6199.4412442679813</v>
      </c>
      <c r="D2528" s="24">
        <v>0.86618270817542153</v>
      </c>
      <c r="E2528" s="28">
        <v>957.75686850300201</v>
      </c>
      <c r="F2528" s="24">
        <v>0.1338172918245793</v>
      </c>
      <c r="G2528" s="28">
        <v>7157.1981127709769</v>
      </c>
      <c r="H2528" s="166">
        <f>+G2528/$G$2527</f>
        <v>5.5293480069911131E-2</v>
      </c>
      <c r="I2528" s="8"/>
    </row>
    <row r="2529" spans="1:9">
      <c r="A2529" s="737" t="s">
        <v>6</v>
      </c>
      <c r="B2529" s="738"/>
      <c r="C2529" s="27">
        <v>16056.869789499751</v>
      </c>
      <c r="D2529" s="24">
        <v>0.83259001304300961</v>
      </c>
      <c r="E2529" s="28">
        <v>3228.5762739399956</v>
      </c>
      <c r="F2529" s="24">
        <v>0.16740998695697829</v>
      </c>
      <c r="G2529" s="28">
        <v>19285.44606343998</v>
      </c>
      <c r="H2529" s="166">
        <f t="shared" ref="H2529:H2530" si="133">+G2529/$G$2527</f>
        <v>0.14899118492268665</v>
      </c>
      <c r="I2529" s="8"/>
    </row>
    <row r="2530" spans="1:9">
      <c r="A2530" s="737" t="s">
        <v>7</v>
      </c>
      <c r="B2530" s="738"/>
      <c r="C2530" s="27">
        <v>86204.16780605058</v>
      </c>
      <c r="D2530" s="24">
        <v>0.83695367668295773</v>
      </c>
      <c r="E2530" s="28">
        <v>16793.369820760025</v>
      </c>
      <c r="F2530" s="24">
        <v>0.16304632331704039</v>
      </c>
      <c r="G2530" s="28">
        <v>102997.53762681079</v>
      </c>
      <c r="H2530" s="166">
        <f t="shared" si="133"/>
        <v>0.79571533500741332</v>
      </c>
      <c r="I2530" s="8"/>
    </row>
    <row r="2531" spans="1:9" ht="15" customHeight="1">
      <c r="A2531" s="733" t="s">
        <v>9</v>
      </c>
      <c r="B2531" s="734"/>
      <c r="C2531" s="33">
        <v>101351.99929973372</v>
      </c>
      <c r="D2531" s="25">
        <v>0.83304968111918209</v>
      </c>
      <c r="E2531" s="34">
        <v>20311.812111332725</v>
      </c>
      <c r="F2531" s="25">
        <v>0.16695031888081288</v>
      </c>
      <c r="G2531" s="34">
        <v>121663.81141106706</v>
      </c>
      <c r="H2531" s="167">
        <v>1</v>
      </c>
      <c r="I2531" s="8"/>
    </row>
    <row r="2532" spans="1:9">
      <c r="A2532" s="737" t="s">
        <v>5</v>
      </c>
      <c r="B2532" s="738"/>
      <c r="C2532" s="27">
        <v>7089.7727274066237</v>
      </c>
      <c r="D2532" s="24">
        <v>0.8667102750347927</v>
      </c>
      <c r="E2532" s="28">
        <v>1090.3226650496763</v>
      </c>
      <c r="F2532" s="24">
        <v>0.13328972496520963</v>
      </c>
      <c r="G2532" s="28">
        <v>8180.0953924562818</v>
      </c>
      <c r="H2532" s="166">
        <v>6.7235238626694754E-2</v>
      </c>
      <c r="I2532" s="8"/>
    </row>
    <row r="2533" spans="1:9">
      <c r="A2533" s="737" t="s">
        <v>6</v>
      </c>
      <c r="B2533" s="738"/>
      <c r="C2533" s="27">
        <v>16036.121483794703</v>
      </c>
      <c r="D2533" s="24">
        <v>0.86395832669008055</v>
      </c>
      <c r="E2533" s="28">
        <v>2525.0995709649151</v>
      </c>
      <c r="F2533" s="24">
        <v>0.13604167330992623</v>
      </c>
      <c r="G2533" s="28">
        <v>18561.221054759491</v>
      </c>
      <c r="H2533" s="166">
        <v>0.15256156156448575</v>
      </c>
      <c r="I2533" s="8"/>
    </row>
    <row r="2534" spans="1:9">
      <c r="A2534" s="737" t="s">
        <v>7</v>
      </c>
      <c r="B2534" s="738"/>
      <c r="C2534" s="27">
        <v>78226.105088527242</v>
      </c>
      <c r="D2534" s="24">
        <v>0.82410502503461702</v>
      </c>
      <c r="E2534" s="28">
        <v>16696.389875318073</v>
      </c>
      <c r="F2534" s="24">
        <v>0.1758949749653933</v>
      </c>
      <c r="G2534" s="28">
        <v>94922.494963844336</v>
      </c>
      <c r="H2534" s="166">
        <v>0.7802031998087624</v>
      </c>
      <c r="I2534" s="8"/>
    </row>
    <row r="2535" spans="1:9" ht="15.75" customHeight="1" thickBot="1">
      <c r="A2535" s="671" t="s">
        <v>3</v>
      </c>
      <c r="B2535" s="672"/>
      <c r="C2535" s="29">
        <v>327603.3248807246</v>
      </c>
      <c r="D2535" s="26">
        <v>0.84083336178351398</v>
      </c>
      <c r="E2535" s="29">
        <v>62014.094896525079</v>
      </c>
      <c r="F2535" s="26">
        <v>0.15916663821648241</v>
      </c>
      <c r="G2535" s="29">
        <v>389617.41977725108</v>
      </c>
      <c r="H2535" s="26">
        <v>1</v>
      </c>
      <c r="I2535" s="8"/>
    </row>
    <row r="2538" spans="1:9" ht="15.75" thickBot="1"/>
    <row r="2539" spans="1:9" ht="26.25" customHeight="1">
      <c r="A2539" s="684" t="s">
        <v>29</v>
      </c>
      <c r="B2539" s="685"/>
      <c r="C2539" s="709" t="s">
        <v>506</v>
      </c>
      <c r="D2539" s="682"/>
      <c r="E2539" s="682"/>
      <c r="F2539" s="682"/>
      <c r="G2539" s="682"/>
      <c r="H2539" s="683"/>
      <c r="I2539" s="8"/>
    </row>
    <row r="2540" spans="1:9">
      <c r="A2540" s="686"/>
      <c r="B2540" s="687"/>
      <c r="C2540" s="701" t="s">
        <v>328</v>
      </c>
      <c r="D2540" s="691"/>
      <c r="E2540" s="702" t="s">
        <v>329</v>
      </c>
      <c r="F2540" s="691"/>
      <c r="G2540" s="703" t="s">
        <v>3</v>
      </c>
      <c r="H2540" s="694"/>
      <c r="I2540" s="8"/>
    </row>
    <row r="2541" spans="1:9" ht="15.75" thickBot="1">
      <c r="A2541" s="688"/>
      <c r="B2541" s="689"/>
      <c r="C2541" s="457" t="s">
        <v>11</v>
      </c>
      <c r="D2541" s="458" t="s">
        <v>12</v>
      </c>
      <c r="E2541" s="457" t="s">
        <v>11</v>
      </c>
      <c r="F2541" s="458" t="s">
        <v>12</v>
      </c>
      <c r="G2541" s="457" t="s">
        <v>11</v>
      </c>
      <c r="H2541" s="436" t="s">
        <v>12</v>
      </c>
      <c r="I2541" s="8"/>
    </row>
    <row r="2542" spans="1:9" ht="15.75" customHeight="1">
      <c r="A2542" s="675" t="s">
        <v>4</v>
      </c>
      <c r="B2542" s="676"/>
      <c r="C2542" s="376">
        <v>3529.3567297999994</v>
      </c>
      <c r="D2542" s="85">
        <v>0.12748949980670635</v>
      </c>
      <c r="E2542" s="377">
        <v>24154.152383899942</v>
      </c>
      <c r="F2542" s="85">
        <v>0.87251050019329457</v>
      </c>
      <c r="G2542" s="377">
        <v>27683.509113699918</v>
      </c>
      <c r="H2542" s="177">
        <v>1</v>
      </c>
      <c r="I2542" s="8"/>
    </row>
    <row r="2543" spans="1:9">
      <c r="A2543" s="679" t="s">
        <v>5</v>
      </c>
      <c r="B2543" s="680"/>
      <c r="C2543" s="378">
        <v>304.03341830000016</v>
      </c>
      <c r="D2543" s="83">
        <v>0.16570663679607109</v>
      </c>
      <c r="E2543" s="379">
        <v>1530.7356903999935</v>
      </c>
      <c r="F2543" s="83">
        <v>0.83429336320393133</v>
      </c>
      <c r="G2543" s="379">
        <v>1834.7691086999891</v>
      </c>
      <c r="H2543" s="178">
        <f>+G2543/$G$2542</f>
        <v>6.6276608979170384E-2</v>
      </c>
      <c r="I2543" s="8"/>
    </row>
    <row r="2544" spans="1:9">
      <c r="A2544" s="679" t="s">
        <v>6</v>
      </c>
      <c r="B2544" s="680"/>
      <c r="C2544" s="378">
        <v>701.19628149999994</v>
      </c>
      <c r="D2544" s="83">
        <v>0.12824854113726211</v>
      </c>
      <c r="E2544" s="379">
        <v>4766.2833115000021</v>
      </c>
      <c r="F2544" s="83">
        <v>0.87175145886274064</v>
      </c>
      <c r="G2544" s="379">
        <v>5467.4795929999873</v>
      </c>
      <c r="H2544" s="178">
        <f>+G2544/$G$2542</f>
        <v>0.19749951389992898</v>
      </c>
      <c r="I2544" s="8"/>
    </row>
    <row r="2545" spans="1:9">
      <c r="A2545" s="679" t="s">
        <v>7</v>
      </c>
      <c r="B2545" s="680"/>
      <c r="C2545" s="378">
        <v>2524.1270300000006</v>
      </c>
      <c r="D2545" s="83">
        <v>0.12384548251558877</v>
      </c>
      <c r="E2545" s="379">
        <v>17857.133381999949</v>
      </c>
      <c r="F2545" s="83">
        <v>0.87615451748441164</v>
      </c>
      <c r="G2545" s="379">
        <v>20381.260411999941</v>
      </c>
      <c r="H2545" s="178">
        <f>+G2545/$G$2542</f>
        <v>0.73622387712090065</v>
      </c>
      <c r="I2545" s="8"/>
    </row>
    <row r="2546" spans="1:9" ht="15" customHeight="1">
      <c r="A2546" s="673" t="s">
        <v>8</v>
      </c>
      <c r="B2546" s="674"/>
      <c r="C2546" s="380">
        <v>1135.2257453519999</v>
      </c>
      <c r="D2546" s="87">
        <v>7.0196171588807921E-2</v>
      </c>
      <c r="E2546" s="381">
        <v>15036.963131298955</v>
      </c>
      <c r="F2546" s="87">
        <v>0.92980382841119324</v>
      </c>
      <c r="G2546" s="381">
        <f>SUM(C2546,E2546)</f>
        <v>16172.188876650955</v>
      </c>
      <c r="H2546" s="179">
        <f>+G2546/$G$2546</f>
        <v>1</v>
      </c>
      <c r="I2546" s="8"/>
    </row>
    <row r="2547" spans="1:9">
      <c r="A2547" s="679" t="s">
        <v>5</v>
      </c>
      <c r="B2547" s="680"/>
      <c r="C2547" s="378">
        <v>204.87788313199997</v>
      </c>
      <c r="D2547" s="83">
        <v>0.14620122580908115</v>
      </c>
      <c r="E2547" s="379">
        <v>1196.4638771590035</v>
      </c>
      <c r="F2547" s="83">
        <v>0.85379877419092021</v>
      </c>
      <c r="G2547" s="379">
        <f t="shared" ref="G2547:G2549" si="134">SUM(C2547,E2547)</f>
        <v>1401.3417602910035</v>
      </c>
      <c r="H2547" s="178">
        <f t="shared" ref="H2547:H2549" si="135">+G2547/$G$2546</f>
        <v>8.665133526323264E-2</v>
      </c>
      <c r="I2547" s="8"/>
    </row>
    <row r="2548" spans="1:9">
      <c r="A2548" s="679" t="s">
        <v>6</v>
      </c>
      <c r="B2548" s="680"/>
      <c r="C2548" s="378">
        <v>408.87020298999994</v>
      </c>
      <c r="D2548" s="83">
        <v>0.13418734897689744</v>
      </c>
      <c r="E2548" s="379">
        <v>2638.1398624700014</v>
      </c>
      <c r="F2548" s="83">
        <v>0.86581265102310345</v>
      </c>
      <c r="G2548" s="379">
        <f t="shared" si="134"/>
        <v>3047.0100654600014</v>
      </c>
      <c r="H2548" s="178">
        <f t="shared" si="135"/>
        <v>0.18841049215417008</v>
      </c>
      <c r="I2548" s="8"/>
    </row>
    <row r="2549" spans="1:9">
      <c r="A2549" s="679" t="s">
        <v>7</v>
      </c>
      <c r="B2549" s="680"/>
      <c r="C2549" s="378">
        <v>521.47765922999997</v>
      </c>
      <c r="D2549" s="83">
        <v>4.4480118323545544E-2</v>
      </c>
      <c r="E2549" s="379">
        <v>11202.359391670014</v>
      </c>
      <c r="F2549" s="83">
        <v>0.95551988167645419</v>
      </c>
      <c r="G2549" s="379">
        <f t="shared" si="134"/>
        <v>11723.837050900014</v>
      </c>
      <c r="H2549" s="178">
        <f t="shared" si="135"/>
        <v>0.72493817258260129</v>
      </c>
      <c r="I2549" s="8"/>
    </row>
    <row r="2550" spans="1:9" ht="15" customHeight="1">
      <c r="A2550" s="673" t="s">
        <v>9</v>
      </c>
      <c r="B2550" s="674"/>
      <c r="C2550" s="380">
        <v>546.30547283433111</v>
      </c>
      <c r="D2550" s="87">
        <v>4.307246635905923E-2</v>
      </c>
      <c r="E2550" s="381">
        <v>12137.098079686628</v>
      </c>
      <c r="F2550" s="87">
        <v>0.95692753364094119</v>
      </c>
      <c r="G2550" s="381">
        <v>12683.403552520955</v>
      </c>
      <c r="H2550" s="179">
        <v>1</v>
      </c>
      <c r="I2550" s="8"/>
    </row>
    <row r="2551" spans="1:9">
      <c r="A2551" s="679" t="s">
        <v>5</v>
      </c>
      <c r="B2551" s="680"/>
      <c r="C2551" s="378">
        <v>125.9358467541747</v>
      </c>
      <c r="D2551" s="83">
        <v>9.1486539719840484E-2</v>
      </c>
      <c r="E2551" s="379">
        <v>1250.6147052705094</v>
      </c>
      <c r="F2551" s="83">
        <v>0.90851346028015867</v>
      </c>
      <c r="G2551" s="379">
        <v>1376.5505520246852</v>
      </c>
      <c r="H2551" s="178">
        <v>0.10853163713702713</v>
      </c>
      <c r="I2551" s="8"/>
    </row>
    <row r="2552" spans="1:9">
      <c r="A2552" s="679" t="s">
        <v>6</v>
      </c>
      <c r="B2552" s="680"/>
      <c r="C2552" s="378">
        <v>97.765810454029022</v>
      </c>
      <c r="D2552" s="83">
        <v>5.0834602251598665E-2</v>
      </c>
      <c r="E2552" s="379">
        <v>1825.4480266514727</v>
      </c>
      <c r="F2552" s="83">
        <v>0.94916539774840147</v>
      </c>
      <c r="G2552" s="379">
        <v>1923.2138371055014</v>
      </c>
      <c r="H2552" s="178">
        <v>0.15163231455512927</v>
      </c>
      <c r="I2552" s="8"/>
    </row>
    <row r="2553" spans="1:9">
      <c r="A2553" s="679" t="s">
        <v>7</v>
      </c>
      <c r="B2553" s="680"/>
      <c r="C2553" s="378">
        <v>322.60381562612719</v>
      </c>
      <c r="D2553" s="83">
        <v>3.4379392686446054E-2</v>
      </c>
      <c r="E2553" s="379">
        <v>9061.0353477646968</v>
      </c>
      <c r="F2553" s="83">
        <v>0.96562060731355415</v>
      </c>
      <c r="G2553" s="379">
        <v>9383.6391633908224</v>
      </c>
      <c r="H2553" s="178">
        <v>0.73983604830784788</v>
      </c>
      <c r="I2553" s="8"/>
    </row>
    <row r="2554" spans="1:9" ht="15.75" customHeight="1" thickBot="1">
      <c r="A2554" s="724" t="s">
        <v>3</v>
      </c>
      <c r="B2554" s="725"/>
      <c r="C2554" s="63">
        <v>5210.8879089842276</v>
      </c>
      <c r="D2554" s="48">
        <v>9.2164321517533676E-2</v>
      </c>
      <c r="E2554" s="63">
        <v>51328.213374291699</v>
      </c>
      <c r="F2554" s="48">
        <v>0.90783567848246949</v>
      </c>
      <c r="G2554" s="63">
        <v>56539.101283275748</v>
      </c>
      <c r="H2554" s="48">
        <v>1</v>
      </c>
      <c r="I2554" s="8"/>
    </row>
    <row r="2557" spans="1:9" ht="15.75" thickBot="1"/>
    <row r="2558" spans="1:9" ht="38.25" customHeight="1">
      <c r="A2558" s="720" t="s">
        <v>10</v>
      </c>
      <c r="B2558" s="721"/>
      <c r="C2558" s="709" t="s">
        <v>507</v>
      </c>
      <c r="D2558" s="682"/>
      <c r="E2558" s="682"/>
      <c r="F2558" s="683"/>
      <c r="G2558" s="8"/>
    </row>
    <row r="2559" spans="1:9" ht="24.75" thickBot="1">
      <c r="A2559" s="722"/>
      <c r="B2559" s="723"/>
      <c r="C2559" s="257" t="s">
        <v>389</v>
      </c>
      <c r="D2559" s="258" t="s">
        <v>390</v>
      </c>
      <c r="E2559" s="258" t="s">
        <v>391</v>
      </c>
      <c r="F2559" s="294" t="s">
        <v>392</v>
      </c>
      <c r="G2559" s="8"/>
    </row>
    <row r="2560" spans="1:9" ht="15.75" customHeight="1">
      <c r="A2560" s="714" t="s">
        <v>383</v>
      </c>
      <c r="B2560" s="715"/>
      <c r="C2560" s="275">
        <v>10.604436692382997</v>
      </c>
      <c r="D2560" s="276">
        <v>8.912973276911948E-2</v>
      </c>
      <c r="E2560" s="276">
        <v>5.2950538704890775</v>
      </c>
      <c r="F2560" s="295">
        <v>3529.3567297999994</v>
      </c>
      <c r="G2560" s="8"/>
    </row>
    <row r="2561" spans="1:11" ht="24" customHeight="1">
      <c r="A2561" s="718" t="s">
        <v>393</v>
      </c>
      <c r="B2561" s="719"/>
      <c r="C2561" s="269">
        <v>7.3359856606263101</v>
      </c>
      <c r="D2561" s="270">
        <v>0.31534998326278196</v>
      </c>
      <c r="E2561" s="270">
        <v>5.4986170383306421</v>
      </c>
      <c r="F2561" s="296">
        <v>304.03341830000016</v>
      </c>
      <c r="G2561" s="8"/>
    </row>
    <row r="2562" spans="1:11" ht="15" customHeight="1">
      <c r="A2562" s="718" t="s">
        <v>394</v>
      </c>
      <c r="B2562" s="719"/>
      <c r="C2562" s="269">
        <v>9.5671352059216552</v>
      </c>
      <c r="D2562" s="270">
        <v>0.19295706354631628</v>
      </c>
      <c r="E2562" s="270">
        <v>5.1095244716073136</v>
      </c>
      <c r="F2562" s="296">
        <v>701.19628149999994</v>
      </c>
      <c r="G2562" s="8"/>
    </row>
    <row r="2563" spans="1:11" ht="15" customHeight="1">
      <c r="A2563" s="718" t="s">
        <v>395</v>
      </c>
      <c r="B2563" s="719"/>
      <c r="C2563" s="269">
        <v>11.286284422064133</v>
      </c>
      <c r="D2563" s="270">
        <v>0.1020373237082577</v>
      </c>
      <c r="E2563" s="270">
        <v>5.1264256487026607</v>
      </c>
      <c r="F2563" s="296">
        <v>2524.1270300000006</v>
      </c>
      <c r="G2563" s="8"/>
    </row>
    <row r="2564" spans="1:11" ht="15" customHeight="1">
      <c r="A2564" s="712" t="s">
        <v>384</v>
      </c>
      <c r="B2564" s="713"/>
      <c r="C2564" s="277">
        <v>25.172173463092477</v>
      </c>
      <c r="D2564" s="278">
        <v>0.40628674248888796</v>
      </c>
      <c r="E2564" s="278">
        <v>13.689064411950632</v>
      </c>
      <c r="F2564" s="297">
        <v>1135.2257453519999</v>
      </c>
      <c r="G2564" s="8"/>
    </row>
    <row r="2565" spans="1:11" ht="24" customHeight="1">
      <c r="A2565" s="718" t="s">
        <v>393</v>
      </c>
      <c r="B2565" s="719"/>
      <c r="C2565" s="271">
        <v>17.77732987451062</v>
      </c>
      <c r="D2565" s="272">
        <v>0.98846167343448443</v>
      </c>
      <c r="E2565" s="272">
        <v>14.148401439450554</v>
      </c>
      <c r="F2565" s="296">
        <v>204.87788313199997</v>
      </c>
      <c r="G2565" s="8"/>
    </row>
    <row r="2566" spans="1:11" ht="15" customHeight="1">
      <c r="A2566" s="718" t="s">
        <v>394</v>
      </c>
      <c r="B2566" s="719"/>
      <c r="C2566" s="271">
        <v>22.329383730643961</v>
      </c>
      <c r="D2566" s="272">
        <v>0.68511880466211428</v>
      </c>
      <c r="E2566" s="272">
        <v>13.853471603148868</v>
      </c>
      <c r="F2566" s="296">
        <v>408.87020298999994</v>
      </c>
      <c r="G2566" s="8"/>
    </row>
    <row r="2567" spans="1:11" ht="15" customHeight="1">
      <c r="A2567" s="718" t="s">
        <v>395</v>
      </c>
      <c r="B2567" s="719"/>
      <c r="C2567" s="271">
        <v>30.306375989502424</v>
      </c>
      <c r="D2567" s="272">
        <v>0.49012116653236293</v>
      </c>
      <c r="E2567" s="272">
        <v>11.192350761300684</v>
      </c>
      <c r="F2567" s="296">
        <v>521.47765922999997</v>
      </c>
      <c r="G2567" s="8"/>
    </row>
    <row r="2568" spans="1:11" ht="15" customHeight="1">
      <c r="A2568" s="712" t="s">
        <v>385</v>
      </c>
      <c r="B2568" s="713"/>
      <c r="C2568" s="277">
        <v>36.281296625474972</v>
      </c>
      <c r="D2568" s="278">
        <v>1.0188408607971593</v>
      </c>
      <c r="E2568" s="278">
        <v>23.813549294691438</v>
      </c>
      <c r="F2568" s="297">
        <v>546.30547283433111</v>
      </c>
      <c r="G2568" s="8"/>
    </row>
    <row r="2569" spans="1:11" ht="22.5" customHeight="1">
      <c r="A2569" s="718" t="s">
        <v>393</v>
      </c>
      <c r="B2569" s="719"/>
      <c r="C2569" s="271">
        <v>25.111717977507109</v>
      </c>
      <c r="D2569" s="272">
        <v>1.8697506079282835</v>
      </c>
      <c r="E2569" s="272">
        <v>20.982554817394796</v>
      </c>
      <c r="F2569" s="296">
        <v>125.9358467541747</v>
      </c>
      <c r="G2569" s="8"/>
    </row>
    <row r="2570" spans="1:11" ht="15" customHeight="1">
      <c r="A2570" s="718" t="s">
        <v>394</v>
      </c>
      <c r="B2570" s="719"/>
      <c r="C2570" s="271">
        <v>19.237886436016733</v>
      </c>
      <c r="D2570" s="272">
        <v>0.98677352869206325</v>
      </c>
      <c r="E2570" s="272">
        <v>9.7568806586183818</v>
      </c>
      <c r="F2570" s="296">
        <v>97.765810454029022</v>
      </c>
      <c r="G2570" s="8"/>
    </row>
    <row r="2571" spans="1:11" ht="15" customHeight="1">
      <c r="A2571" s="716" t="s">
        <v>395</v>
      </c>
      <c r="B2571" s="717"/>
      <c r="C2571" s="271">
        <v>45.806643215154779</v>
      </c>
      <c r="D2571" s="272">
        <v>1.2862031672531089</v>
      </c>
      <c r="E2571" s="272">
        <v>23.10172046781835</v>
      </c>
      <c r="F2571" s="296">
        <v>322.60381562612719</v>
      </c>
      <c r="G2571" s="8"/>
    </row>
    <row r="2572" spans="1:11" ht="15.75" customHeight="1" thickBot="1">
      <c r="A2572" s="710" t="s">
        <v>3</v>
      </c>
      <c r="B2572" s="711"/>
      <c r="C2572" s="273">
        <v>16.470054888025469</v>
      </c>
      <c r="D2572" s="274">
        <v>0.19596189394060068</v>
      </c>
      <c r="E2572" s="274">
        <v>14.145799356971013</v>
      </c>
      <c r="F2572" s="298">
        <v>5210.8879089842276</v>
      </c>
      <c r="G2572" s="8"/>
    </row>
    <row r="2575" spans="1:11" ht="15.75" thickBot="1"/>
    <row r="2576" spans="1:11" ht="15" customHeight="1">
      <c r="A2576" s="684" t="s">
        <v>29</v>
      </c>
      <c r="B2576" s="685"/>
      <c r="C2576" s="704" t="s">
        <v>508</v>
      </c>
      <c r="D2576" s="705"/>
      <c r="E2576" s="705"/>
      <c r="F2576" s="705"/>
      <c r="G2576" s="705"/>
      <c r="H2576" s="705"/>
      <c r="I2576" s="705"/>
      <c r="J2576" s="706"/>
      <c r="K2576" s="8"/>
    </row>
    <row r="2577" spans="1:11">
      <c r="A2577" s="686"/>
      <c r="B2577" s="687"/>
      <c r="C2577" s="701" t="s">
        <v>159</v>
      </c>
      <c r="D2577" s="691"/>
      <c r="E2577" s="702" t="s">
        <v>160</v>
      </c>
      <c r="F2577" s="691"/>
      <c r="G2577" s="702" t="s">
        <v>330</v>
      </c>
      <c r="H2577" s="691"/>
      <c r="I2577" s="703" t="s">
        <v>3</v>
      </c>
      <c r="J2577" s="694"/>
      <c r="K2577" s="8"/>
    </row>
    <row r="2578" spans="1:11" ht="15.75" thickBot="1">
      <c r="A2578" s="688"/>
      <c r="B2578" s="689"/>
      <c r="C2578" s="408" t="s">
        <v>11</v>
      </c>
      <c r="D2578" s="409" t="s">
        <v>12</v>
      </c>
      <c r="E2578" s="408" t="s">
        <v>11</v>
      </c>
      <c r="F2578" s="409" t="s">
        <v>12</v>
      </c>
      <c r="G2578" s="408" t="s">
        <v>11</v>
      </c>
      <c r="H2578" s="409" t="s">
        <v>12</v>
      </c>
      <c r="I2578" s="408" t="s">
        <v>11</v>
      </c>
      <c r="J2578" s="410" t="s">
        <v>12</v>
      </c>
      <c r="K2578" s="8"/>
    </row>
    <row r="2579" spans="1:11" ht="15.75" customHeight="1">
      <c r="A2579" s="675" t="s">
        <v>4</v>
      </c>
      <c r="B2579" s="676"/>
      <c r="C2579" s="376">
        <v>4510.3874695999975</v>
      </c>
      <c r="D2579" s="85">
        <v>0.16292686924461872</v>
      </c>
      <c r="E2579" s="377">
        <v>20464.744771599926</v>
      </c>
      <c r="F2579" s="85">
        <v>0.73923954826494187</v>
      </c>
      <c r="G2579" s="377">
        <v>2708.3768725000004</v>
      </c>
      <c r="H2579" s="85">
        <v>9.7833582490439705E-2</v>
      </c>
      <c r="I2579" s="377">
        <v>27683.509113699918</v>
      </c>
      <c r="J2579" s="177">
        <v>1</v>
      </c>
      <c r="K2579" s="8"/>
    </row>
    <row r="2580" spans="1:11">
      <c r="A2580" s="679" t="s">
        <v>5</v>
      </c>
      <c r="B2580" s="680"/>
      <c r="C2580" s="378">
        <v>310.5743506</v>
      </c>
      <c r="D2580" s="83">
        <v>0.1692716261285078</v>
      </c>
      <c r="E2580" s="379">
        <v>1381.1889255999947</v>
      </c>
      <c r="F2580" s="83">
        <v>0.75278623291114</v>
      </c>
      <c r="G2580" s="379">
        <v>143.00583250000005</v>
      </c>
      <c r="H2580" s="83">
        <v>7.794214096035533E-2</v>
      </c>
      <c r="I2580" s="379">
        <v>1834.7691086999891</v>
      </c>
      <c r="J2580" s="178">
        <f>+I2580/$I$2579</f>
        <v>6.6276608979170384E-2</v>
      </c>
      <c r="K2580" s="8"/>
    </row>
    <row r="2581" spans="1:11">
      <c r="A2581" s="679" t="s">
        <v>6</v>
      </c>
      <c r="B2581" s="680"/>
      <c r="C2581" s="378">
        <v>1089.9269949999989</v>
      </c>
      <c r="D2581" s="83">
        <v>0.19934724519053204</v>
      </c>
      <c r="E2581" s="379">
        <v>3793.1622430000048</v>
      </c>
      <c r="F2581" s="83">
        <v>0.69376797452639594</v>
      </c>
      <c r="G2581" s="379">
        <v>584.39035499999977</v>
      </c>
      <c r="H2581" s="83">
        <v>0.10688478028307496</v>
      </c>
      <c r="I2581" s="379">
        <v>5467.4795929999873</v>
      </c>
      <c r="J2581" s="178">
        <f>+I2581/$I$2579</f>
        <v>0.19749951389992898</v>
      </c>
      <c r="K2581" s="8"/>
    </row>
    <row r="2582" spans="1:11">
      <c r="A2582" s="679" t="s">
        <v>7</v>
      </c>
      <c r="B2582" s="680"/>
      <c r="C2582" s="378">
        <v>3109.8861240000001</v>
      </c>
      <c r="D2582" s="83">
        <v>0.15258556444178409</v>
      </c>
      <c r="E2582" s="379">
        <v>15290.393602999957</v>
      </c>
      <c r="F2582" s="83">
        <v>0.7502182541172665</v>
      </c>
      <c r="G2582" s="379">
        <v>1980.980685</v>
      </c>
      <c r="H2582" s="83">
        <v>9.7196181440950116E-2</v>
      </c>
      <c r="I2582" s="379">
        <v>20381.260411999941</v>
      </c>
      <c r="J2582" s="178">
        <f>+I2582/$I$2579</f>
        <v>0.73622387712090065</v>
      </c>
      <c r="K2582" s="8"/>
    </row>
    <row r="2583" spans="1:11" ht="15" customHeight="1">
      <c r="A2583" s="673" t="s">
        <v>8</v>
      </c>
      <c r="B2583" s="674"/>
      <c r="C2583" s="380">
        <v>2586.5046304460011</v>
      </c>
      <c r="D2583" s="87">
        <v>0.15993534642551335</v>
      </c>
      <c r="E2583" s="381">
        <v>12372.521009454973</v>
      </c>
      <c r="F2583" s="87">
        <v>0.76504925238154731</v>
      </c>
      <c r="G2583" s="381">
        <v>1213.1632367499992</v>
      </c>
      <c r="H2583" s="87">
        <v>7.50154011929417E-2</v>
      </c>
      <c r="I2583" s="381">
        <v>16172.188876650936</v>
      </c>
      <c r="J2583" s="179">
        <v>1</v>
      </c>
      <c r="K2583" s="8"/>
    </row>
    <row r="2584" spans="1:11">
      <c r="A2584" s="679" t="s">
        <v>5</v>
      </c>
      <c r="B2584" s="680"/>
      <c r="C2584" s="378">
        <v>257.62448252600001</v>
      </c>
      <c r="D2584" s="83">
        <v>0.18384129398420407</v>
      </c>
      <c r="E2584" s="379">
        <v>1044.7664977850031</v>
      </c>
      <c r="F2584" s="83">
        <v>0.74554725149134771</v>
      </c>
      <c r="G2584" s="379">
        <v>98.950779979999965</v>
      </c>
      <c r="H2584" s="83">
        <v>7.0611454524449432E-2</v>
      </c>
      <c r="I2584" s="379">
        <v>1401.3417602910015</v>
      </c>
      <c r="J2584" s="178">
        <f>+I2584/$I$2583</f>
        <v>8.6651335263232612E-2</v>
      </c>
      <c r="K2584" s="8"/>
    </row>
    <row r="2585" spans="1:11">
      <c r="A2585" s="679" t="s">
        <v>6</v>
      </c>
      <c r="B2585" s="680"/>
      <c r="C2585" s="378">
        <v>531.72625549999975</v>
      </c>
      <c r="D2585" s="83">
        <v>0.17450754808049065</v>
      </c>
      <c r="E2585" s="379">
        <v>2216.4469770000023</v>
      </c>
      <c r="F2585" s="83">
        <v>0.72741701844867113</v>
      </c>
      <c r="G2585" s="379">
        <v>298.83683295999998</v>
      </c>
      <c r="H2585" s="83">
        <v>9.8075433470839357E-2</v>
      </c>
      <c r="I2585" s="379">
        <v>3047.0100654599987</v>
      </c>
      <c r="J2585" s="178">
        <f t="shared" ref="J2585:J2586" si="136">+I2585/$I$2583</f>
        <v>0.18841049215417013</v>
      </c>
      <c r="K2585" s="8"/>
    </row>
    <row r="2586" spans="1:11">
      <c r="A2586" s="679" t="s">
        <v>7</v>
      </c>
      <c r="B2586" s="680"/>
      <c r="C2586" s="378">
        <v>1797.1538924199997</v>
      </c>
      <c r="D2586" s="83">
        <v>0.15329058947318239</v>
      </c>
      <c r="E2586" s="379">
        <v>9111.3075346700025</v>
      </c>
      <c r="F2586" s="83">
        <v>0.77716088129786354</v>
      </c>
      <c r="G2586" s="379">
        <v>815.37562381000009</v>
      </c>
      <c r="H2586" s="83">
        <v>6.9548529228952841E-2</v>
      </c>
      <c r="I2586" s="379">
        <v>11723.837050900016</v>
      </c>
      <c r="J2586" s="178">
        <f t="shared" si="136"/>
        <v>0.72493817258260218</v>
      </c>
      <c r="K2586" s="8"/>
    </row>
    <row r="2587" spans="1:11" ht="15" customHeight="1">
      <c r="A2587" s="673" t="s">
        <v>9</v>
      </c>
      <c r="B2587" s="674"/>
      <c r="C2587" s="380">
        <v>2682.3822072008525</v>
      </c>
      <c r="D2587" s="87">
        <v>0.21148757083170328</v>
      </c>
      <c r="E2587" s="381">
        <v>8886.7745113851561</v>
      </c>
      <c r="F2587" s="87">
        <v>0.700661653994193</v>
      </c>
      <c r="G2587" s="381">
        <v>1114.2468339349959</v>
      </c>
      <c r="H2587" s="87">
        <v>8.7850775174107595E-2</v>
      </c>
      <c r="I2587" s="381">
        <v>12683.403552520955</v>
      </c>
      <c r="J2587" s="179">
        <v>1</v>
      </c>
      <c r="K2587" s="8"/>
    </row>
    <row r="2588" spans="1:11">
      <c r="A2588" s="679" t="s">
        <v>5</v>
      </c>
      <c r="B2588" s="680"/>
      <c r="C2588" s="378">
        <v>298.95472163283006</v>
      </c>
      <c r="D2588" s="83">
        <v>0.21717671115900217</v>
      </c>
      <c r="E2588" s="379">
        <v>945.25382667685869</v>
      </c>
      <c r="F2588" s="83">
        <v>0.6866829738192628</v>
      </c>
      <c r="G2588" s="379">
        <v>132.34200371499404</v>
      </c>
      <c r="H2588" s="83">
        <v>9.6140315021733244E-2</v>
      </c>
      <c r="I2588" s="379">
        <v>1376.5505520246852</v>
      </c>
      <c r="J2588" s="178">
        <v>0.10853163713702713</v>
      </c>
      <c r="K2588" s="8"/>
    </row>
    <row r="2589" spans="1:11">
      <c r="A2589" s="679" t="s">
        <v>6</v>
      </c>
      <c r="B2589" s="680"/>
      <c r="C2589" s="378">
        <v>362.11942570366375</v>
      </c>
      <c r="D2589" s="83">
        <v>0.1882886960966676</v>
      </c>
      <c r="E2589" s="379">
        <v>1383.7359242437192</v>
      </c>
      <c r="F2589" s="83">
        <v>0.71949145620036004</v>
      </c>
      <c r="G2589" s="379">
        <v>177.35848715812099</v>
      </c>
      <c r="H2589" s="83">
        <v>9.2219847702973701E-2</v>
      </c>
      <c r="I2589" s="379">
        <v>1923.2138371055014</v>
      </c>
      <c r="J2589" s="178">
        <v>0.15163231455512927</v>
      </c>
      <c r="K2589" s="8"/>
    </row>
    <row r="2590" spans="1:11">
      <c r="A2590" s="707" t="s">
        <v>7</v>
      </c>
      <c r="B2590" s="708"/>
      <c r="C2590" s="378">
        <v>2021.3080598643596</v>
      </c>
      <c r="D2590" s="83">
        <v>0.21540769254536749</v>
      </c>
      <c r="E2590" s="379">
        <v>6557.7847604645913</v>
      </c>
      <c r="F2590" s="83">
        <v>0.69885304051854702</v>
      </c>
      <c r="G2590" s="379">
        <v>804.54634306188075</v>
      </c>
      <c r="H2590" s="83">
        <v>8.5739266936086467E-2</v>
      </c>
      <c r="I2590" s="379">
        <v>9383.6391633908224</v>
      </c>
      <c r="J2590" s="178">
        <v>0.73983604830784788</v>
      </c>
      <c r="K2590" s="8"/>
    </row>
    <row r="2591" spans="1:11" ht="15.75" customHeight="1" thickBot="1">
      <c r="A2591" s="671" t="s">
        <v>3</v>
      </c>
      <c r="B2591" s="672"/>
      <c r="C2591" s="63">
        <v>9779.2742689313854</v>
      </c>
      <c r="D2591" s="48">
        <v>0.17296479864323722</v>
      </c>
      <c r="E2591" s="63">
        <v>41724.040095627584</v>
      </c>
      <c r="F2591" s="48">
        <v>0.73796786911378698</v>
      </c>
      <c r="G2591" s="63">
        <v>5035.7869187172473</v>
      </c>
      <c r="H2591" s="48">
        <v>8.9067332242984062E-2</v>
      </c>
      <c r="I2591" s="63">
        <v>56539.101283275748</v>
      </c>
      <c r="J2591" s="48">
        <v>1</v>
      </c>
      <c r="K2591" s="8"/>
    </row>
    <row r="2594" spans="1:21" ht="15.75" thickBot="1"/>
    <row r="2595" spans="1:21" ht="15" customHeight="1">
      <c r="A2595" s="684" t="s">
        <v>29</v>
      </c>
      <c r="B2595" s="685"/>
      <c r="C2595" s="704" t="s">
        <v>509</v>
      </c>
      <c r="D2595" s="664"/>
      <c r="E2595" s="664"/>
      <c r="F2595" s="664"/>
      <c r="G2595" s="664"/>
      <c r="H2595" s="664"/>
      <c r="I2595" s="664"/>
      <c r="J2595" s="664"/>
      <c r="K2595" s="664"/>
      <c r="L2595" s="664"/>
      <c r="M2595" s="664"/>
      <c r="N2595" s="664"/>
      <c r="O2595" s="664"/>
      <c r="P2595" s="664"/>
      <c r="Q2595" s="664"/>
      <c r="R2595" s="664"/>
      <c r="S2595" s="664"/>
      <c r="T2595" s="665"/>
      <c r="U2595" s="8"/>
    </row>
    <row r="2596" spans="1:21" ht="34.5" customHeight="1">
      <c r="A2596" s="686"/>
      <c r="B2596" s="687"/>
      <c r="C2596" s="690" t="s">
        <v>331</v>
      </c>
      <c r="D2596" s="691"/>
      <c r="E2596" s="692" t="s">
        <v>225</v>
      </c>
      <c r="F2596" s="691"/>
      <c r="G2596" s="692" t="s">
        <v>332</v>
      </c>
      <c r="H2596" s="691"/>
      <c r="I2596" s="692" t="s">
        <v>333</v>
      </c>
      <c r="J2596" s="691"/>
      <c r="K2596" s="692" t="s">
        <v>334</v>
      </c>
      <c r="L2596" s="691"/>
      <c r="M2596" s="692" t="s">
        <v>335</v>
      </c>
      <c r="N2596" s="691"/>
      <c r="O2596" s="692" t="s">
        <v>336</v>
      </c>
      <c r="P2596" s="691"/>
      <c r="Q2596" s="692" t="s">
        <v>337</v>
      </c>
      <c r="R2596" s="691"/>
      <c r="S2596" s="693" t="s">
        <v>3</v>
      </c>
      <c r="T2596" s="694"/>
      <c r="U2596" s="8"/>
    </row>
    <row r="2597" spans="1:21" ht="15.75" thickBot="1">
      <c r="A2597" s="688"/>
      <c r="B2597" s="689"/>
      <c r="C2597" s="408" t="s">
        <v>11</v>
      </c>
      <c r="D2597" s="409" t="s">
        <v>12</v>
      </c>
      <c r="E2597" s="408" t="s">
        <v>11</v>
      </c>
      <c r="F2597" s="409" t="s">
        <v>12</v>
      </c>
      <c r="G2597" s="408" t="s">
        <v>11</v>
      </c>
      <c r="H2597" s="409" t="s">
        <v>12</v>
      </c>
      <c r="I2597" s="408" t="s">
        <v>11</v>
      </c>
      <c r="J2597" s="409" t="s">
        <v>12</v>
      </c>
      <c r="K2597" s="408" t="s">
        <v>11</v>
      </c>
      <c r="L2597" s="409" t="s">
        <v>12</v>
      </c>
      <c r="M2597" s="408" t="s">
        <v>11</v>
      </c>
      <c r="N2597" s="409" t="s">
        <v>12</v>
      </c>
      <c r="O2597" s="408" t="s">
        <v>11</v>
      </c>
      <c r="P2597" s="409" t="s">
        <v>12</v>
      </c>
      <c r="Q2597" s="408" t="s">
        <v>11</v>
      </c>
      <c r="R2597" s="409" t="s">
        <v>12</v>
      </c>
      <c r="S2597" s="408" t="s">
        <v>11</v>
      </c>
      <c r="T2597" s="410" t="s">
        <v>12</v>
      </c>
      <c r="U2597" s="8"/>
    </row>
    <row r="2598" spans="1:21" ht="15.75" customHeight="1">
      <c r="A2598" s="675" t="s">
        <v>4</v>
      </c>
      <c r="B2598" s="676"/>
      <c r="C2598" s="376">
        <v>4633.9431799999975</v>
      </c>
      <c r="D2598" s="85">
        <v>0.16739002129274025</v>
      </c>
      <c r="E2598" s="377">
        <v>127.8578442</v>
      </c>
      <c r="F2598" s="85">
        <v>4.61855625581535E-3</v>
      </c>
      <c r="G2598" s="377">
        <v>1323.0880468999997</v>
      </c>
      <c r="H2598" s="85">
        <v>4.7793364687471446E-2</v>
      </c>
      <c r="I2598" s="377">
        <v>12352.150054199965</v>
      </c>
      <c r="J2598" s="85">
        <v>0.44619162995081341</v>
      </c>
      <c r="K2598" s="377">
        <v>940.23248750000005</v>
      </c>
      <c r="L2598" s="85">
        <v>3.3963630970276854E-2</v>
      </c>
      <c r="M2598" s="377">
        <v>611.00369960000012</v>
      </c>
      <c r="N2598" s="85">
        <v>2.2071035037159677E-2</v>
      </c>
      <c r="O2598" s="377">
        <v>3475.2372250000003</v>
      </c>
      <c r="P2598" s="85">
        <v>0.12553456322053433</v>
      </c>
      <c r="Q2598" s="377">
        <v>4219.9965762999982</v>
      </c>
      <c r="R2598" s="85">
        <v>0.15243719858519023</v>
      </c>
      <c r="S2598" s="377">
        <v>27683.509113699918</v>
      </c>
      <c r="T2598" s="177">
        <v>1</v>
      </c>
      <c r="U2598" s="8"/>
    </row>
    <row r="2599" spans="1:21" ht="23.25" customHeight="1">
      <c r="A2599" s="679" t="s">
        <v>5</v>
      </c>
      <c r="B2599" s="680"/>
      <c r="C2599" s="378">
        <v>354.0385149999999</v>
      </c>
      <c r="D2599" s="83">
        <v>0.19296079998362903</v>
      </c>
      <c r="E2599" s="379">
        <v>27.637836200000002</v>
      </c>
      <c r="F2599" s="83">
        <v>1.5063386487677769E-2</v>
      </c>
      <c r="G2599" s="379">
        <v>120.38764940000004</v>
      </c>
      <c r="H2599" s="83">
        <v>6.5614604491188402E-2</v>
      </c>
      <c r="I2599" s="379">
        <v>877.25677470000016</v>
      </c>
      <c r="J2599" s="83">
        <v>0.47812924827449998</v>
      </c>
      <c r="K2599" s="379">
        <v>93.517978000000014</v>
      </c>
      <c r="L2599" s="83">
        <v>5.0969889102973516E-2</v>
      </c>
      <c r="M2599" s="379">
        <v>41.781891599999994</v>
      </c>
      <c r="N2599" s="83">
        <v>2.2772288568562296E-2</v>
      </c>
      <c r="O2599" s="379">
        <v>123.25632850000004</v>
      </c>
      <c r="P2599" s="83">
        <v>6.7178114082884419E-2</v>
      </c>
      <c r="Q2599" s="379">
        <v>196.89213530000004</v>
      </c>
      <c r="R2599" s="83">
        <v>0.1073116690085906</v>
      </c>
      <c r="S2599" s="379">
        <v>1834.7691086999891</v>
      </c>
      <c r="T2599" s="178">
        <f>+S2599/$S$2598</f>
        <v>6.6276608979170384E-2</v>
      </c>
      <c r="U2599" s="8"/>
    </row>
    <row r="2600" spans="1:21">
      <c r="A2600" s="679" t="s">
        <v>6</v>
      </c>
      <c r="B2600" s="680"/>
      <c r="C2600" s="378">
        <v>989.03586499999926</v>
      </c>
      <c r="D2600" s="83">
        <v>0.18089429474346125</v>
      </c>
      <c r="E2600" s="379">
        <v>49.089807999999998</v>
      </c>
      <c r="F2600" s="83">
        <v>8.9785077685245809E-3</v>
      </c>
      <c r="G2600" s="379">
        <v>372.24518649999987</v>
      </c>
      <c r="H2600" s="83">
        <v>6.808350724830968E-2</v>
      </c>
      <c r="I2600" s="379">
        <v>2584.5727675000039</v>
      </c>
      <c r="J2600" s="83">
        <v>0.47271740544016511</v>
      </c>
      <c r="K2600" s="379">
        <v>203.33304150000004</v>
      </c>
      <c r="L2600" s="83">
        <v>3.718953825823644E-2</v>
      </c>
      <c r="M2600" s="379">
        <v>178.02970400000004</v>
      </c>
      <c r="N2600" s="83">
        <v>3.2561567166694394E-2</v>
      </c>
      <c r="O2600" s="379">
        <v>469.71908049999973</v>
      </c>
      <c r="P2600" s="83">
        <v>8.5911446491977947E-2</v>
      </c>
      <c r="Q2600" s="379">
        <v>621.45413999999994</v>
      </c>
      <c r="R2600" s="83">
        <v>0.11366373288263343</v>
      </c>
      <c r="S2600" s="379">
        <v>5467.4795929999873</v>
      </c>
      <c r="T2600" s="178">
        <f>+S2600/$S$2598</f>
        <v>0.19749951389992898</v>
      </c>
      <c r="U2600" s="8"/>
    </row>
    <row r="2601" spans="1:21">
      <c r="A2601" s="679" t="s">
        <v>7</v>
      </c>
      <c r="B2601" s="680"/>
      <c r="C2601" s="378">
        <v>3290.8688000000016</v>
      </c>
      <c r="D2601" s="83">
        <v>0.1614654213466811</v>
      </c>
      <c r="E2601" s="379">
        <v>51.130200000000002</v>
      </c>
      <c r="F2601" s="83">
        <v>2.5086868508826816E-3</v>
      </c>
      <c r="G2601" s="379">
        <v>830.45521100000019</v>
      </c>
      <c r="H2601" s="83">
        <v>4.0746018362586171E-2</v>
      </c>
      <c r="I2601" s="379">
        <v>8890.3205119999948</v>
      </c>
      <c r="J2601" s="83">
        <v>0.43620072224608897</v>
      </c>
      <c r="K2601" s="379">
        <v>643.38146800000004</v>
      </c>
      <c r="L2601" s="83">
        <v>3.1567305210486112E-2</v>
      </c>
      <c r="M2601" s="379">
        <v>391.19210399999997</v>
      </c>
      <c r="N2601" s="83">
        <v>1.9193715015273369E-2</v>
      </c>
      <c r="O2601" s="379">
        <v>2882.261816000002</v>
      </c>
      <c r="P2601" s="83">
        <v>0.14141725083415368</v>
      </c>
      <c r="Q2601" s="379">
        <v>3401.6503010000001</v>
      </c>
      <c r="R2601" s="83">
        <v>0.16690088013385077</v>
      </c>
      <c r="S2601" s="379">
        <v>20381.260411999941</v>
      </c>
      <c r="T2601" s="178">
        <f>+S2601/$S$2598</f>
        <v>0.73622387712090065</v>
      </c>
      <c r="U2601" s="8"/>
    </row>
    <row r="2602" spans="1:21" ht="15" customHeight="1">
      <c r="A2602" s="673" t="s">
        <v>8</v>
      </c>
      <c r="B2602" s="674"/>
      <c r="C2602" s="380">
        <v>3638.2701025350007</v>
      </c>
      <c r="D2602" s="87">
        <v>0.22497078968622844</v>
      </c>
      <c r="E2602" s="381">
        <v>99.633556517000002</v>
      </c>
      <c r="F2602" s="87">
        <v>6.1607959984222556E-3</v>
      </c>
      <c r="G2602" s="381">
        <v>1306.7454863380003</v>
      </c>
      <c r="H2602" s="87">
        <v>8.0802017358618153E-2</v>
      </c>
      <c r="I2602" s="381">
        <v>5367.9144910929917</v>
      </c>
      <c r="J2602" s="87">
        <v>0.33192256979159285</v>
      </c>
      <c r="K2602" s="381">
        <v>403.28167796700001</v>
      </c>
      <c r="L2602" s="87">
        <v>2.4936740539139361E-2</v>
      </c>
      <c r="M2602" s="381">
        <v>639.32932827900004</v>
      </c>
      <c r="N2602" s="87">
        <v>3.9532640457968567E-2</v>
      </c>
      <c r="O2602" s="381">
        <v>2503.3167503109999</v>
      </c>
      <c r="P2602" s="87">
        <v>0.15479146140354788</v>
      </c>
      <c r="Q2602" s="381">
        <v>2213.6974836110007</v>
      </c>
      <c r="R2602" s="87">
        <v>0.13688298476448604</v>
      </c>
      <c r="S2602" s="381">
        <v>16172.188876650936</v>
      </c>
      <c r="T2602" s="179">
        <v>1</v>
      </c>
      <c r="U2602" s="8"/>
    </row>
    <row r="2603" spans="1:21" ht="27" customHeight="1">
      <c r="A2603" s="679" t="s">
        <v>5</v>
      </c>
      <c r="B2603" s="680"/>
      <c r="C2603" s="378">
        <v>301.67804347500009</v>
      </c>
      <c r="D2603" s="83">
        <v>0.21527799429337915</v>
      </c>
      <c r="E2603" s="379">
        <v>5.4013303769999998</v>
      </c>
      <c r="F2603" s="83">
        <v>3.8543990695591372E-3</v>
      </c>
      <c r="G2603" s="379">
        <v>94.575923547999977</v>
      </c>
      <c r="H2603" s="83">
        <v>6.7489549107821081E-2</v>
      </c>
      <c r="I2603" s="379">
        <v>461.14442988300044</v>
      </c>
      <c r="J2603" s="83">
        <v>0.32907349438244071</v>
      </c>
      <c r="K2603" s="379">
        <v>77.697830127000003</v>
      </c>
      <c r="L2603" s="83">
        <v>5.5445311292846459E-2</v>
      </c>
      <c r="M2603" s="379">
        <v>27.406807798999999</v>
      </c>
      <c r="N2603" s="83">
        <v>1.9557547327576055E-2</v>
      </c>
      <c r="O2603" s="379">
        <v>143.840471931</v>
      </c>
      <c r="P2603" s="83">
        <v>0.10264481942016072</v>
      </c>
      <c r="Q2603" s="379">
        <v>289.59692315099994</v>
      </c>
      <c r="R2603" s="83">
        <v>0.20665688510621597</v>
      </c>
      <c r="S2603" s="379">
        <v>1401.3417602910015</v>
      </c>
      <c r="T2603" s="178">
        <f>+S2603/$S$2602</f>
        <v>8.6651335263232612E-2</v>
      </c>
      <c r="U2603" s="8"/>
    </row>
    <row r="2604" spans="1:21">
      <c r="A2604" s="679" t="s">
        <v>6</v>
      </c>
      <c r="B2604" s="680"/>
      <c r="C2604" s="378">
        <v>496.37135178999989</v>
      </c>
      <c r="D2604" s="83">
        <v>0.16290440173359388</v>
      </c>
      <c r="E2604" s="379">
        <v>36.239787579999998</v>
      </c>
      <c r="F2604" s="83">
        <v>1.1893556897236235E-2</v>
      </c>
      <c r="G2604" s="379">
        <v>199.36398581</v>
      </c>
      <c r="H2604" s="83">
        <v>6.5429382091621871E-2</v>
      </c>
      <c r="I2604" s="379">
        <v>1343.0344276000003</v>
      </c>
      <c r="J2604" s="83">
        <v>0.44077124746788326</v>
      </c>
      <c r="K2604" s="379">
        <v>36.210339740000002</v>
      </c>
      <c r="L2604" s="83">
        <v>1.1883892393553162E-2</v>
      </c>
      <c r="M2604" s="379">
        <v>36.858722299999997</v>
      </c>
      <c r="N2604" s="83">
        <v>1.209668544184331E-2</v>
      </c>
      <c r="O2604" s="379">
        <v>407.67712535999988</v>
      </c>
      <c r="P2604" s="83">
        <v>0.13379579213777687</v>
      </c>
      <c r="Q2604" s="379">
        <v>491.25432527999999</v>
      </c>
      <c r="R2604" s="83">
        <v>0.16122504183649183</v>
      </c>
      <c r="S2604" s="379">
        <v>3047.0100654599987</v>
      </c>
      <c r="T2604" s="178">
        <f t="shared" ref="T2604:T2605" si="137">+S2604/$S$2602</f>
        <v>0.18841049215417013</v>
      </c>
      <c r="U2604" s="8"/>
    </row>
    <row r="2605" spans="1:21">
      <c r="A2605" s="679" t="s">
        <v>7</v>
      </c>
      <c r="B2605" s="680"/>
      <c r="C2605" s="378">
        <v>2840.2207072699994</v>
      </c>
      <c r="D2605" s="83">
        <v>0.24226033635054328</v>
      </c>
      <c r="E2605" s="379">
        <v>57.992438559999997</v>
      </c>
      <c r="F2605" s="83">
        <v>4.9465408217651777E-3</v>
      </c>
      <c r="G2605" s="379">
        <v>1012.8055769800001</v>
      </c>
      <c r="H2605" s="83">
        <v>8.6388575052930211E-2</v>
      </c>
      <c r="I2605" s="379">
        <v>3563.7356336099992</v>
      </c>
      <c r="J2605" s="83">
        <v>0.30397348736064345</v>
      </c>
      <c r="K2605" s="379">
        <v>289.37350809999998</v>
      </c>
      <c r="L2605" s="83">
        <v>2.4682491478144976E-2</v>
      </c>
      <c r="M2605" s="379">
        <v>575.06379818000005</v>
      </c>
      <c r="N2605" s="83">
        <v>4.9050818062662642E-2</v>
      </c>
      <c r="O2605" s="379">
        <v>1951.7991530199997</v>
      </c>
      <c r="P2605" s="83">
        <v>0.16648125904054287</v>
      </c>
      <c r="Q2605" s="379">
        <v>1432.8462351800001</v>
      </c>
      <c r="R2605" s="83">
        <v>0.12221649183276589</v>
      </c>
      <c r="S2605" s="379">
        <v>11723.837050900016</v>
      </c>
      <c r="T2605" s="178">
        <f t="shared" si="137"/>
        <v>0.72493817258260218</v>
      </c>
      <c r="U2605" s="8"/>
    </row>
    <row r="2606" spans="1:21" ht="15" customHeight="1">
      <c r="A2606" s="673" t="s">
        <v>9</v>
      </c>
      <c r="B2606" s="674"/>
      <c r="C2606" s="380">
        <v>2832.0275764113012</v>
      </c>
      <c r="D2606" s="87">
        <v>0.22328608915454773</v>
      </c>
      <c r="E2606" s="381">
        <v>179.31328587404676</v>
      </c>
      <c r="F2606" s="87">
        <v>1.4137631522290122E-2</v>
      </c>
      <c r="G2606" s="381">
        <v>1280.9757636444342</v>
      </c>
      <c r="H2606" s="87">
        <v>0.10099621590845206</v>
      </c>
      <c r="I2606" s="381">
        <v>2736.0066727317417</v>
      </c>
      <c r="J2606" s="87">
        <v>0.21571549477253149</v>
      </c>
      <c r="K2606" s="381">
        <v>24.903316920493147</v>
      </c>
      <c r="L2606" s="87">
        <v>1.9634569551753608E-3</v>
      </c>
      <c r="M2606" s="381">
        <v>452.82583905362321</v>
      </c>
      <c r="N2606" s="87">
        <v>3.5702233803293237E-2</v>
      </c>
      <c r="O2606" s="381">
        <v>2677.7256173320811</v>
      </c>
      <c r="P2606" s="87">
        <v>0.21112043043050982</v>
      </c>
      <c r="Q2606" s="381">
        <v>2499.6254805533067</v>
      </c>
      <c r="R2606" s="87">
        <v>0.19707844745320596</v>
      </c>
      <c r="S2606" s="381">
        <v>12683.403552520955</v>
      </c>
      <c r="T2606" s="179">
        <v>1</v>
      </c>
      <c r="U2606" s="8"/>
    </row>
    <row r="2607" spans="1:21" ht="26.25" customHeight="1">
      <c r="A2607" s="679" t="s">
        <v>5</v>
      </c>
      <c r="B2607" s="680"/>
      <c r="C2607" s="378">
        <v>327.1604576022317</v>
      </c>
      <c r="D2607" s="83">
        <v>0.23766686746159166</v>
      </c>
      <c r="E2607" s="379">
        <v>36.036664300329896</v>
      </c>
      <c r="F2607" s="83">
        <v>2.6178961787727838E-2</v>
      </c>
      <c r="G2607" s="379">
        <v>94.418831168831176</v>
      </c>
      <c r="H2607" s="83">
        <v>6.8590892670055748E-2</v>
      </c>
      <c r="I2607" s="379">
        <v>313.42087141730798</v>
      </c>
      <c r="J2607" s="83">
        <v>0.22768569665408664</v>
      </c>
      <c r="K2607" s="379">
        <v>0</v>
      </c>
      <c r="L2607" s="83">
        <v>0</v>
      </c>
      <c r="M2607" s="379">
        <v>45.605796133127328</v>
      </c>
      <c r="N2607" s="83">
        <v>3.3130491332881679E-2</v>
      </c>
      <c r="O2607" s="379">
        <v>255.05976054367068</v>
      </c>
      <c r="P2607" s="83">
        <v>0.18528906197343692</v>
      </c>
      <c r="Q2607" s="379">
        <v>304.84817085918428</v>
      </c>
      <c r="R2607" s="83">
        <v>0.22145802812021795</v>
      </c>
      <c r="S2607" s="379">
        <v>1376.5505520246852</v>
      </c>
      <c r="T2607" s="178">
        <v>0.10853163713702713</v>
      </c>
      <c r="U2607" s="8"/>
    </row>
    <row r="2608" spans="1:21">
      <c r="A2608" s="679" t="s">
        <v>6</v>
      </c>
      <c r="B2608" s="680"/>
      <c r="C2608" s="378">
        <v>415.94283360750524</v>
      </c>
      <c r="D2608" s="83">
        <v>0.21627487572235471</v>
      </c>
      <c r="E2608" s="379">
        <v>38.061376388411773</v>
      </c>
      <c r="F2608" s="83">
        <v>1.9790506731011966E-2</v>
      </c>
      <c r="G2608" s="379">
        <v>114.1841291652353</v>
      </c>
      <c r="H2608" s="83">
        <v>5.9371520193035883E-2</v>
      </c>
      <c r="I2608" s="379">
        <v>555.6690412690034</v>
      </c>
      <c r="J2608" s="83">
        <v>0.28892733119334413</v>
      </c>
      <c r="K2608" s="379">
        <v>24.903316920493147</v>
      </c>
      <c r="L2608" s="83">
        <v>1.2948802904815536E-2</v>
      </c>
      <c r="M2608" s="379">
        <v>87.320735770724042</v>
      </c>
      <c r="N2608" s="83">
        <v>4.5403550081640723E-2</v>
      </c>
      <c r="O2608" s="379">
        <v>359.94146531871093</v>
      </c>
      <c r="P2608" s="83">
        <v>0.1871562373222285</v>
      </c>
      <c r="Q2608" s="379">
        <v>327.19093866542204</v>
      </c>
      <c r="R2608" s="83">
        <v>0.17012717585157089</v>
      </c>
      <c r="S2608" s="379">
        <v>1923.2138371055014</v>
      </c>
      <c r="T2608" s="178">
        <v>0.15163231455512927</v>
      </c>
      <c r="U2608" s="8"/>
    </row>
    <row r="2609" spans="1:21">
      <c r="A2609" s="679" t="s">
        <v>7</v>
      </c>
      <c r="B2609" s="680"/>
      <c r="C2609" s="378">
        <v>2088.9242852015645</v>
      </c>
      <c r="D2609" s="83">
        <v>0.22261344973187586</v>
      </c>
      <c r="E2609" s="379">
        <v>105.21524518530506</v>
      </c>
      <c r="F2609" s="83">
        <v>1.1212626930049709E-2</v>
      </c>
      <c r="G2609" s="379">
        <v>1072.3728033103678</v>
      </c>
      <c r="H2609" s="83">
        <v>0.114281121070182</v>
      </c>
      <c r="I2609" s="379">
        <v>1866.9167600454332</v>
      </c>
      <c r="J2609" s="83">
        <v>0.19895444907227378</v>
      </c>
      <c r="K2609" s="379">
        <v>0</v>
      </c>
      <c r="L2609" s="83">
        <v>0</v>
      </c>
      <c r="M2609" s="379">
        <v>319.89930714977174</v>
      </c>
      <c r="N2609" s="83">
        <v>3.4091177375811903E-2</v>
      </c>
      <c r="O2609" s="379">
        <v>2062.7243914696983</v>
      </c>
      <c r="P2609" s="83">
        <v>0.21982136733445354</v>
      </c>
      <c r="Q2609" s="379">
        <v>1867.5863710286999</v>
      </c>
      <c r="R2609" s="83">
        <v>0.19902580848535514</v>
      </c>
      <c r="S2609" s="379">
        <v>9383.6391633908224</v>
      </c>
      <c r="T2609" s="178">
        <v>0.73983604830784788</v>
      </c>
      <c r="U2609" s="8"/>
    </row>
    <row r="2610" spans="1:21" ht="15.75" customHeight="1" thickBot="1">
      <c r="A2610" s="671" t="s">
        <v>3</v>
      </c>
      <c r="B2610" s="672"/>
      <c r="C2610" s="63">
        <v>11104.240815031953</v>
      </c>
      <c r="D2610" s="48">
        <v>0.19639931592468707</v>
      </c>
      <c r="E2610" s="63">
        <v>406.80468413328958</v>
      </c>
      <c r="F2610" s="48">
        <v>7.1951034752938724E-3</v>
      </c>
      <c r="G2610" s="63">
        <v>3910.8092733835633</v>
      </c>
      <c r="H2610" s="48">
        <v>6.9169993590619386E-2</v>
      </c>
      <c r="I2610" s="63">
        <v>20456.071073921925</v>
      </c>
      <c r="J2610" s="48">
        <v>0.36180396592141845</v>
      </c>
      <c r="K2610" s="63">
        <v>1368.4174825344608</v>
      </c>
      <c r="L2610" s="48">
        <v>2.4203028549716944E-2</v>
      </c>
      <c r="M2610" s="63">
        <v>1703.1588602669437</v>
      </c>
      <c r="N2610" s="48">
        <v>3.0123557354293104E-2</v>
      </c>
      <c r="O2610" s="63">
        <v>8656.2796031094458</v>
      </c>
      <c r="P2610" s="48">
        <v>0.15310253270102778</v>
      </c>
      <c r="Q2610" s="63">
        <v>8933.3194908945625</v>
      </c>
      <c r="R2610" s="48">
        <v>0.15800250248295045</v>
      </c>
      <c r="S2610" s="63">
        <v>56539.101283275748</v>
      </c>
      <c r="T2610" s="48">
        <v>1</v>
      </c>
      <c r="U2610" s="8"/>
    </row>
    <row r="2613" spans="1:21" ht="15.75" thickBot="1"/>
    <row r="2614" spans="1:21" ht="15" customHeight="1">
      <c r="A2614" s="684" t="s">
        <v>29</v>
      </c>
      <c r="B2614" s="685"/>
      <c r="C2614" s="704" t="s">
        <v>510</v>
      </c>
      <c r="D2614" s="664"/>
      <c r="E2614" s="664"/>
      <c r="F2614" s="664"/>
      <c r="G2614" s="664"/>
      <c r="H2614" s="664"/>
      <c r="I2614" s="664"/>
      <c r="J2614" s="664"/>
      <c r="K2614" s="664"/>
      <c r="L2614" s="664"/>
      <c r="M2614" s="664"/>
      <c r="N2614" s="665"/>
      <c r="O2614" s="8"/>
    </row>
    <row r="2615" spans="1:21" ht="65.25" customHeight="1">
      <c r="A2615" s="686"/>
      <c r="B2615" s="687"/>
      <c r="C2615" s="695" t="s">
        <v>239</v>
      </c>
      <c r="D2615" s="667"/>
      <c r="E2615" s="696" t="s">
        <v>240</v>
      </c>
      <c r="F2615" s="667"/>
      <c r="G2615" s="696" t="s">
        <v>241</v>
      </c>
      <c r="H2615" s="667"/>
      <c r="I2615" s="696" t="s">
        <v>242</v>
      </c>
      <c r="J2615" s="667"/>
      <c r="K2615" s="696" t="s">
        <v>243</v>
      </c>
      <c r="L2615" s="667"/>
      <c r="M2615" s="697" t="s">
        <v>3</v>
      </c>
      <c r="N2615" s="670"/>
      <c r="O2615" s="8"/>
    </row>
    <row r="2616" spans="1:21" ht="15.75" thickBot="1">
      <c r="A2616" s="688"/>
      <c r="B2616" s="689"/>
      <c r="C2616" s="408" t="s">
        <v>11</v>
      </c>
      <c r="D2616" s="409" t="s">
        <v>12</v>
      </c>
      <c r="E2616" s="408" t="s">
        <v>11</v>
      </c>
      <c r="F2616" s="409" t="s">
        <v>12</v>
      </c>
      <c r="G2616" s="408" t="s">
        <v>11</v>
      </c>
      <c r="H2616" s="409" t="s">
        <v>12</v>
      </c>
      <c r="I2616" s="408" t="s">
        <v>11</v>
      </c>
      <c r="J2616" s="409" t="s">
        <v>12</v>
      </c>
      <c r="K2616" s="408" t="s">
        <v>11</v>
      </c>
      <c r="L2616" s="409" t="s">
        <v>12</v>
      </c>
      <c r="M2616" s="408" t="s">
        <v>11</v>
      </c>
      <c r="N2616" s="410" t="s">
        <v>12</v>
      </c>
      <c r="O2616" s="8"/>
    </row>
    <row r="2617" spans="1:21" ht="15.75" customHeight="1">
      <c r="A2617" s="675" t="s">
        <v>4</v>
      </c>
      <c r="B2617" s="676"/>
      <c r="C2617" s="376">
        <v>5737.4423817999977</v>
      </c>
      <c r="D2617" s="85">
        <v>0.20725126855253592</v>
      </c>
      <c r="E2617" s="377">
        <v>2324.2114727999997</v>
      </c>
      <c r="F2617" s="85">
        <v>8.3956533951463616E-2</v>
      </c>
      <c r="G2617" s="377">
        <v>7675.3097445999956</v>
      </c>
      <c r="H2617" s="85">
        <v>0.27725205331002151</v>
      </c>
      <c r="I2617" s="377">
        <v>9353.3843776999929</v>
      </c>
      <c r="J2617" s="85">
        <v>0.33786845227186979</v>
      </c>
      <c r="K2617" s="377">
        <v>2593.1611367999994</v>
      </c>
      <c r="L2617" s="85">
        <v>9.3671691914111593E-2</v>
      </c>
      <c r="M2617" s="377">
        <v>27683.509113699918</v>
      </c>
      <c r="N2617" s="177">
        <v>1</v>
      </c>
      <c r="O2617" s="8"/>
    </row>
    <row r="2618" spans="1:21" ht="24" customHeight="1">
      <c r="A2618" s="679" t="s">
        <v>5</v>
      </c>
      <c r="B2618" s="680"/>
      <c r="C2618" s="378">
        <v>443.97324279999964</v>
      </c>
      <c r="D2618" s="83">
        <v>0.24197771844685856</v>
      </c>
      <c r="E2618" s="379">
        <v>149.10756930000005</v>
      </c>
      <c r="F2618" s="83">
        <v>8.1267756576547667E-2</v>
      </c>
      <c r="G2618" s="379">
        <v>573.37645509999925</v>
      </c>
      <c r="H2618" s="83">
        <v>0.3125060545118184</v>
      </c>
      <c r="I2618" s="379">
        <v>440.77470669999957</v>
      </c>
      <c r="J2618" s="83">
        <v>0.24023442765084863</v>
      </c>
      <c r="K2618" s="379">
        <v>227.53713480000008</v>
      </c>
      <c r="L2618" s="83">
        <v>0.12401404281393187</v>
      </c>
      <c r="M2618" s="379">
        <v>1834.7691086999891</v>
      </c>
      <c r="N2618" s="178">
        <f>+M2618/$M$2617</f>
        <v>6.6276608979170384E-2</v>
      </c>
      <c r="O2618" s="8"/>
    </row>
    <row r="2619" spans="1:21">
      <c r="A2619" s="679" t="s">
        <v>6</v>
      </c>
      <c r="B2619" s="680"/>
      <c r="C2619" s="378">
        <v>1332.4320440000001</v>
      </c>
      <c r="D2619" s="83">
        <v>0.24370132916562004</v>
      </c>
      <c r="E2619" s="379">
        <v>360.85979349999985</v>
      </c>
      <c r="F2619" s="83">
        <v>6.6001123069944073E-2</v>
      </c>
      <c r="G2619" s="379">
        <v>1627.3565685000019</v>
      </c>
      <c r="H2619" s="83">
        <v>0.29764291586629898</v>
      </c>
      <c r="I2619" s="379">
        <v>1685.4913990000014</v>
      </c>
      <c r="J2619" s="83">
        <v>0.30827575491236137</v>
      </c>
      <c r="K2619" s="379">
        <v>461.33978799999966</v>
      </c>
      <c r="L2619" s="83">
        <v>8.4378876985778395E-2</v>
      </c>
      <c r="M2619" s="379">
        <v>5467.4795929999873</v>
      </c>
      <c r="N2619" s="178">
        <f>+M2619/$M$2617</f>
        <v>0.19749951389992898</v>
      </c>
      <c r="O2619" s="8"/>
    </row>
    <row r="2620" spans="1:21">
      <c r="A2620" s="679" t="s">
        <v>7</v>
      </c>
      <c r="B2620" s="680"/>
      <c r="C2620" s="378">
        <v>3961.0370949999997</v>
      </c>
      <c r="D2620" s="83">
        <v>0.19434701362570525</v>
      </c>
      <c r="E2620" s="379">
        <v>1814.2441099999999</v>
      </c>
      <c r="F2620" s="83">
        <v>8.9015304908808351E-2</v>
      </c>
      <c r="G2620" s="379">
        <v>5474.5767209999922</v>
      </c>
      <c r="H2620" s="83">
        <v>0.26860834954921176</v>
      </c>
      <c r="I2620" s="379">
        <v>7227.1182719999879</v>
      </c>
      <c r="J2620" s="83">
        <v>0.35459623820638952</v>
      </c>
      <c r="K2620" s="379">
        <v>1904.2842139999998</v>
      </c>
      <c r="L2620" s="83">
        <v>9.343309370988695E-2</v>
      </c>
      <c r="M2620" s="379">
        <v>20381.260411999941</v>
      </c>
      <c r="N2620" s="178">
        <f>+M2620/$M$2617</f>
        <v>0.73622387712090065</v>
      </c>
      <c r="O2620" s="8"/>
    </row>
    <row r="2621" spans="1:21" ht="15" customHeight="1">
      <c r="A2621" s="673" t="s">
        <v>8</v>
      </c>
      <c r="B2621" s="674"/>
      <c r="C2621" s="380">
        <v>3362.5015783700001</v>
      </c>
      <c r="D2621" s="87">
        <v>0.2079187674603967</v>
      </c>
      <c r="E2621" s="381">
        <v>1573.002200146</v>
      </c>
      <c r="F2621" s="87">
        <v>9.7265881084104042E-2</v>
      </c>
      <c r="G2621" s="381">
        <v>4002.4138550089956</v>
      </c>
      <c r="H2621" s="87">
        <v>0.24748745426709651</v>
      </c>
      <c r="I2621" s="381">
        <v>6091.0734670729944</v>
      </c>
      <c r="J2621" s="87">
        <v>0.37663877867931389</v>
      </c>
      <c r="K2621" s="381">
        <v>1143.1977760530006</v>
      </c>
      <c r="L2621" s="87">
        <v>7.0689118509092194E-2</v>
      </c>
      <c r="M2621" s="381">
        <v>16172.188876650936</v>
      </c>
      <c r="N2621" s="179">
        <v>1</v>
      </c>
      <c r="O2621" s="8"/>
    </row>
    <row r="2622" spans="1:21" ht="24" customHeight="1">
      <c r="A2622" s="679" t="s">
        <v>5</v>
      </c>
      <c r="B2622" s="680"/>
      <c r="C2622" s="378">
        <v>260.38275364999993</v>
      </c>
      <c r="D2622" s="83">
        <v>0.18580960121814186</v>
      </c>
      <c r="E2622" s="379">
        <v>67.254373915999992</v>
      </c>
      <c r="F2622" s="83">
        <v>4.7992842161525252E-2</v>
      </c>
      <c r="G2622" s="379">
        <v>368.17971221900018</v>
      </c>
      <c r="H2622" s="83">
        <v>0.26273370469067037</v>
      </c>
      <c r="I2622" s="379">
        <v>552.93517558300096</v>
      </c>
      <c r="J2622" s="83">
        <v>0.39457553556969494</v>
      </c>
      <c r="K2622" s="379">
        <v>152.58974492299998</v>
      </c>
      <c r="L2622" s="83">
        <v>0.10888831635996726</v>
      </c>
      <c r="M2622" s="379">
        <v>1401.3417602910015</v>
      </c>
      <c r="N2622" s="178">
        <f>+M2622/$M$2621</f>
        <v>8.6651335263232612E-2</v>
      </c>
      <c r="O2622" s="8"/>
    </row>
    <row r="2623" spans="1:21">
      <c r="A2623" s="679" t="s">
        <v>6</v>
      </c>
      <c r="B2623" s="680"/>
      <c r="C2623" s="378">
        <v>678.28034840999987</v>
      </c>
      <c r="D2623" s="83">
        <v>0.22260522080277464</v>
      </c>
      <c r="E2623" s="379">
        <v>235.32119437</v>
      </c>
      <c r="F2623" s="83">
        <v>7.7230199216448664E-2</v>
      </c>
      <c r="G2623" s="379">
        <v>780.31261141999914</v>
      </c>
      <c r="H2623" s="83">
        <v>0.25609124835700126</v>
      </c>
      <c r="I2623" s="379">
        <v>1055.1771700999993</v>
      </c>
      <c r="J2623" s="83">
        <v>0.34629920723307556</v>
      </c>
      <c r="K2623" s="379">
        <v>297.91874116000002</v>
      </c>
      <c r="L2623" s="83">
        <v>9.7774124390699726E-2</v>
      </c>
      <c r="M2623" s="379">
        <v>3047.0100654599987</v>
      </c>
      <c r="N2623" s="178">
        <f t="shared" ref="N2623:N2624" si="138">+M2623/$M$2621</f>
        <v>0.18841049215417013</v>
      </c>
      <c r="O2623" s="8"/>
    </row>
    <row r="2624" spans="1:21">
      <c r="A2624" s="679" t="s">
        <v>7</v>
      </c>
      <c r="B2624" s="680"/>
      <c r="C2624" s="378">
        <v>2423.8384763099998</v>
      </c>
      <c r="D2624" s="83">
        <v>0.20674446990236242</v>
      </c>
      <c r="E2624" s="379">
        <v>1270.42663186</v>
      </c>
      <c r="F2624" s="83">
        <v>0.10836269954489618</v>
      </c>
      <c r="G2624" s="379">
        <v>2853.9215313699997</v>
      </c>
      <c r="H2624" s="83">
        <v>0.24342896604409131</v>
      </c>
      <c r="I2624" s="379">
        <v>4482.9611213900007</v>
      </c>
      <c r="J2624" s="83">
        <v>0.38238002643049812</v>
      </c>
      <c r="K2624" s="379">
        <v>692.68928997000012</v>
      </c>
      <c r="L2624" s="83">
        <v>5.908383807815068E-2</v>
      </c>
      <c r="M2624" s="379">
        <v>11723.837050900016</v>
      </c>
      <c r="N2624" s="178">
        <f t="shared" si="138"/>
        <v>0.72493817258260218</v>
      </c>
      <c r="O2624" s="8"/>
    </row>
    <row r="2625" spans="1:15" ht="15" customHeight="1">
      <c r="A2625" s="673" t="s">
        <v>9</v>
      </c>
      <c r="B2625" s="674"/>
      <c r="C2625" s="380">
        <v>2741.782831546755</v>
      </c>
      <c r="D2625" s="87">
        <v>0.21617090556121255</v>
      </c>
      <c r="E2625" s="381">
        <v>1007.4550057385192</v>
      </c>
      <c r="F2625" s="87">
        <v>7.9430966740648826E-2</v>
      </c>
      <c r="G2625" s="381">
        <v>3025.3038865643521</v>
      </c>
      <c r="H2625" s="87">
        <v>0.23852461005729353</v>
      </c>
      <c r="I2625" s="381">
        <v>5071.7438731606007</v>
      </c>
      <c r="J2625" s="87">
        <v>0.39987246736721077</v>
      </c>
      <c r="K2625" s="381">
        <v>837.11795551079842</v>
      </c>
      <c r="L2625" s="87">
        <v>6.6001050273639908E-2</v>
      </c>
      <c r="M2625" s="381">
        <v>12683.403552520955</v>
      </c>
      <c r="N2625" s="179">
        <v>1</v>
      </c>
      <c r="O2625" s="8"/>
    </row>
    <row r="2626" spans="1:15" ht="24.75" customHeight="1">
      <c r="A2626" s="679" t="s">
        <v>5</v>
      </c>
      <c r="B2626" s="680"/>
      <c r="C2626" s="378">
        <v>352.38039789141129</v>
      </c>
      <c r="D2626" s="83">
        <v>0.25598798196921735</v>
      </c>
      <c r="E2626" s="379">
        <v>127.05152736985534</v>
      </c>
      <c r="F2626" s="83">
        <v>9.2297029835179623E-2</v>
      </c>
      <c r="G2626" s="379">
        <v>359.28783624350382</v>
      </c>
      <c r="H2626" s="83">
        <v>0.26100591490450459</v>
      </c>
      <c r="I2626" s="379">
        <v>435.05485464808964</v>
      </c>
      <c r="J2626" s="83">
        <v>0.31604713245597388</v>
      </c>
      <c r="K2626" s="379">
        <v>102.7759358718229</v>
      </c>
      <c r="L2626" s="83">
        <v>7.4661940835122953E-2</v>
      </c>
      <c r="M2626" s="379">
        <v>1376.5505520246852</v>
      </c>
      <c r="N2626" s="178">
        <v>0.10853163713702713</v>
      </c>
      <c r="O2626" s="8"/>
    </row>
    <row r="2627" spans="1:15">
      <c r="A2627" s="679" t="s">
        <v>6</v>
      </c>
      <c r="B2627" s="680"/>
      <c r="C2627" s="378">
        <v>584.06337944945756</v>
      </c>
      <c r="D2627" s="83">
        <v>0.30369133591951047</v>
      </c>
      <c r="E2627" s="379">
        <v>131.80641674381286</v>
      </c>
      <c r="F2627" s="83">
        <v>6.8534457375881694E-2</v>
      </c>
      <c r="G2627" s="379">
        <v>430.9567495878336</v>
      </c>
      <c r="H2627" s="83">
        <v>0.22408155623320461</v>
      </c>
      <c r="I2627" s="379">
        <v>575.4272531082172</v>
      </c>
      <c r="J2627" s="83">
        <v>0.29920086992211625</v>
      </c>
      <c r="K2627" s="379">
        <v>200.96003821618476</v>
      </c>
      <c r="L2627" s="83">
        <v>0.10449178054928934</v>
      </c>
      <c r="M2627" s="379">
        <v>1923.2138371055014</v>
      </c>
      <c r="N2627" s="178">
        <v>0.15163231455512927</v>
      </c>
      <c r="O2627" s="8"/>
    </row>
    <row r="2628" spans="1:15">
      <c r="A2628" s="679" t="s">
        <v>7</v>
      </c>
      <c r="B2628" s="680"/>
      <c r="C2628" s="378">
        <v>1805.3390542058869</v>
      </c>
      <c r="D2628" s="83">
        <v>0.19239220762550285</v>
      </c>
      <c r="E2628" s="379">
        <v>748.59706162485111</v>
      </c>
      <c r="F2628" s="83">
        <v>7.9776838025210461E-2</v>
      </c>
      <c r="G2628" s="379">
        <v>2235.0593007330144</v>
      </c>
      <c r="H2628" s="83">
        <v>0.23818683368099219</v>
      </c>
      <c r="I2628" s="379">
        <v>4061.261765404297</v>
      </c>
      <c r="J2628" s="83">
        <v>0.43280242288608428</v>
      </c>
      <c r="K2628" s="379">
        <v>533.38198142279077</v>
      </c>
      <c r="L2628" s="83">
        <v>5.6841697782212111E-2</v>
      </c>
      <c r="M2628" s="379">
        <v>9383.6391633908224</v>
      </c>
      <c r="N2628" s="178">
        <v>0.73983604830784788</v>
      </c>
      <c r="O2628" s="8"/>
    </row>
    <row r="2629" spans="1:15" ht="15.75" customHeight="1" thickBot="1">
      <c r="A2629" s="671" t="s">
        <v>3</v>
      </c>
      <c r="B2629" s="672"/>
      <c r="C2629" s="63">
        <v>11841.726746104197</v>
      </c>
      <c r="D2629" s="48">
        <v>0.20944313717994981</v>
      </c>
      <c r="E2629" s="63">
        <v>4904.6686567122415</v>
      </c>
      <c r="F2629" s="48">
        <v>8.6748259972130856E-2</v>
      </c>
      <c r="G2629" s="63">
        <v>14703.02741169798</v>
      </c>
      <c r="H2629" s="48">
        <v>0.26005060352890913</v>
      </c>
      <c r="I2629" s="63">
        <v>20516.20163818559</v>
      </c>
      <c r="J2629" s="48">
        <v>0.36286748767713922</v>
      </c>
      <c r="K2629" s="63">
        <v>4573.4768305761972</v>
      </c>
      <c r="L2629" s="48">
        <v>8.0890511641879076E-2</v>
      </c>
      <c r="M2629" s="63">
        <v>56539.101283275748</v>
      </c>
      <c r="N2629" s="48">
        <v>1</v>
      </c>
      <c r="O2629" s="8"/>
    </row>
    <row r="2632" spans="1:15" ht="15.75" thickBot="1"/>
    <row r="2633" spans="1:15" ht="27.75" customHeight="1">
      <c r="A2633" s="684" t="s">
        <v>29</v>
      </c>
      <c r="B2633" s="685"/>
      <c r="C2633" s="663" t="s">
        <v>338</v>
      </c>
      <c r="D2633" s="664"/>
      <c r="E2633" s="664"/>
      <c r="F2633" s="664"/>
      <c r="G2633" s="664"/>
      <c r="H2633" s="664"/>
      <c r="I2633" s="664"/>
      <c r="J2633" s="665"/>
      <c r="K2633" s="8"/>
    </row>
    <row r="2634" spans="1:15">
      <c r="A2634" s="686"/>
      <c r="B2634" s="687"/>
      <c r="C2634" s="666" t="s">
        <v>53</v>
      </c>
      <c r="D2634" s="667"/>
      <c r="E2634" s="668" t="s">
        <v>54</v>
      </c>
      <c r="F2634" s="667"/>
      <c r="G2634" s="668" t="s">
        <v>55</v>
      </c>
      <c r="H2634" s="667"/>
      <c r="I2634" s="669" t="s">
        <v>3</v>
      </c>
      <c r="J2634" s="670"/>
      <c r="K2634" s="8"/>
    </row>
    <row r="2635" spans="1:15" ht="15.75" thickBot="1">
      <c r="A2635" s="688"/>
      <c r="B2635" s="689"/>
      <c r="C2635" s="408" t="s">
        <v>11</v>
      </c>
      <c r="D2635" s="409" t="s">
        <v>12</v>
      </c>
      <c r="E2635" s="408" t="s">
        <v>11</v>
      </c>
      <c r="F2635" s="409" t="s">
        <v>12</v>
      </c>
      <c r="G2635" s="408" t="s">
        <v>11</v>
      </c>
      <c r="H2635" s="409" t="s">
        <v>12</v>
      </c>
      <c r="I2635" s="408" t="s">
        <v>11</v>
      </c>
      <c r="J2635" s="410" t="s">
        <v>12</v>
      </c>
      <c r="K2635" s="8"/>
    </row>
    <row r="2636" spans="1:15" ht="15.75" customHeight="1">
      <c r="A2636" s="675" t="s">
        <v>4</v>
      </c>
      <c r="B2636" s="676"/>
      <c r="C2636" s="376">
        <v>6500.0421803999925</v>
      </c>
      <c r="D2636" s="85">
        <v>3.7892802530458437E-2</v>
      </c>
      <c r="E2636" s="377">
        <v>45464.239576400141</v>
      </c>
      <c r="F2636" s="85">
        <v>0.26503942661491625</v>
      </c>
      <c r="G2636" s="377">
        <v>119573.36513999998</v>
      </c>
      <c r="H2636" s="85">
        <v>0.69706777085461935</v>
      </c>
      <c r="I2636" s="377">
        <v>171537.64689680113</v>
      </c>
      <c r="J2636" s="177">
        <v>1</v>
      </c>
      <c r="K2636" s="8"/>
    </row>
    <row r="2637" spans="1:15" ht="22.5" customHeight="1">
      <c r="A2637" s="679" t="s">
        <v>5</v>
      </c>
      <c r="B2637" s="680"/>
      <c r="C2637" s="378">
        <v>377.82982440000001</v>
      </c>
      <c r="D2637" s="83">
        <v>4.2693284505318223E-2</v>
      </c>
      <c r="E2637" s="379">
        <v>3162.8325099000012</v>
      </c>
      <c r="F2637" s="83">
        <v>0.35738763715189248</v>
      </c>
      <c r="G2637" s="379">
        <v>5309.2031369999895</v>
      </c>
      <c r="H2637" s="83">
        <v>0.59991907834279634</v>
      </c>
      <c r="I2637" s="379">
        <v>8849.8654712999287</v>
      </c>
      <c r="J2637" s="178">
        <f>+I2637/$I$2636</f>
        <v>5.1591389012256308E-2</v>
      </c>
      <c r="K2637" s="8"/>
    </row>
    <row r="2638" spans="1:15">
      <c r="A2638" s="679" t="s">
        <v>6</v>
      </c>
      <c r="B2638" s="680"/>
      <c r="C2638" s="378">
        <v>958.34943699999974</v>
      </c>
      <c r="D2638" s="83">
        <v>2.9851606563477563E-2</v>
      </c>
      <c r="E2638" s="379">
        <v>8494.1906634999232</v>
      </c>
      <c r="F2638" s="83">
        <v>0.26458536727033544</v>
      </c>
      <c r="G2638" s="379">
        <v>22651.240811999898</v>
      </c>
      <c r="H2638" s="83">
        <v>0.70556302616621369</v>
      </c>
      <c r="I2638" s="379">
        <v>32103.780912498965</v>
      </c>
      <c r="J2638" s="178">
        <f>+I2638/$I$2636</f>
        <v>0.18715297483247476</v>
      </c>
      <c r="K2638" s="8"/>
    </row>
    <row r="2639" spans="1:15">
      <c r="A2639" s="679" t="s">
        <v>7</v>
      </c>
      <c r="B2639" s="680"/>
      <c r="C2639" s="378">
        <v>5163.8629189999929</v>
      </c>
      <c r="D2639" s="83">
        <v>3.9544376789757023E-2</v>
      </c>
      <c r="E2639" s="379">
        <v>33807.216402999926</v>
      </c>
      <c r="F2639" s="83">
        <v>0.25889248506851875</v>
      </c>
      <c r="G2639" s="379">
        <v>91612.921191002068</v>
      </c>
      <c r="H2639" s="83">
        <v>0.70156313814172078</v>
      </c>
      <c r="I2639" s="379">
        <v>130584.00051300244</v>
      </c>
      <c r="J2639" s="178">
        <f>+I2639/$I$2636</f>
        <v>0.76125563615527003</v>
      </c>
      <c r="K2639" s="8"/>
    </row>
    <row r="2640" spans="1:15" ht="15" customHeight="1">
      <c r="A2640" s="673" t="s">
        <v>8</v>
      </c>
      <c r="B2640" s="674"/>
      <c r="C2640" s="380">
        <v>6675.306249743986</v>
      </c>
      <c r="D2640" s="87">
        <v>4.464162113593316E-2</v>
      </c>
      <c r="E2640" s="381">
        <v>37638.332950453179</v>
      </c>
      <c r="F2640" s="87">
        <v>0.25170923054304528</v>
      </c>
      <c r="G2640" s="381">
        <v>105217.36079233751</v>
      </c>
      <c r="H2640" s="87">
        <v>0.70364914832101721</v>
      </c>
      <c r="I2640" s="381">
        <v>149530.99999253533</v>
      </c>
      <c r="J2640" s="179">
        <v>1</v>
      </c>
      <c r="K2640" s="8"/>
    </row>
    <row r="2641" spans="1:13" ht="24" customHeight="1">
      <c r="A2641" s="679" t="s">
        <v>5</v>
      </c>
      <c r="B2641" s="680"/>
      <c r="C2641" s="378">
        <v>646.3760858440005</v>
      </c>
      <c r="D2641" s="83">
        <v>7.3260352018891722E-2</v>
      </c>
      <c r="E2641" s="379">
        <v>3219.4989186930006</v>
      </c>
      <c r="F2641" s="83">
        <v>0.36489843803536764</v>
      </c>
      <c r="G2641" s="379">
        <v>4957.1249952079961</v>
      </c>
      <c r="H2641" s="83">
        <v>0.56184120994573994</v>
      </c>
      <c r="I2641" s="379">
        <v>8822.9999997450032</v>
      </c>
      <c r="J2641" s="178">
        <f>+I2641/$I$2640</f>
        <v>5.9004487365064445E-2</v>
      </c>
      <c r="K2641" s="8"/>
    </row>
    <row r="2642" spans="1:13">
      <c r="A2642" s="679" t="s">
        <v>6</v>
      </c>
      <c r="B2642" s="680"/>
      <c r="C2642" s="378">
        <v>1111.5790594300001</v>
      </c>
      <c r="D2642" s="83">
        <v>4.8251901708918431E-2</v>
      </c>
      <c r="E2642" s="379">
        <v>6478.5361764299814</v>
      </c>
      <c r="F2642" s="83">
        <v>0.28122308364019455</v>
      </c>
      <c r="G2642" s="379">
        <v>15446.884759199758</v>
      </c>
      <c r="H2642" s="83">
        <v>0.67052501465086622</v>
      </c>
      <c r="I2642" s="379">
        <v>23036.999995060221</v>
      </c>
      <c r="J2642" s="178">
        <f t="shared" ref="J2642:J2643" si="139">+I2642/$I$2640</f>
        <v>0.15406169955534466</v>
      </c>
      <c r="K2642" s="8"/>
    </row>
    <row r="2643" spans="1:13">
      <c r="A2643" s="679" t="s">
        <v>7</v>
      </c>
      <c r="B2643" s="680"/>
      <c r="C2643" s="378">
        <v>4917.3511044699972</v>
      </c>
      <c r="D2643" s="83">
        <v>4.1788980331303523E-2</v>
      </c>
      <c r="E2643" s="379">
        <v>27940.297855329831</v>
      </c>
      <c r="F2643" s="83">
        <v>0.23744421187776588</v>
      </c>
      <c r="G2643" s="379">
        <v>84813.351037930581</v>
      </c>
      <c r="H2643" s="83">
        <v>0.7207668077909255</v>
      </c>
      <c r="I2643" s="379">
        <v>117670.99999773101</v>
      </c>
      <c r="J2643" s="178">
        <f t="shared" si="139"/>
        <v>0.78693381307959687</v>
      </c>
      <c r="K2643" s="8"/>
    </row>
    <row r="2644" spans="1:13" ht="15" customHeight="1">
      <c r="A2644" s="673" t="s">
        <v>9</v>
      </c>
      <c r="B2644" s="674"/>
      <c r="C2644" s="380">
        <v>6301.9709365928766</v>
      </c>
      <c r="D2644" s="87">
        <v>4.5762956209054614E-2</v>
      </c>
      <c r="E2644" s="381">
        <v>35331.582234837821</v>
      </c>
      <c r="F2644" s="87">
        <v>0.25656697989845861</v>
      </c>
      <c r="G2644" s="381">
        <v>96075.446828572763</v>
      </c>
      <c r="H2644" s="87">
        <v>0.6976700638924842</v>
      </c>
      <c r="I2644" s="381">
        <v>137709.00000000381</v>
      </c>
      <c r="J2644" s="179">
        <v>1</v>
      </c>
      <c r="K2644" s="8"/>
    </row>
    <row r="2645" spans="1:13" ht="24.75" customHeight="1">
      <c r="A2645" s="679" t="s">
        <v>5</v>
      </c>
      <c r="B2645" s="680"/>
      <c r="C2645" s="378">
        <v>646.70144337470333</v>
      </c>
      <c r="D2645" s="83">
        <v>6.5835431474570674E-2</v>
      </c>
      <c r="E2645" s="379">
        <v>3609.3203987990541</v>
      </c>
      <c r="F2645" s="83">
        <v>0.36743565090085295</v>
      </c>
      <c r="G2645" s="379">
        <v>5566.97815782622</v>
      </c>
      <c r="H2645" s="83">
        <v>0.56672891762458089</v>
      </c>
      <c r="I2645" s="379">
        <v>9822.9999999999327</v>
      </c>
      <c r="J2645" s="178">
        <v>7.1331576004470737E-2</v>
      </c>
      <c r="K2645" s="8"/>
    </row>
    <row r="2646" spans="1:13">
      <c r="A2646" s="679" t="s">
        <v>6</v>
      </c>
      <c r="B2646" s="680"/>
      <c r="C2646" s="378">
        <v>1098.707311028294</v>
      </c>
      <c r="D2646" s="83">
        <v>5.1923785965421354E-2</v>
      </c>
      <c r="E2646" s="379">
        <v>5743.7321698434807</v>
      </c>
      <c r="F2646" s="83">
        <v>0.27144291917975399</v>
      </c>
      <c r="G2646" s="379">
        <v>14317.560519128116</v>
      </c>
      <c r="H2646" s="83">
        <v>0.67663329485483925</v>
      </c>
      <c r="I2646" s="379">
        <v>21159.999999999582</v>
      </c>
      <c r="J2646" s="178">
        <v>0.15365734991902488</v>
      </c>
      <c r="K2646" s="8"/>
    </row>
    <row r="2647" spans="1:13">
      <c r="A2647" s="679" t="s">
        <v>7</v>
      </c>
      <c r="B2647" s="680"/>
      <c r="C2647" s="378">
        <v>4556.5621821898822</v>
      </c>
      <c r="D2647" s="83">
        <v>4.26940219083446E-2</v>
      </c>
      <c r="E2647" s="379">
        <v>25978.529666195409</v>
      </c>
      <c r="F2647" s="83">
        <v>0.24341331696302682</v>
      </c>
      <c r="G2647" s="379">
        <v>76190.908151614087</v>
      </c>
      <c r="H2647" s="83">
        <v>0.71389266112864547</v>
      </c>
      <c r="I2647" s="379">
        <v>106725.99999999757</v>
      </c>
      <c r="J2647" s="178">
        <v>0.77501107407645553</v>
      </c>
      <c r="K2647" s="8"/>
    </row>
    <row r="2648" spans="1:13" ht="15.75" customHeight="1" thickBot="1">
      <c r="A2648" s="671" t="s">
        <v>3</v>
      </c>
      <c r="B2648" s="672"/>
      <c r="C2648" s="63">
        <v>19477.319316635461</v>
      </c>
      <c r="D2648" s="48">
        <v>4.2454813364888135E-2</v>
      </c>
      <c r="E2648" s="63">
        <v>118434.15446299927</v>
      </c>
      <c r="F2648" s="48">
        <v>0.25815153728370088</v>
      </c>
      <c r="G2648" s="63">
        <v>320866.1717427469</v>
      </c>
      <c r="H2648" s="48">
        <v>0.69939364935141379</v>
      </c>
      <c r="I2648" s="63">
        <v>458777.64552238031</v>
      </c>
      <c r="J2648" s="48">
        <v>1</v>
      </c>
      <c r="K2648" s="8"/>
    </row>
    <row r="2651" spans="1:13" ht="15.75" thickBot="1"/>
    <row r="2652" spans="1:13" ht="24.75" customHeight="1">
      <c r="A2652" s="684" t="s">
        <v>29</v>
      </c>
      <c r="B2652" s="685"/>
      <c r="C2652" s="663" t="s">
        <v>339</v>
      </c>
      <c r="D2652" s="664"/>
      <c r="E2652" s="664"/>
      <c r="F2652" s="664"/>
      <c r="G2652" s="664"/>
      <c r="H2652" s="664"/>
      <c r="I2652" s="664"/>
      <c r="J2652" s="664"/>
      <c r="K2652" s="664"/>
      <c r="L2652" s="665"/>
      <c r="M2652" s="8"/>
    </row>
    <row r="2653" spans="1:13">
      <c r="A2653" s="686"/>
      <c r="B2653" s="687"/>
      <c r="C2653" s="701" t="s">
        <v>310</v>
      </c>
      <c r="D2653" s="691"/>
      <c r="E2653" s="702" t="s">
        <v>340</v>
      </c>
      <c r="F2653" s="691"/>
      <c r="G2653" s="702" t="s">
        <v>341</v>
      </c>
      <c r="H2653" s="691"/>
      <c r="I2653" s="702" t="s">
        <v>342</v>
      </c>
      <c r="J2653" s="691"/>
      <c r="K2653" s="703" t="s">
        <v>3</v>
      </c>
      <c r="L2653" s="694"/>
      <c r="M2653" s="8"/>
    </row>
    <row r="2654" spans="1:13" ht="15.75" thickBot="1">
      <c r="A2654" s="688"/>
      <c r="B2654" s="689"/>
      <c r="C2654" s="408" t="s">
        <v>11</v>
      </c>
      <c r="D2654" s="409" t="s">
        <v>12</v>
      </c>
      <c r="E2654" s="408" t="s">
        <v>11</v>
      </c>
      <c r="F2654" s="409" t="s">
        <v>12</v>
      </c>
      <c r="G2654" s="408" t="s">
        <v>11</v>
      </c>
      <c r="H2654" s="409" t="s">
        <v>12</v>
      </c>
      <c r="I2654" s="408" t="s">
        <v>11</v>
      </c>
      <c r="J2654" s="409" t="s">
        <v>12</v>
      </c>
      <c r="K2654" s="408" t="s">
        <v>11</v>
      </c>
      <c r="L2654" s="410" t="s">
        <v>12</v>
      </c>
      <c r="M2654" s="8"/>
    </row>
    <row r="2655" spans="1:13" ht="15.75" customHeight="1">
      <c r="A2655" s="675" t="s">
        <v>4</v>
      </c>
      <c r="B2655" s="676"/>
      <c r="C2655" s="376">
        <v>1446.0392316</v>
      </c>
      <c r="D2655" s="85">
        <v>8.4298651506508806E-3</v>
      </c>
      <c r="E2655" s="377">
        <v>12965.622439299963</v>
      </c>
      <c r="F2655" s="85">
        <v>7.5584705012889788E-2</v>
      </c>
      <c r="G2655" s="377">
        <v>42222.112886000039</v>
      </c>
      <c r="H2655" s="85">
        <v>0.24613904673299683</v>
      </c>
      <c r="I2655" s="377">
        <v>114903.87233990039</v>
      </c>
      <c r="J2655" s="85">
        <v>0.66984638310345834</v>
      </c>
      <c r="K2655" s="377">
        <v>171537.64689680113</v>
      </c>
      <c r="L2655" s="177">
        <v>1</v>
      </c>
      <c r="M2655" s="8"/>
    </row>
    <row r="2656" spans="1:13" ht="24.75" customHeight="1">
      <c r="A2656" s="679" t="s">
        <v>5</v>
      </c>
      <c r="B2656" s="680"/>
      <c r="C2656" s="378">
        <v>153.37604260000003</v>
      </c>
      <c r="D2656" s="83">
        <v>1.7330889729047047E-2</v>
      </c>
      <c r="E2656" s="379">
        <v>772.57644929999935</v>
      </c>
      <c r="F2656" s="83">
        <v>8.7298100949156923E-2</v>
      </c>
      <c r="G2656" s="379">
        <v>2518.8093995000008</v>
      </c>
      <c r="H2656" s="83">
        <v>0.28461555801819677</v>
      </c>
      <c r="I2656" s="379">
        <v>5405.1035798999801</v>
      </c>
      <c r="J2656" s="83">
        <v>0.6107554513036052</v>
      </c>
      <c r="K2656" s="379">
        <v>8849.8654712999287</v>
      </c>
      <c r="L2656" s="178">
        <f>+K2656/$K$2655</f>
        <v>5.1591389012256308E-2</v>
      </c>
      <c r="M2656" s="8"/>
    </row>
    <row r="2657" spans="1:13">
      <c r="A2657" s="679" t="s">
        <v>6</v>
      </c>
      <c r="B2657" s="680"/>
      <c r="C2657" s="378">
        <v>422.26140399999986</v>
      </c>
      <c r="D2657" s="83">
        <v>1.3153011639062139E-2</v>
      </c>
      <c r="E2657" s="379">
        <v>2437.0919360000007</v>
      </c>
      <c r="F2657" s="83">
        <v>7.5912925728046185E-2</v>
      </c>
      <c r="G2657" s="379">
        <v>8587.6468794999237</v>
      </c>
      <c r="H2657" s="83">
        <v>0.26749643298732129</v>
      </c>
      <c r="I2657" s="379">
        <v>20656.780693000084</v>
      </c>
      <c r="J2657" s="83">
        <v>0.6434376296456028</v>
      </c>
      <c r="K2657" s="379">
        <v>32103.780912498965</v>
      </c>
      <c r="L2657" s="178">
        <f>+K2657/$K$2655</f>
        <v>0.18715297483247476</v>
      </c>
      <c r="M2657" s="8"/>
    </row>
    <row r="2658" spans="1:13">
      <c r="A2658" s="679" t="s">
        <v>7</v>
      </c>
      <c r="B2658" s="680"/>
      <c r="C2658" s="378">
        <v>870.40178500000025</v>
      </c>
      <c r="D2658" s="83">
        <v>6.6654550448799667E-3</v>
      </c>
      <c r="E2658" s="379">
        <v>9755.9540539999907</v>
      </c>
      <c r="F2658" s="83">
        <v>7.471017900871077E-2</v>
      </c>
      <c r="G2658" s="379">
        <v>31115.656606999946</v>
      </c>
      <c r="H2658" s="83">
        <v>0.23828077317865382</v>
      </c>
      <c r="I2658" s="379">
        <v>88841.988067001963</v>
      </c>
      <c r="J2658" s="83">
        <v>0.68034359276775136</v>
      </c>
      <c r="K2658" s="379">
        <v>130584.00051300244</v>
      </c>
      <c r="L2658" s="178">
        <f>+K2658/$K$2655</f>
        <v>0.76125563615527003</v>
      </c>
      <c r="M2658" s="8"/>
    </row>
    <row r="2659" spans="1:13" ht="15" customHeight="1">
      <c r="A2659" s="673" t="s">
        <v>8</v>
      </c>
      <c r="B2659" s="674"/>
      <c r="C2659" s="380">
        <v>1235.5897647950003</v>
      </c>
      <c r="D2659" s="87">
        <v>8.2631010616974511E-3</v>
      </c>
      <c r="E2659" s="381">
        <v>11363.529905779962</v>
      </c>
      <c r="F2659" s="87">
        <v>7.5994475435509926E-2</v>
      </c>
      <c r="G2659" s="381">
        <v>34297.532699040254</v>
      </c>
      <c r="H2659" s="87">
        <v>0.2293673733256141</v>
      </c>
      <c r="I2659" s="381">
        <v>102634.34762291957</v>
      </c>
      <c r="J2659" s="87">
        <v>0.68637505017717482</v>
      </c>
      <c r="K2659" s="381">
        <v>149530.99999253533</v>
      </c>
      <c r="L2659" s="179">
        <v>1</v>
      </c>
      <c r="M2659" s="8"/>
    </row>
    <row r="2660" spans="1:13" ht="25.5" customHeight="1">
      <c r="A2660" s="679" t="s">
        <v>5</v>
      </c>
      <c r="B2660" s="680"/>
      <c r="C2660" s="378">
        <v>205.56954844500004</v>
      </c>
      <c r="D2660" s="83">
        <v>2.3299280114580219E-2</v>
      </c>
      <c r="E2660" s="379">
        <v>994.63553985000249</v>
      </c>
      <c r="F2660" s="83">
        <v>0.11273212511376503</v>
      </c>
      <c r="G2660" s="379">
        <v>2702.4736037599969</v>
      </c>
      <c r="H2660" s="83">
        <v>0.30629871969149974</v>
      </c>
      <c r="I2660" s="379">
        <v>4920.3213076899947</v>
      </c>
      <c r="J2660" s="83">
        <v>0.55766987508015398</v>
      </c>
      <c r="K2660" s="379">
        <v>8822.9999997450032</v>
      </c>
      <c r="L2660" s="178">
        <f>+K2660/$K$2659</f>
        <v>5.9004487365064445E-2</v>
      </c>
      <c r="M2660" s="8"/>
    </row>
    <row r="2661" spans="1:13">
      <c r="A2661" s="679" t="s">
        <v>6</v>
      </c>
      <c r="B2661" s="680"/>
      <c r="C2661" s="378">
        <v>351.90083300999993</v>
      </c>
      <c r="D2661" s="83">
        <v>1.5275462650755625E-2</v>
      </c>
      <c r="E2661" s="379">
        <v>2282.4587540100024</v>
      </c>
      <c r="F2661" s="83">
        <v>9.907795088333661E-2</v>
      </c>
      <c r="G2661" s="379">
        <v>5984.3983122499803</v>
      </c>
      <c r="H2661" s="83">
        <v>0.25977333478895703</v>
      </c>
      <c r="I2661" s="379">
        <v>14418.242095789774</v>
      </c>
      <c r="J2661" s="83">
        <v>0.62587325167693053</v>
      </c>
      <c r="K2661" s="379">
        <v>23036.999995060221</v>
      </c>
      <c r="L2661" s="178">
        <f t="shared" ref="L2661:L2662" si="140">+K2661/$K$2659</f>
        <v>0.15406169955534466</v>
      </c>
      <c r="M2661" s="8"/>
    </row>
    <row r="2662" spans="1:13">
      <c r="A2662" s="679" t="s">
        <v>7</v>
      </c>
      <c r="B2662" s="680"/>
      <c r="C2662" s="378">
        <v>678.1193833399999</v>
      </c>
      <c r="D2662" s="83">
        <v>5.7628420201500429E-3</v>
      </c>
      <c r="E2662" s="379">
        <v>8086.4356119199983</v>
      </c>
      <c r="F2662" s="83">
        <v>6.8720718036524936E-2</v>
      </c>
      <c r="G2662" s="379">
        <v>25610.660783029864</v>
      </c>
      <c r="H2662" s="83">
        <v>0.21764632563268521</v>
      </c>
      <c r="I2662" s="379">
        <v>83295.78421944048</v>
      </c>
      <c r="J2662" s="83">
        <v>0.70787011431063418</v>
      </c>
      <c r="K2662" s="379">
        <v>117670.99999773101</v>
      </c>
      <c r="L2662" s="178">
        <f t="shared" si="140"/>
        <v>0.78693381307959687</v>
      </c>
      <c r="M2662" s="8"/>
    </row>
    <row r="2663" spans="1:13" ht="15" customHeight="1">
      <c r="A2663" s="673" t="s">
        <v>9</v>
      </c>
      <c r="B2663" s="674"/>
      <c r="C2663" s="380">
        <v>1630.5551111860914</v>
      </c>
      <c r="D2663" s="87">
        <v>1.1840584937702301E-2</v>
      </c>
      <c r="E2663" s="381">
        <v>8540.8343066050402</v>
      </c>
      <c r="F2663" s="87">
        <v>6.2020886845484346E-2</v>
      </c>
      <c r="G2663" s="381">
        <v>31751.530929893124</v>
      </c>
      <c r="H2663" s="87">
        <v>0.23056975891112597</v>
      </c>
      <c r="I2663" s="381">
        <v>95786.079652318876</v>
      </c>
      <c r="J2663" s="87">
        <v>0.69556876930568245</v>
      </c>
      <c r="K2663" s="381">
        <v>137709.00000000381</v>
      </c>
      <c r="L2663" s="179">
        <v>1</v>
      </c>
      <c r="M2663" s="8"/>
    </row>
    <row r="2664" spans="1:13" ht="24.75" customHeight="1">
      <c r="A2664" s="679" t="s">
        <v>5</v>
      </c>
      <c r="B2664" s="680"/>
      <c r="C2664" s="378">
        <v>281.7354986916219</v>
      </c>
      <c r="D2664" s="83">
        <v>2.8681207237261922E-2</v>
      </c>
      <c r="E2664" s="379">
        <v>1094.6511608768867</v>
      </c>
      <c r="F2664" s="83">
        <v>0.11143756091590086</v>
      </c>
      <c r="G2664" s="379">
        <v>2823.6930690500203</v>
      </c>
      <c r="H2664" s="83">
        <v>0.28745730113509516</v>
      </c>
      <c r="I2664" s="379">
        <v>5622.9202713814484</v>
      </c>
      <c r="J2664" s="83">
        <v>0.57242393071174658</v>
      </c>
      <c r="K2664" s="379">
        <v>9822.9999999999327</v>
      </c>
      <c r="L2664" s="178">
        <v>7.1331576004470737E-2</v>
      </c>
      <c r="M2664" s="8"/>
    </row>
    <row r="2665" spans="1:13">
      <c r="A2665" s="679" t="s">
        <v>6</v>
      </c>
      <c r="B2665" s="680"/>
      <c r="C2665" s="378">
        <v>390.80572335896181</v>
      </c>
      <c r="D2665" s="83">
        <v>1.8469079553826536E-2</v>
      </c>
      <c r="E2665" s="379">
        <v>1848.9986612018099</v>
      </c>
      <c r="F2665" s="83">
        <v>8.7381789281750777E-2</v>
      </c>
      <c r="G2665" s="379">
        <v>5642.8526183220583</v>
      </c>
      <c r="H2665" s="83">
        <v>0.26667545455208741</v>
      </c>
      <c r="I2665" s="379">
        <v>13277.342997117084</v>
      </c>
      <c r="J2665" s="83">
        <v>0.62747367661235098</v>
      </c>
      <c r="K2665" s="379">
        <v>21159.999999999582</v>
      </c>
      <c r="L2665" s="178">
        <v>0.15365734991902488</v>
      </c>
      <c r="M2665" s="8"/>
    </row>
    <row r="2666" spans="1:13">
      <c r="A2666" s="679" t="s">
        <v>7</v>
      </c>
      <c r="B2666" s="680"/>
      <c r="C2666" s="378">
        <v>958.01388913550807</v>
      </c>
      <c r="D2666" s="83">
        <v>8.9763870953238189E-3</v>
      </c>
      <c r="E2666" s="379">
        <v>5597.184484526354</v>
      </c>
      <c r="F2666" s="83">
        <v>5.2444432326953894E-2</v>
      </c>
      <c r="G2666" s="379">
        <v>23284.985242520968</v>
      </c>
      <c r="H2666" s="83">
        <v>0.21817537659540787</v>
      </c>
      <c r="I2666" s="379">
        <v>76885.816383816316</v>
      </c>
      <c r="J2666" s="83">
        <v>0.72040380398232928</v>
      </c>
      <c r="K2666" s="379">
        <v>106725.99999999757</v>
      </c>
      <c r="L2666" s="178">
        <v>0.77501107407645553</v>
      </c>
      <c r="M2666" s="8"/>
    </row>
    <row r="2667" spans="1:13" ht="15.75" customHeight="1" thickBot="1">
      <c r="A2667" s="671" t="s">
        <v>3</v>
      </c>
      <c r="B2667" s="672"/>
      <c r="C2667" s="63">
        <v>4312.1840890453313</v>
      </c>
      <c r="D2667" s="48">
        <v>9.3992898981277249E-3</v>
      </c>
      <c r="E2667" s="63">
        <v>32869.986543547282</v>
      </c>
      <c r="F2667" s="48">
        <v>7.164687918941727E-2</v>
      </c>
      <c r="G2667" s="63">
        <v>108271.17622150881</v>
      </c>
      <c r="H2667" s="48">
        <v>0.23599924119717614</v>
      </c>
      <c r="I2667" s="63">
        <v>313324.29866828048</v>
      </c>
      <c r="J2667" s="48">
        <v>0.68295458971528233</v>
      </c>
      <c r="K2667" s="63">
        <v>458777.64552238031</v>
      </c>
      <c r="L2667" s="48">
        <v>1</v>
      </c>
      <c r="M2667" s="8"/>
    </row>
    <row r="2670" spans="1:13" ht="15.75" thickBot="1"/>
    <row r="2671" spans="1:13" ht="40.5" customHeight="1">
      <c r="A2671" s="684" t="s">
        <v>29</v>
      </c>
      <c r="B2671" s="685"/>
      <c r="C2671" s="681" t="s">
        <v>369</v>
      </c>
      <c r="D2671" s="682"/>
      <c r="E2671" s="682"/>
      <c r="F2671" s="682"/>
      <c r="G2671" s="682"/>
      <c r="H2671" s="683"/>
      <c r="I2671" s="8"/>
    </row>
    <row r="2672" spans="1:13">
      <c r="A2672" s="686"/>
      <c r="B2672" s="687"/>
      <c r="C2672" s="666" t="s">
        <v>159</v>
      </c>
      <c r="D2672" s="667"/>
      <c r="E2672" s="668" t="s">
        <v>160</v>
      </c>
      <c r="F2672" s="667"/>
      <c r="G2672" s="669" t="s">
        <v>3</v>
      </c>
      <c r="H2672" s="670"/>
      <c r="I2672" s="8"/>
    </row>
    <row r="2673" spans="1:9" ht="15.75" thickBot="1">
      <c r="A2673" s="688"/>
      <c r="B2673" s="689"/>
      <c r="C2673" s="408" t="s">
        <v>11</v>
      </c>
      <c r="D2673" s="409" t="s">
        <v>12</v>
      </c>
      <c r="E2673" s="408" t="s">
        <v>11</v>
      </c>
      <c r="F2673" s="409" t="s">
        <v>12</v>
      </c>
      <c r="G2673" s="408" t="s">
        <v>11</v>
      </c>
      <c r="H2673" s="410" t="s">
        <v>12</v>
      </c>
      <c r="I2673" s="8"/>
    </row>
    <row r="2674" spans="1:9" ht="15.75" customHeight="1">
      <c r="A2674" s="675" t="s">
        <v>4</v>
      </c>
      <c r="B2674" s="676"/>
      <c r="C2674" s="376">
        <v>138907.7384070991</v>
      </c>
      <c r="D2674" s="85">
        <v>0.80977989916503557</v>
      </c>
      <c r="E2674" s="377">
        <v>32629.908489699857</v>
      </c>
      <c r="F2674" s="85">
        <v>0.19022010083495175</v>
      </c>
      <c r="G2674" s="377">
        <v>171537.64689680113</v>
      </c>
      <c r="H2674" s="177">
        <v>1</v>
      </c>
      <c r="I2674" s="8"/>
    </row>
    <row r="2675" spans="1:9" ht="24.75" customHeight="1">
      <c r="A2675" s="679" t="s">
        <v>5</v>
      </c>
      <c r="B2675" s="680"/>
      <c r="C2675" s="378">
        <v>6382.3660075999751</v>
      </c>
      <c r="D2675" s="83">
        <v>0.72118226297314436</v>
      </c>
      <c r="E2675" s="379">
        <v>2467.4994636999972</v>
      </c>
      <c r="F2675" s="83">
        <v>0.27881773702686063</v>
      </c>
      <c r="G2675" s="379">
        <v>8849.8654712999287</v>
      </c>
      <c r="H2675" s="178">
        <f>+G2675/$G$2674</f>
        <v>5.1591389012256308E-2</v>
      </c>
      <c r="I2675" s="8"/>
    </row>
    <row r="2676" spans="1:9">
      <c r="A2676" s="679" t="s">
        <v>6</v>
      </c>
      <c r="B2676" s="680"/>
      <c r="C2676" s="378">
        <v>25919.155825499551</v>
      </c>
      <c r="D2676" s="83">
        <v>0.80735524255364099</v>
      </c>
      <c r="E2676" s="379">
        <v>6184.6250869999749</v>
      </c>
      <c r="F2676" s="83">
        <v>0.19264475744637649</v>
      </c>
      <c r="G2676" s="379">
        <v>32103.780912498965</v>
      </c>
      <c r="H2676" s="178">
        <f>+G2676/$G$2674</f>
        <v>0.18715297483247476</v>
      </c>
      <c r="I2676" s="8"/>
    </row>
    <row r="2677" spans="1:9">
      <c r="A2677" s="679" t="s">
        <v>7</v>
      </c>
      <c r="B2677" s="680"/>
      <c r="C2677" s="378">
        <v>106606.21657400251</v>
      </c>
      <c r="D2677" s="83">
        <v>0.8163803846964206</v>
      </c>
      <c r="E2677" s="379">
        <v>23977.783938999924</v>
      </c>
      <c r="F2677" s="83">
        <v>0.18361961530357943</v>
      </c>
      <c r="G2677" s="379">
        <v>130584.00051300244</v>
      </c>
      <c r="H2677" s="178">
        <f>+G2677/$G$2674</f>
        <v>0.76125563615527003</v>
      </c>
      <c r="I2677" s="8"/>
    </row>
    <row r="2678" spans="1:9" ht="15" customHeight="1">
      <c r="A2678" s="673" t="s">
        <v>8</v>
      </c>
      <c r="B2678" s="674"/>
      <c r="C2678" s="380">
        <v>124396.51721429742</v>
      </c>
      <c r="D2678" s="87">
        <v>0.83191122389676619</v>
      </c>
      <c r="E2678" s="381">
        <v>25134.48277823739</v>
      </c>
      <c r="F2678" s="87">
        <v>0.16808877610323023</v>
      </c>
      <c r="G2678" s="381">
        <v>149530.99999253533</v>
      </c>
      <c r="H2678" s="179">
        <v>1</v>
      </c>
      <c r="I2678" s="8"/>
    </row>
    <row r="2679" spans="1:9" ht="24" customHeight="1">
      <c r="A2679" s="679" t="s">
        <v>5</v>
      </c>
      <c r="B2679" s="680"/>
      <c r="C2679" s="378">
        <v>6037.4685820879904</v>
      </c>
      <c r="D2679" s="83">
        <v>0.68428749657287569</v>
      </c>
      <c r="E2679" s="379">
        <v>2785.5314176569996</v>
      </c>
      <c r="F2679" s="83">
        <v>0.31571250342712287</v>
      </c>
      <c r="G2679" s="379">
        <v>8822.9999997450032</v>
      </c>
      <c r="H2679" s="178">
        <f>+G2679/$G$2678</f>
        <v>5.9004487365064445E-2</v>
      </c>
      <c r="I2679" s="8"/>
    </row>
    <row r="2680" spans="1:9">
      <c r="A2680" s="679" t="s">
        <v>6</v>
      </c>
      <c r="B2680" s="680"/>
      <c r="C2680" s="378">
        <v>18123.029198589891</v>
      </c>
      <c r="D2680" s="83">
        <v>0.78669224302105212</v>
      </c>
      <c r="E2680" s="379">
        <v>4913.9707964699892</v>
      </c>
      <c r="F2680" s="83">
        <v>0.21330775697893312</v>
      </c>
      <c r="G2680" s="379">
        <v>23036.999995060221</v>
      </c>
      <c r="H2680" s="178">
        <f t="shared" ref="H2680:H2681" si="141">+G2680/$G$2678</f>
        <v>0.15406169955534466</v>
      </c>
      <c r="I2680" s="8"/>
    </row>
    <row r="2681" spans="1:9">
      <c r="A2681" s="679" t="s">
        <v>7</v>
      </c>
      <c r="B2681" s="680"/>
      <c r="C2681" s="378">
        <v>100236.01943362065</v>
      </c>
      <c r="D2681" s="83">
        <v>0.85183281722389925</v>
      </c>
      <c r="E2681" s="379">
        <v>17434.980564110025</v>
      </c>
      <c r="F2681" s="83">
        <v>0.14816718277609789</v>
      </c>
      <c r="G2681" s="379">
        <v>117670.99999773101</v>
      </c>
      <c r="H2681" s="178">
        <f t="shared" si="141"/>
        <v>0.78693381307959687</v>
      </c>
      <c r="I2681" s="8"/>
    </row>
    <row r="2682" spans="1:9" ht="15" customHeight="1">
      <c r="A2682" s="673" t="s">
        <v>9</v>
      </c>
      <c r="B2682" s="674"/>
      <c r="C2682" s="380">
        <v>116726.72346126039</v>
      </c>
      <c r="D2682" s="87">
        <v>0.84763322267431429</v>
      </c>
      <c r="E2682" s="381">
        <v>20982.27653874379</v>
      </c>
      <c r="F2682" s="87">
        <v>0.15236677732568829</v>
      </c>
      <c r="G2682" s="381">
        <v>137709.00000000381</v>
      </c>
      <c r="H2682" s="179">
        <v>1</v>
      </c>
      <c r="I2682" s="8"/>
    </row>
    <row r="2683" spans="1:9" ht="24.75" customHeight="1">
      <c r="A2683" s="679" t="s">
        <v>5</v>
      </c>
      <c r="B2683" s="680"/>
      <c r="C2683" s="378">
        <v>7145.3590209412741</v>
      </c>
      <c r="D2683" s="83">
        <v>0.72741107817788075</v>
      </c>
      <c r="E2683" s="379">
        <v>2677.6409790586654</v>
      </c>
      <c r="F2683" s="83">
        <v>0.27258892182211991</v>
      </c>
      <c r="G2683" s="379">
        <v>9822.9999999999327</v>
      </c>
      <c r="H2683" s="178">
        <v>7.1331576004470737E-2</v>
      </c>
      <c r="I2683" s="8"/>
    </row>
    <row r="2684" spans="1:9">
      <c r="A2684" s="679" t="s">
        <v>6</v>
      </c>
      <c r="B2684" s="680"/>
      <c r="C2684" s="378">
        <v>17289.524641032986</v>
      </c>
      <c r="D2684" s="83">
        <v>0.81708528549306836</v>
      </c>
      <c r="E2684" s="379">
        <v>3870.4753589667498</v>
      </c>
      <c r="F2684" s="83">
        <v>0.18291471450693886</v>
      </c>
      <c r="G2684" s="379">
        <v>21159.999999999582</v>
      </c>
      <c r="H2684" s="178">
        <v>0.15365734991902488</v>
      </c>
      <c r="I2684" s="8"/>
    </row>
    <row r="2685" spans="1:9">
      <c r="A2685" s="679" t="s">
        <v>7</v>
      </c>
      <c r="B2685" s="680"/>
      <c r="C2685" s="378">
        <v>92291.839799279653</v>
      </c>
      <c r="D2685" s="83">
        <v>0.86475497816166391</v>
      </c>
      <c r="E2685" s="379">
        <v>14434.160200718348</v>
      </c>
      <c r="F2685" s="83">
        <v>0.13524502183834003</v>
      </c>
      <c r="G2685" s="379">
        <v>106725.99999999757</v>
      </c>
      <c r="H2685" s="178">
        <v>0.77501107407645553</v>
      </c>
      <c r="I2685" s="8"/>
    </row>
    <row r="2686" spans="1:9" ht="15.75" customHeight="1" thickBot="1">
      <c r="A2686" s="671" t="s">
        <v>3</v>
      </c>
      <c r="B2686" s="672"/>
      <c r="C2686" s="102">
        <v>380030.97796538466</v>
      </c>
      <c r="D2686" s="98">
        <v>0.82835548260567071</v>
      </c>
      <c r="E2686" s="102">
        <v>78746.667557001041</v>
      </c>
      <c r="F2686" s="98">
        <v>0.17164451739434106</v>
      </c>
      <c r="G2686" s="102">
        <v>458777.64552238031</v>
      </c>
      <c r="H2686" s="98">
        <v>1</v>
      </c>
      <c r="I2686" s="8"/>
    </row>
    <row r="2689" spans="1:19" ht="15.75" thickBot="1"/>
    <row r="2690" spans="1:19" ht="15" customHeight="1">
      <c r="A2690" s="684" t="s">
        <v>29</v>
      </c>
      <c r="B2690" s="685"/>
      <c r="C2690" s="698" t="s">
        <v>343</v>
      </c>
      <c r="D2690" s="699"/>
      <c r="E2690" s="699"/>
      <c r="F2690" s="699"/>
      <c r="G2690" s="699"/>
      <c r="H2690" s="699"/>
      <c r="I2690" s="699"/>
      <c r="J2690" s="699"/>
      <c r="K2690" s="699"/>
      <c r="L2690" s="699"/>
      <c r="M2690" s="699"/>
      <c r="N2690" s="699"/>
      <c r="O2690" s="699"/>
      <c r="P2690" s="699"/>
      <c r="Q2690" s="699"/>
      <c r="R2690" s="700"/>
      <c r="S2690" s="8"/>
    </row>
    <row r="2691" spans="1:19" ht="41.25" customHeight="1">
      <c r="A2691" s="686"/>
      <c r="B2691" s="687"/>
      <c r="C2691" s="695" t="s">
        <v>344</v>
      </c>
      <c r="D2691" s="667"/>
      <c r="E2691" s="696" t="s">
        <v>345</v>
      </c>
      <c r="F2691" s="667"/>
      <c r="G2691" s="696" t="s">
        <v>346</v>
      </c>
      <c r="H2691" s="667"/>
      <c r="I2691" s="696" t="s">
        <v>347</v>
      </c>
      <c r="J2691" s="667"/>
      <c r="K2691" s="696" t="s">
        <v>348</v>
      </c>
      <c r="L2691" s="667"/>
      <c r="M2691" s="696" t="s">
        <v>349</v>
      </c>
      <c r="N2691" s="667"/>
      <c r="O2691" s="696" t="s">
        <v>337</v>
      </c>
      <c r="P2691" s="667"/>
      <c r="Q2691" s="697" t="s">
        <v>3</v>
      </c>
      <c r="R2691" s="670"/>
      <c r="S2691" s="8"/>
    </row>
    <row r="2692" spans="1:19" ht="15.75" thickBot="1">
      <c r="A2692" s="688"/>
      <c r="B2692" s="689"/>
      <c r="C2692" s="408" t="s">
        <v>11</v>
      </c>
      <c r="D2692" s="409" t="s">
        <v>12</v>
      </c>
      <c r="E2692" s="408" t="s">
        <v>11</v>
      </c>
      <c r="F2692" s="409" t="s">
        <v>12</v>
      </c>
      <c r="G2692" s="408" t="s">
        <v>11</v>
      </c>
      <c r="H2692" s="409" t="s">
        <v>12</v>
      </c>
      <c r="I2692" s="408" t="s">
        <v>11</v>
      </c>
      <c r="J2692" s="409" t="s">
        <v>12</v>
      </c>
      <c r="K2692" s="408" t="s">
        <v>11</v>
      </c>
      <c r="L2692" s="409" t="s">
        <v>12</v>
      </c>
      <c r="M2692" s="408" t="s">
        <v>11</v>
      </c>
      <c r="N2692" s="409" t="s">
        <v>12</v>
      </c>
      <c r="O2692" s="408" t="s">
        <v>11</v>
      </c>
      <c r="P2692" s="409" t="s">
        <v>12</v>
      </c>
      <c r="Q2692" s="408" t="s">
        <v>11</v>
      </c>
      <c r="R2692" s="410" t="s">
        <v>12</v>
      </c>
      <c r="S2692" s="8"/>
    </row>
    <row r="2693" spans="1:19" ht="15.75" customHeight="1">
      <c r="A2693" s="675" t="s">
        <v>4</v>
      </c>
      <c r="B2693" s="676"/>
      <c r="C2693" s="376">
        <v>74176.639094001366</v>
      </c>
      <c r="D2693" s="85">
        <v>0.53399932894026914</v>
      </c>
      <c r="E2693" s="377">
        <v>24417.073549199929</v>
      </c>
      <c r="F2693" s="85">
        <v>0.17577907342815149</v>
      </c>
      <c r="G2693" s="377">
        <v>16397.878253099938</v>
      </c>
      <c r="H2693" s="85">
        <v>0.11804870226194611</v>
      </c>
      <c r="I2693" s="377">
        <v>4485.728530700002</v>
      </c>
      <c r="J2693" s="85">
        <v>3.2292862745728443E-2</v>
      </c>
      <c r="K2693" s="377">
        <v>6497.1296520999967</v>
      </c>
      <c r="L2693" s="85">
        <v>4.6772985627760756E-2</v>
      </c>
      <c r="M2693" s="377">
        <v>2757.8460168999995</v>
      </c>
      <c r="N2693" s="85">
        <v>1.9853796833244355E-2</v>
      </c>
      <c r="O2693" s="377">
        <v>10175.443311099983</v>
      </c>
      <c r="P2693" s="85">
        <v>7.3253250162914979E-2</v>
      </c>
      <c r="Q2693" s="377">
        <v>138907.7384070991</v>
      </c>
      <c r="R2693" s="177">
        <v>1</v>
      </c>
      <c r="S2693" s="8"/>
    </row>
    <row r="2694" spans="1:19" ht="21.75" customHeight="1">
      <c r="A2694" s="679" t="s">
        <v>5</v>
      </c>
      <c r="B2694" s="680"/>
      <c r="C2694" s="378">
        <v>2482.3081744999977</v>
      </c>
      <c r="D2694" s="83">
        <v>0.38893228178141492</v>
      </c>
      <c r="E2694" s="379">
        <v>1771.0489391999902</v>
      </c>
      <c r="F2694" s="83">
        <v>0.27749097076085349</v>
      </c>
      <c r="G2694" s="379">
        <v>571.84905309999908</v>
      </c>
      <c r="H2694" s="83">
        <v>8.9598285717092108E-2</v>
      </c>
      <c r="I2694" s="379">
        <v>504.07669119999923</v>
      </c>
      <c r="J2694" s="83">
        <v>7.8979596375349875E-2</v>
      </c>
      <c r="K2694" s="379">
        <v>330.16253009999997</v>
      </c>
      <c r="L2694" s="83">
        <v>5.1730428763698287E-2</v>
      </c>
      <c r="M2694" s="379">
        <v>246.31583240000009</v>
      </c>
      <c r="N2694" s="83">
        <v>3.8593185051858957E-2</v>
      </c>
      <c r="O2694" s="379">
        <v>476.6047870999995</v>
      </c>
      <c r="P2694" s="83">
        <v>7.4675251549733979E-2</v>
      </c>
      <c r="Q2694" s="379">
        <v>6382.3660075999751</v>
      </c>
      <c r="R2694" s="178">
        <f>+Q2694/$Q$2693</f>
        <v>4.5946799514473946E-2</v>
      </c>
      <c r="S2694" s="8"/>
    </row>
    <row r="2695" spans="1:19">
      <c r="A2695" s="679" t="s">
        <v>6</v>
      </c>
      <c r="B2695" s="680"/>
      <c r="C2695" s="378">
        <v>12684.59084450009</v>
      </c>
      <c r="D2695" s="83">
        <v>0.48939058547658598</v>
      </c>
      <c r="E2695" s="379">
        <v>4334.7381330000089</v>
      </c>
      <c r="F2695" s="83">
        <v>0.1672407142494759</v>
      </c>
      <c r="G2695" s="379">
        <v>3022.3428980000058</v>
      </c>
      <c r="H2695" s="83">
        <v>0.11660653295762786</v>
      </c>
      <c r="I2695" s="379">
        <v>1221.3514145000001</v>
      </c>
      <c r="J2695" s="83">
        <v>4.7121573816783842E-2</v>
      </c>
      <c r="K2695" s="379">
        <v>1685.6112530000028</v>
      </c>
      <c r="L2695" s="83">
        <v>6.5033416379312786E-2</v>
      </c>
      <c r="M2695" s="379">
        <v>892.11265049999929</v>
      </c>
      <c r="N2695" s="83">
        <v>3.4419047306406832E-2</v>
      </c>
      <c r="O2695" s="379">
        <v>2078.4086320000042</v>
      </c>
      <c r="P2695" s="83">
        <v>8.018812981382839E-2</v>
      </c>
      <c r="Q2695" s="379">
        <v>25919.155825499551</v>
      </c>
      <c r="R2695" s="178">
        <f>+Q2695/$Q$2693</f>
        <v>0.18659259824343172</v>
      </c>
      <c r="S2695" s="8"/>
    </row>
    <row r="2696" spans="1:19">
      <c r="A2696" s="679" t="s">
        <v>7</v>
      </c>
      <c r="B2696" s="680"/>
      <c r="C2696" s="378">
        <v>59009.740075000191</v>
      </c>
      <c r="D2696" s="83">
        <v>0.55353000951907516</v>
      </c>
      <c r="E2696" s="379">
        <v>18311.286476999943</v>
      </c>
      <c r="F2696" s="83">
        <v>0.17176565368764263</v>
      </c>
      <c r="G2696" s="379">
        <v>12803.686301999964</v>
      </c>
      <c r="H2696" s="83">
        <v>0.12010262359430107</v>
      </c>
      <c r="I2696" s="379">
        <v>2760.3004250000017</v>
      </c>
      <c r="J2696" s="83">
        <v>2.5892490266586778E-2</v>
      </c>
      <c r="K2696" s="379">
        <v>4481.3558689999973</v>
      </c>
      <c r="L2696" s="83">
        <v>4.2036534200509672E-2</v>
      </c>
      <c r="M2696" s="379">
        <v>1619.4175340000002</v>
      </c>
      <c r="N2696" s="83">
        <v>1.5190648219617232E-2</v>
      </c>
      <c r="O2696" s="379">
        <v>7620.4298919999865</v>
      </c>
      <c r="P2696" s="83">
        <v>7.1482040512244757E-2</v>
      </c>
      <c r="Q2696" s="379">
        <v>106606.21657400251</v>
      </c>
      <c r="R2696" s="178">
        <f>+Q2696/$Q$2693</f>
        <v>0.76746060224211554</v>
      </c>
      <c r="S2696" s="8"/>
    </row>
    <row r="2697" spans="1:19" ht="15" customHeight="1">
      <c r="A2697" s="673" t="s">
        <v>8</v>
      </c>
      <c r="B2697" s="674"/>
      <c r="C2697" s="380">
        <v>67184.179587424936</v>
      </c>
      <c r="D2697" s="87">
        <v>0.54008087277626116</v>
      </c>
      <c r="E2697" s="381">
        <v>21626.235747919196</v>
      </c>
      <c r="F2697" s="87">
        <v>0.17384920600842677</v>
      </c>
      <c r="G2697" s="381">
        <v>16853.483388973003</v>
      </c>
      <c r="H2697" s="87">
        <v>0.13548195533432475</v>
      </c>
      <c r="I2697" s="381">
        <v>3453.7547669379996</v>
      </c>
      <c r="J2697" s="87">
        <v>2.776407928678766E-2</v>
      </c>
      <c r="K2697" s="381">
        <v>4104.9163512469986</v>
      </c>
      <c r="L2697" s="87">
        <v>3.299864371745613E-2</v>
      </c>
      <c r="M2697" s="381">
        <v>2978.4371076959974</v>
      </c>
      <c r="N2697" s="87">
        <v>2.3943090806674717E-2</v>
      </c>
      <c r="O2697" s="381">
        <v>8195.5102641009762</v>
      </c>
      <c r="P2697" s="87">
        <v>6.5882152070082481E-2</v>
      </c>
      <c r="Q2697" s="381">
        <v>124396.51721429742</v>
      </c>
      <c r="R2697" s="179">
        <v>1</v>
      </c>
      <c r="S2697" s="8"/>
    </row>
    <row r="2698" spans="1:19" ht="22.5" customHeight="1">
      <c r="A2698" s="679" t="s">
        <v>5</v>
      </c>
      <c r="B2698" s="680"/>
      <c r="C2698" s="378">
        <v>2591.5228411539933</v>
      </c>
      <c r="D2698" s="83">
        <v>0.42923997134205277</v>
      </c>
      <c r="E2698" s="379">
        <v>1675.754858458999</v>
      </c>
      <c r="F2698" s="83">
        <v>0.27755918489259584</v>
      </c>
      <c r="G2698" s="379">
        <v>436.68506746300022</v>
      </c>
      <c r="H2698" s="83">
        <v>7.2329166028053699E-2</v>
      </c>
      <c r="I2698" s="379">
        <v>384.29362201800024</v>
      </c>
      <c r="J2698" s="83">
        <v>6.36514487475969E-2</v>
      </c>
      <c r="K2698" s="379">
        <v>382.51719396700025</v>
      </c>
      <c r="L2698" s="83">
        <v>6.3357214827064329E-2</v>
      </c>
      <c r="M2698" s="379">
        <v>195.63263826599996</v>
      </c>
      <c r="N2698" s="83">
        <v>3.2403090070961926E-2</v>
      </c>
      <c r="O2698" s="379">
        <v>371.06236076099998</v>
      </c>
      <c r="P2698" s="83">
        <v>6.1459924091674896E-2</v>
      </c>
      <c r="Q2698" s="379">
        <v>6037.4685820879904</v>
      </c>
      <c r="R2698" s="178">
        <f>+Q2698/$Q$2697</f>
        <v>4.8534064435962185E-2</v>
      </c>
      <c r="S2698" s="8"/>
    </row>
    <row r="2699" spans="1:19">
      <c r="A2699" s="679" t="s">
        <v>6</v>
      </c>
      <c r="B2699" s="680"/>
      <c r="C2699" s="378">
        <v>8625.3615112399457</v>
      </c>
      <c r="D2699" s="83">
        <v>0.47593376453374936</v>
      </c>
      <c r="E2699" s="379">
        <v>3128.2340736799947</v>
      </c>
      <c r="F2699" s="83">
        <v>0.17261099341623282</v>
      </c>
      <c r="G2699" s="379">
        <v>2678.8811559900005</v>
      </c>
      <c r="H2699" s="83">
        <v>0.14781641229151898</v>
      </c>
      <c r="I2699" s="379">
        <v>769.65529599999911</v>
      </c>
      <c r="J2699" s="83">
        <v>4.2468358217945382E-2</v>
      </c>
      <c r="K2699" s="379">
        <v>960.47156629999904</v>
      </c>
      <c r="L2699" s="83">
        <v>5.2997297293695851E-2</v>
      </c>
      <c r="M2699" s="379">
        <v>710.91067362999934</v>
      </c>
      <c r="N2699" s="83">
        <v>3.9226923150646006E-2</v>
      </c>
      <c r="O2699" s="379">
        <v>1249.5149217500004</v>
      </c>
      <c r="P2699" s="83">
        <v>6.8946251096214203E-2</v>
      </c>
      <c r="Q2699" s="379">
        <v>18123.029198589891</v>
      </c>
      <c r="R2699" s="178">
        <f t="shared" ref="R2699:R2700" si="142">+Q2699/$Q$2697</f>
        <v>0.14568759322553554</v>
      </c>
      <c r="S2699" s="8"/>
    </row>
    <row r="2700" spans="1:19">
      <c r="A2700" s="679" t="s">
        <v>7</v>
      </c>
      <c r="B2700" s="680"/>
      <c r="C2700" s="378">
        <v>55967.295235030368</v>
      </c>
      <c r="D2700" s="83">
        <v>0.55835512574492863</v>
      </c>
      <c r="E2700" s="379">
        <v>16822.246815780025</v>
      </c>
      <c r="F2700" s="83">
        <v>0.16782636532090373</v>
      </c>
      <c r="G2700" s="379">
        <v>13737.917165520023</v>
      </c>
      <c r="H2700" s="83">
        <v>0.13705569358345968</v>
      </c>
      <c r="I2700" s="379">
        <v>2299.8058489199993</v>
      </c>
      <c r="J2700" s="83">
        <v>2.2943906411237738E-2</v>
      </c>
      <c r="K2700" s="379">
        <v>2761.927590979999</v>
      </c>
      <c r="L2700" s="83">
        <v>2.7554242542612455E-2</v>
      </c>
      <c r="M2700" s="379">
        <v>2071.8937957999997</v>
      </c>
      <c r="N2700" s="83">
        <v>2.0670152381420843E-2</v>
      </c>
      <c r="O2700" s="379">
        <v>6574.9329815900037</v>
      </c>
      <c r="P2700" s="83">
        <v>6.5594514015434591E-2</v>
      </c>
      <c r="Q2700" s="379">
        <v>100236.01943362065</v>
      </c>
      <c r="R2700" s="178">
        <f t="shared" si="142"/>
        <v>0.8057783423385112</v>
      </c>
      <c r="S2700" s="8"/>
    </row>
    <row r="2701" spans="1:19" ht="15" customHeight="1">
      <c r="A2701" s="673" t="s">
        <v>9</v>
      </c>
      <c r="B2701" s="674"/>
      <c r="C2701" s="380">
        <v>65667.303976200841</v>
      </c>
      <c r="D2701" s="87">
        <v>0.56257300838222113</v>
      </c>
      <c r="E2701" s="381">
        <v>17177.805177185532</v>
      </c>
      <c r="F2701" s="87">
        <v>0.14716257483991274</v>
      </c>
      <c r="G2701" s="381">
        <v>17992.139385148344</v>
      </c>
      <c r="H2701" s="87">
        <v>0.15413899106933837</v>
      </c>
      <c r="I2701" s="381">
        <v>3447.4069997845972</v>
      </c>
      <c r="J2701" s="87">
        <v>2.9533999563765127E-2</v>
      </c>
      <c r="K2701" s="381">
        <v>2919.8906236213124</v>
      </c>
      <c r="L2701" s="87">
        <v>2.501475700712506E-2</v>
      </c>
      <c r="M2701" s="381">
        <v>2360.139846614235</v>
      </c>
      <c r="N2701" s="87">
        <v>2.0219361741936712E-2</v>
      </c>
      <c r="O2701" s="381">
        <v>7162.0374527007234</v>
      </c>
      <c r="P2701" s="87">
        <v>6.1357307395659755E-2</v>
      </c>
      <c r="Q2701" s="381">
        <v>116726.72346126039</v>
      </c>
      <c r="R2701" s="179">
        <v>1</v>
      </c>
      <c r="S2701" s="8"/>
    </row>
    <row r="2702" spans="1:19" ht="23.25" customHeight="1">
      <c r="A2702" s="679" t="s">
        <v>5</v>
      </c>
      <c r="B2702" s="680"/>
      <c r="C2702" s="378">
        <v>3517.8695162373956</v>
      </c>
      <c r="D2702" s="83">
        <v>0.49232928757356953</v>
      </c>
      <c r="E2702" s="379">
        <v>1759.8304673391544</v>
      </c>
      <c r="F2702" s="83">
        <v>0.24628999917030453</v>
      </c>
      <c r="G2702" s="379">
        <v>521.02755066132693</v>
      </c>
      <c r="H2702" s="83">
        <v>7.2918316509264891E-2</v>
      </c>
      <c r="I2702" s="379">
        <v>539.51996033563626</v>
      </c>
      <c r="J2702" s="83">
        <v>7.5506347372390537E-2</v>
      </c>
      <c r="K2702" s="379">
        <v>158.46034181966658</v>
      </c>
      <c r="L2702" s="83">
        <v>2.2176680185734356E-2</v>
      </c>
      <c r="M2702" s="379">
        <v>215.9354118906237</v>
      </c>
      <c r="N2702" s="83">
        <v>3.0220372588385076E-2</v>
      </c>
      <c r="O2702" s="379">
        <v>432.71577265754678</v>
      </c>
      <c r="P2702" s="83">
        <v>6.055899660036175E-2</v>
      </c>
      <c r="Q2702" s="379">
        <v>7145.3590209412741</v>
      </c>
      <c r="R2702" s="178">
        <v>6.1214422962130838E-2</v>
      </c>
      <c r="S2702" s="8"/>
    </row>
    <row r="2703" spans="1:19">
      <c r="A2703" s="679" t="s">
        <v>6</v>
      </c>
      <c r="B2703" s="680"/>
      <c r="C2703" s="378">
        <v>9289.7115083803783</v>
      </c>
      <c r="D2703" s="83">
        <v>0.53730288722532238</v>
      </c>
      <c r="E2703" s="379">
        <v>3051.0244840383079</v>
      </c>
      <c r="F2703" s="83">
        <v>0.17646664945300777</v>
      </c>
      <c r="G2703" s="379">
        <v>2252.1624260639524</v>
      </c>
      <c r="H2703" s="83">
        <v>0.13026167421161639</v>
      </c>
      <c r="I2703" s="379">
        <v>586.48000689504374</v>
      </c>
      <c r="J2703" s="83">
        <v>3.3921118079970752E-2</v>
      </c>
      <c r="K2703" s="379">
        <v>627.45148188037604</v>
      </c>
      <c r="L2703" s="83">
        <v>3.6290846330803928E-2</v>
      </c>
      <c r="M2703" s="379">
        <v>444.10579308907677</v>
      </c>
      <c r="N2703" s="83">
        <v>2.5686408522481104E-2</v>
      </c>
      <c r="O2703" s="379">
        <v>1038.5889406861297</v>
      </c>
      <c r="P2703" s="83">
        <v>6.0070416176813864E-2</v>
      </c>
      <c r="Q2703" s="379">
        <v>17289.524641032986</v>
      </c>
      <c r="R2703" s="178">
        <v>0.14811967755413852</v>
      </c>
      <c r="S2703" s="8"/>
    </row>
    <row r="2704" spans="1:19">
      <c r="A2704" s="679" t="s">
        <v>7</v>
      </c>
      <c r="B2704" s="680"/>
      <c r="C2704" s="378">
        <v>52859.722951583906</v>
      </c>
      <c r="D2704" s="83">
        <v>0.57274535935729043</v>
      </c>
      <c r="E2704" s="379">
        <v>12366.950225808147</v>
      </c>
      <c r="F2704" s="83">
        <v>0.13399830638011262</v>
      </c>
      <c r="G2704" s="379">
        <v>15218.949408423083</v>
      </c>
      <c r="H2704" s="83">
        <v>0.16490027115638742</v>
      </c>
      <c r="I2704" s="379">
        <v>2321.407032553916</v>
      </c>
      <c r="J2704" s="83">
        <v>2.5152895831339089E-2</v>
      </c>
      <c r="K2704" s="379">
        <v>2133.9787999212699</v>
      </c>
      <c r="L2704" s="83">
        <v>2.3122074547027568E-2</v>
      </c>
      <c r="M2704" s="379">
        <v>1700.0986416345361</v>
      </c>
      <c r="N2704" s="83">
        <v>1.8420898806784925E-2</v>
      </c>
      <c r="O2704" s="379">
        <v>5690.7327393570577</v>
      </c>
      <c r="P2704" s="83">
        <v>6.1660193921082442E-2</v>
      </c>
      <c r="Q2704" s="379">
        <v>92291.839799279653</v>
      </c>
      <c r="R2704" s="178">
        <v>0.79066589948367505</v>
      </c>
      <c r="S2704" s="8"/>
    </row>
    <row r="2705" spans="1:19" ht="15.75" customHeight="1" thickBot="1">
      <c r="A2705" s="671" t="s">
        <v>3</v>
      </c>
      <c r="B2705" s="672"/>
      <c r="C2705" s="63">
        <v>207028.1220657423</v>
      </c>
      <c r="D2705" s="48">
        <v>0.54476643765761534</v>
      </c>
      <c r="E2705" s="63">
        <v>63221.114262333715</v>
      </c>
      <c r="F2705" s="48">
        <v>0.16635779167479406</v>
      </c>
      <c r="G2705" s="63">
        <v>51243.500889843257</v>
      </c>
      <c r="H2705" s="48">
        <v>0.13484032581815159</v>
      </c>
      <c r="I2705" s="63">
        <v>11386.890309221695</v>
      </c>
      <c r="J2705" s="48">
        <v>2.9963058196426494E-2</v>
      </c>
      <c r="K2705" s="63">
        <v>13521.936556470475</v>
      </c>
      <c r="L2705" s="48">
        <v>3.558114296067235E-2</v>
      </c>
      <c r="M2705" s="63">
        <v>8096.4229161211679</v>
      </c>
      <c r="N2705" s="48">
        <v>2.1304639320373076E-2</v>
      </c>
      <c r="O2705" s="63">
        <v>25532.990965644713</v>
      </c>
      <c r="P2705" s="48">
        <v>6.7186604371947803E-2</v>
      </c>
      <c r="Q2705" s="63">
        <v>380030.97796538466</v>
      </c>
      <c r="R2705" s="48">
        <v>1</v>
      </c>
      <c r="S2705" s="8"/>
    </row>
    <row r="2708" spans="1:19" ht="15.75" thickBot="1"/>
    <row r="2709" spans="1:19" ht="15" customHeight="1">
      <c r="A2709" s="684" t="s">
        <v>29</v>
      </c>
      <c r="B2709" s="685"/>
      <c r="C2709" s="663" t="s">
        <v>350</v>
      </c>
      <c r="D2709" s="664"/>
      <c r="E2709" s="664"/>
      <c r="F2709" s="664"/>
      <c r="G2709" s="664"/>
      <c r="H2709" s="664"/>
      <c r="I2709" s="664"/>
      <c r="J2709" s="664"/>
      <c r="K2709" s="664"/>
      <c r="L2709" s="664"/>
      <c r="M2709" s="664"/>
      <c r="N2709" s="664"/>
      <c r="O2709" s="664"/>
      <c r="P2709" s="664"/>
      <c r="Q2709" s="664"/>
      <c r="R2709" s="665"/>
      <c r="S2709" s="8"/>
    </row>
    <row r="2710" spans="1:19" ht="56.25" customHeight="1">
      <c r="A2710" s="686"/>
      <c r="B2710" s="687"/>
      <c r="C2710" s="695" t="s">
        <v>351</v>
      </c>
      <c r="D2710" s="667"/>
      <c r="E2710" s="696" t="s">
        <v>352</v>
      </c>
      <c r="F2710" s="667"/>
      <c r="G2710" s="696" t="s">
        <v>353</v>
      </c>
      <c r="H2710" s="667"/>
      <c r="I2710" s="696" t="s">
        <v>354</v>
      </c>
      <c r="J2710" s="667"/>
      <c r="K2710" s="696" t="s">
        <v>355</v>
      </c>
      <c r="L2710" s="667"/>
      <c r="M2710" s="696" t="s">
        <v>356</v>
      </c>
      <c r="N2710" s="667"/>
      <c r="O2710" s="696" t="s">
        <v>337</v>
      </c>
      <c r="P2710" s="667"/>
      <c r="Q2710" s="697" t="s">
        <v>3</v>
      </c>
      <c r="R2710" s="670"/>
      <c r="S2710" s="8"/>
    </row>
    <row r="2711" spans="1:19" ht="15.75" thickBot="1">
      <c r="A2711" s="688"/>
      <c r="B2711" s="689"/>
      <c r="C2711" s="408" t="s">
        <v>11</v>
      </c>
      <c r="D2711" s="409" t="s">
        <v>12</v>
      </c>
      <c r="E2711" s="408" t="s">
        <v>11</v>
      </c>
      <c r="F2711" s="409" t="s">
        <v>12</v>
      </c>
      <c r="G2711" s="408" t="s">
        <v>11</v>
      </c>
      <c r="H2711" s="409" t="s">
        <v>12</v>
      </c>
      <c r="I2711" s="408" t="s">
        <v>11</v>
      </c>
      <c r="J2711" s="409" t="s">
        <v>12</v>
      </c>
      <c r="K2711" s="408" t="s">
        <v>11</v>
      </c>
      <c r="L2711" s="409" t="s">
        <v>12</v>
      </c>
      <c r="M2711" s="408" t="s">
        <v>11</v>
      </c>
      <c r="N2711" s="409" t="s">
        <v>12</v>
      </c>
      <c r="O2711" s="408" t="s">
        <v>11</v>
      </c>
      <c r="P2711" s="409" t="s">
        <v>12</v>
      </c>
      <c r="Q2711" s="408" t="s">
        <v>11</v>
      </c>
      <c r="R2711" s="410" t="s">
        <v>12</v>
      </c>
      <c r="S2711" s="8"/>
    </row>
    <row r="2712" spans="1:19" ht="15.75" customHeight="1">
      <c r="A2712" s="675" t="s">
        <v>4</v>
      </c>
      <c r="B2712" s="676"/>
      <c r="C2712" s="376">
        <v>5160.6355914999931</v>
      </c>
      <c r="D2712" s="85">
        <v>0.15815660632726042</v>
      </c>
      <c r="E2712" s="377">
        <v>4117.0067574000013</v>
      </c>
      <c r="F2712" s="85">
        <v>0.12617279508153076</v>
      </c>
      <c r="G2712" s="377">
        <v>8253.1313294999873</v>
      </c>
      <c r="H2712" s="85">
        <v>0.25293148867105214</v>
      </c>
      <c r="I2712" s="377">
        <v>1394.6917076</v>
      </c>
      <c r="J2712" s="85">
        <v>4.2742740392307764E-2</v>
      </c>
      <c r="K2712" s="377">
        <v>2778.9447061000005</v>
      </c>
      <c r="L2712" s="85">
        <v>8.5165568483810433E-2</v>
      </c>
      <c r="M2712" s="377">
        <v>1896.4027096</v>
      </c>
      <c r="N2712" s="85">
        <v>5.8118542079228605E-2</v>
      </c>
      <c r="O2712" s="377">
        <v>9029.0956879999867</v>
      </c>
      <c r="P2712" s="85">
        <v>0.27671225896481327</v>
      </c>
      <c r="Q2712" s="377">
        <v>32629.908489699857</v>
      </c>
      <c r="R2712" s="177">
        <v>1</v>
      </c>
      <c r="S2712" s="8"/>
    </row>
    <row r="2713" spans="1:19" ht="24" customHeight="1">
      <c r="A2713" s="679" t="s">
        <v>5</v>
      </c>
      <c r="B2713" s="680"/>
      <c r="C2713" s="378">
        <v>395.87936550000001</v>
      </c>
      <c r="D2713" s="83">
        <v>0.16043746769710815</v>
      </c>
      <c r="E2713" s="379">
        <v>295.52463890000018</v>
      </c>
      <c r="F2713" s="83">
        <v>0.11976685030636772</v>
      </c>
      <c r="G2713" s="379">
        <v>697.18128349999949</v>
      </c>
      <c r="H2713" s="83">
        <v>0.28254566769168865</v>
      </c>
      <c r="I2713" s="379">
        <v>82.894359100000003</v>
      </c>
      <c r="J2713" s="83">
        <v>3.3594479074658248E-2</v>
      </c>
      <c r="K2713" s="379">
        <v>267.99502360000014</v>
      </c>
      <c r="L2713" s="83">
        <v>0.10860996224823635</v>
      </c>
      <c r="M2713" s="379">
        <v>71.570380099999994</v>
      </c>
      <c r="N2713" s="83">
        <v>2.9005226202838047E-2</v>
      </c>
      <c r="O2713" s="379">
        <v>656.45441299999925</v>
      </c>
      <c r="P2713" s="83">
        <v>0.26604034677910354</v>
      </c>
      <c r="Q2713" s="379">
        <v>2467.4994636999972</v>
      </c>
      <c r="R2713" s="178">
        <f>+Q2713/$Q$2712</f>
        <v>7.5620790186368497E-2</v>
      </c>
      <c r="S2713" s="8"/>
    </row>
    <row r="2714" spans="1:19">
      <c r="A2714" s="679" t="s">
        <v>6</v>
      </c>
      <c r="B2714" s="680"/>
      <c r="C2714" s="378">
        <v>903.27262000000007</v>
      </c>
      <c r="D2714" s="83">
        <v>0.14605131391046983</v>
      </c>
      <c r="E2714" s="379">
        <v>646.17084949999992</v>
      </c>
      <c r="F2714" s="83">
        <v>0.10448019732970477</v>
      </c>
      <c r="G2714" s="379">
        <v>1793.668345000003</v>
      </c>
      <c r="H2714" s="83">
        <v>0.29002054607485866</v>
      </c>
      <c r="I2714" s="379">
        <v>272.8148885</v>
      </c>
      <c r="J2714" s="83">
        <v>4.4111790878553714E-2</v>
      </c>
      <c r="K2714" s="379">
        <v>519.60879149999971</v>
      </c>
      <c r="L2714" s="83">
        <v>8.4016215080233825E-2</v>
      </c>
      <c r="M2714" s="379">
        <v>342.33993949999996</v>
      </c>
      <c r="N2714" s="83">
        <v>5.5353385966692689E-2</v>
      </c>
      <c r="O2714" s="379">
        <v>1706.7496530000017</v>
      </c>
      <c r="P2714" s="83">
        <v>0.27596655075949128</v>
      </c>
      <c r="Q2714" s="379">
        <v>6184.6250869999749</v>
      </c>
      <c r="R2714" s="178">
        <f>+Q2714/$Q$2712</f>
        <v>0.18953853606277349</v>
      </c>
      <c r="S2714" s="8"/>
    </row>
    <row r="2715" spans="1:19">
      <c r="A2715" s="679" t="s">
        <v>7</v>
      </c>
      <c r="B2715" s="680"/>
      <c r="C2715" s="378">
        <v>3861.4836060000011</v>
      </c>
      <c r="D2715" s="83">
        <v>0.16104422392927184</v>
      </c>
      <c r="E2715" s="379">
        <v>3175.3112690000012</v>
      </c>
      <c r="F2715" s="83">
        <v>0.13242722000824061</v>
      </c>
      <c r="G2715" s="379">
        <v>5762.281700999989</v>
      </c>
      <c r="H2715" s="83">
        <v>0.2403175254084938</v>
      </c>
      <c r="I2715" s="379">
        <v>1038.9824600000002</v>
      </c>
      <c r="J2715" s="83">
        <v>4.3331046048425373E-2</v>
      </c>
      <c r="K2715" s="379">
        <v>1991.3408910000003</v>
      </c>
      <c r="L2715" s="83">
        <v>8.304941340976385E-2</v>
      </c>
      <c r="M2715" s="379">
        <v>1482.4923900000003</v>
      </c>
      <c r="N2715" s="83">
        <v>6.1827748292815447E-2</v>
      </c>
      <c r="O2715" s="379">
        <v>6665.8916219999901</v>
      </c>
      <c r="P2715" s="83">
        <v>0.2780028229029915</v>
      </c>
      <c r="Q2715" s="379">
        <v>23977.783938999924</v>
      </c>
      <c r="R2715" s="178">
        <f>+Q2715/$Q$2712</f>
        <v>0.73484067375085926</v>
      </c>
      <c r="S2715" s="8"/>
    </row>
    <row r="2716" spans="1:19" ht="15" customHeight="1">
      <c r="A2716" s="673" t="s">
        <v>8</v>
      </c>
      <c r="B2716" s="674"/>
      <c r="C2716" s="380">
        <v>3230.984650584001</v>
      </c>
      <c r="D2716" s="87">
        <v>0.12854788694444663</v>
      </c>
      <c r="E2716" s="381">
        <v>2540.4430887299991</v>
      </c>
      <c r="F2716" s="87">
        <v>0.10107401497553925</v>
      </c>
      <c r="G2716" s="381">
        <v>6973.572566530981</v>
      </c>
      <c r="H2716" s="87">
        <v>0.27745041057972464</v>
      </c>
      <c r="I2716" s="381">
        <v>1606.9162556020008</v>
      </c>
      <c r="J2716" s="87">
        <v>6.3932736144996144E-2</v>
      </c>
      <c r="K2716" s="381">
        <v>2436.6736851569995</v>
      </c>
      <c r="L2716" s="87">
        <v>9.6945447680617691E-2</v>
      </c>
      <c r="M2716" s="381">
        <v>884.16241815100011</v>
      </c>
      <c r="N2716" s="87">
        <v>3.5177267260758961E-2</v>
      </c>
      <c r="O2716" s="381">
        <v>7461.7301134819745</v>
      </c>
      <c r="P2716" s="87">
        <v>0.29687223641389943</v>
      </c>
      <c r="Q2716" s="381">
        <v>25134.48277823739</v>
      </c>
      <c r="R2716" s="179">
        <v>1</v>
      </c>
      <c r="S2716" s="8"/>
    </row>
    <row r="2717" spans="1:19" ht="21.75" customHeight="1">
      <c r="A2717" s="679" t="s">
        <v>5</v>
      </c>
      <c r="B2717" s="680"/>
      <c r="C2717" s="378">
        <v>547.89863906400058</v>
      </c>
      <c r="D2717" s="83">
        <v>0.19669447473863205</v>
      </c>
      <c r="E2717" s="379">
        <v>222.78182439999998</v>
      </c>
      <c r="F2717" s="83">
        <v>7.997821277039803E-2</v>
      </c>
      <c r="G2717" s="379">
        <v>903.20860470100308</v>
      </c>
      <c r="H2717" s="83">
        <v>0.3242500152666456</v>
      </c>
      <c r="I2717" s="379">
        <v>76.573506832000007</v>
      </c>
      <c r="J2717" s="83">
        <v>2.748973009121845E-2</v>
      </c>
      <c r="K2717" s="379">
        <v>289.32672534699992</v>
      </c>
      <c r="L2717" s="83">
        <v>0.10386769415451863</v>
      </c>
      <c r="M2717" s="379">
        <v>120.92794317099998</v>
      </c>
      <c r="N2717" s="83">
        <v>4.3412880718005462E-2</v>
      </c>
      <c r="O2717" s="379">
        <v>624.81417414200052</v>
      </c>
      <c r="P2717" s="83">
        <v>0.2243069922605834</v>
      </c>
      <c r="Q2717" s="379">
        <v>2785.5314176569996</v>
      </c>
      <c r="R2717" s="178">
        <f>+Q2717/$Q$2716</f>
        <v>0.11082509404445923</v>
      </c>
      <c r="S2717" s="8"/>
    </row>
    <row r="2718" spans="1:19">
      <c r="A2718" s="679" t="s">
        <v>6</v>
      </c>
      <c r="B2718" s="680"/>
      <c r="C2718" s="378">
        <v>969.97286226999915</v>
      </c>
      <c r="D2718" s="83">
        <v>0.19739084794048656</v>
      </c>
      <c r="E2718" s="379">
        <v>599.23868504999962</v>
      </c>
      <c r="F2718" s="83">
        <v>0.121945919068235</v>
      </c>
      <c r="G2718" s="379">
        <v>1233.0682766100003</v>
      </c>
      <c r="H2718" s="83">
        <v>0.25093113648452897</v>
      </c>
      <c r="I2718" s="379">
        <v>208.66087616000004</v>
      </c>
      <c r="J2718" s="83">
        <v>4.2462783114196385E-2</v>
      </c>
      <c r="K2718" s="379">
        <v>482.82071637999996</v>
      </c>
      <c r="L2718" s="83">
        <v>9.8254697957676121E-2</v>
      </c>
      <c r="M2718" s="379">
        <v>184.85287731000003</v>
      </c>
      <c r="N2718" s="83">
        <v>3.761782171004991E-2</v>
      </c>
      <c r="O2718" s="379">
        <v>1235.3565026900005</v>
      </c>
      <c r="P2718" s="83">
        <v>0.2513967937248292</v>
      </c>
      <c r="Q2718" s="379">
        <v>4913.9707964699892</v>
      </c>
      <c r="R2718" s="178">
        <f t="shared" ref="R2718:R2719" si="143">+Q2718/$Q$2716</f>
        <v>0.19550713813473555</v>
      </c>
      <c r="S2718" s="8"/>
    </row>
    <row r="2719" spans="1:19">
      <c r="A2719" s="679" t="s">
        <v>7</v>
      </c>
      <c r="B2719" s="680"/>
      <c r="C2719" s="378">
        <v>1713.1131492499997</v>
      </c>
      <c r="D2719" s="83">
        <v>9.8257244563636034E-2</v>
      </c>
      <c r="E2719" s="379">
        <v>1718.42257928</v>
      </c>
      <c r="F2719" s="83">
        <v>9.856177200549221E-2</v>
      </c>
      <c r="G2719" s="379">
        <v>4837.2956852200014</v>
      </c>
      <c r="H2719" s="83">
        <v>0.27744772455769717</v>
      </c>
      <c r="I2719" s="379">
        <v>1321.6818726100005</v>
      </c>
      <c r="J2719" s="83">
        <v>7.580632899188243E-2</v>
      </c>
      <c r="K2719" s="379">
        <v>1664.52624343</v>
      </c>
      <c r="L2719" s="83">
        <v>9.5470496070206912E-2</v>
      </c>
      <c r="M2719" s="379">
        <v>578.38159767000002</v>
      </c>
      <c r="N2719" s="83">
        <v>3.3173630193807084E-2</v>
      </c>
      <c r="O2719" s="379">
        <v>5601.55943665</v>
      </c>
      <c r="P2719" s="83">
        <v>0.32128280361727685</v>
      </c>
      <c r="Q2719" s="379">
        <v>17434.980564110025</v>
      </c>
      <c r="R2719" s="178">
        <f t="shared" si="143"/>
        <v>0.6936677678207902</v>
      </c>
      <c r="S2719" s="8"/>
    </row>
    <row r="2720" spans="1:19" ht="15" customHeight="1">
      <c r="A2720" s="673" t="s">
        <v>9</v>
      </c>
      <c r="B2720" s="674"/>
      <c r="C2720" s="380">
        <v>3255.0380798850169</v>
      </c>
      <c r="D2720" s="87">
        <v>0.15513274138173647</v>
      </c>
      <c r="E2720" s="381">
        <v>1456.3558688059047</v>
      </c>
      <c r="F2720" s="87">
        <v>6.9408858763096673E-2</v>
      </c>
      <c r="G2720" s="381">
        <v>7056.4942887479992</v>
      </c>
      <c r="H2720" s="87">
        <v>0.33630737235390912</v>
      </c>
      <c r="I2720" s="381">
        <v>1444.1279280085746</v>
      </c>
      <c r="J2720" s="87">
        <v>6.882608402105421E-2</v>
      </c>
      <c r="K2720" s="381">
        <v>1544.0194202542627</v>
      </c>
      <c r="L2720" s="87">
        <v>7.3586839702700024E-2</v>
      </c>
      <c r="M2720" s="381">
        <v>694.29101884689317</v>
      </c>
      <c r="N2720" s="87">
        <v>3.3089403695775538E-2</v>
      </c>
      <c r="O2720" s="381">
        <v>5531.9499341951068</v>
      </c>
      <c r="P2720" s="87">
        <v>0.26364870008172647</v>
      </c>
      <c r="Q2720" s="381">
        <v>20982.27653874379</v>
      </c>
      <c r="R2720" s="179">
        <v>1</v>
      </c>
      <c r="S2720" s="8"/>
    </row>
    <row r="2721" spans="1:19" ht="21" customHeight="1">
      <c r="A2721" s="679" t="s">
        <v>5</v>
      </c>
      <c r="B2721" s="680"/>
      <c r="C2721" s="378">
        <v>528.17469450161184</v>
      </c>
      <c r="D2721" s="83">
        <v>0.19725373888148873</v>
      </c>
      <c r="E2721" s="379">
        <v>218.28851700830583</v>
      </c>
      <c r="F2721" s="83">
        <v>8.1522698044846159E-2</v>
      </c>
      <c r="G2721" s="379">
        <v>942.16374296022116</v>
      </c>
      <c r="H2721" s="83">
        <v>0.35186335671163887</v>
      </c>
      <c r="I2721" s="379">
        <v>91.059127100123874</v>
      </c>
      <c r="J2721" s="83">
        <v>3.4007220464685316E-2</v>
      </c>
      <c r="K2721" s="379">
        <v>158.25995459217603</v>
      </c>
      <c r="L2721" s="83">
        <v>5.9104247294502088E-2</v>
      </c>
      <c r="M2721" s="379">
        <v>112.41770379160559</v>
      </c>
      <c r="N2721" s="83">
        <v>4.198385992401657E-2</v>
      </c>
      <c r="O2721" s="379">
        <v>627.27723910461202</v>
      </c>
      <c r="P2721" s="83">
        <v>0.23426487867881884</v>
      </c>
      <c r="Q2721" s="379">
        <v>2677.6409790586654</v>
      </c>
      <c r="R2721" s="178">
        <v>0.12761441658222353</v>
      </c>
      <c r="S2721" s="8"/>
    </row>
    <row r="2722" spans="1:19">
      <c r="A2722" s="679" t="s">
        <v>6</v>
      </c>
      <c r="B2722" s="680"/>
      <c r="C2722" s="378">
        <v>700.19616656570577</v>
      </c>
      <c r="D2722" s="83">
        <v>0.18090702087627497</v>
      </c>
      <c r="E2722" s="379">
        <v>282.19624584256246</v>
      </c>
      <c r="F2722" s="83">
        <v>7.2909970913210179E-2</v>
      </c>
      <c r="G2722" s="379">
        <v>1595.369345482854</v>
      </c>
      <c r="H2722" s="83">
        <v>0.41218951098263779</v>
      </c>
      <c r="I2722" s="379">
        <v>90.69361426008625</v>
      </c>
      <c r="J2722" s="83">
        <v>2.3432164230157388E-2</v>
      </c>
      <c r="K2722" s="379">
        <v>263.57013452029736</v>
      </c>
      <c r="L2722" s="83">
        <v>6.8097613361543075E-2</v>
      </c>
      <c r="M2722" s="379">
        <v>109.18301248849369</v>
      </c>
      <c r="N2722" s="83">
        <v>2.8209199739651837E-2</v>
      </c>
      <c r="O2722" s="379">
        <v>829.26683980675148</v>
      </c>
      <c r="P2722" s="83">
        <v>0.21425451989652505</v>
      </c>
      <c r="Q2722" s="379">
        <v>3870.4753589667498</v>
      </c>
      <c r="R2722" s="178">
        <v>0.18446403333879971</v>
      </c>
      <c r="S2722" s="8"/>
    </row>
    <row r="2723" spans="1:19">
      <c r="A2723" s="679" t="s">
        <v>7</v>
      </c>
      <c r="B2723" s="680"/>
      <c r="C2723" s="378">
        <v>2026.6672188177008</v>
      </c>
      <c r="D2723" s="83">
        <v>0.14040769886403498</v>
      </c>
      <c r="E2723" s="379">
        <v>955.87110595503646</v>
      </c>
      <c r="F2723" s="83">
        <v>6.6222841693794235E-2</v>
      </c>
      <c r="G2723" s="379">
        <v>4518.9612003049351</v>
      </c>
      <c r="H2723" s="83">
        <v>0.31307406440452551</v>
      </c>
      <c r="I2723" s="379">
        <v>1262.3751866483647</v>
      </c>
      <c r="J2723" s="83">
        <v>8.7457473735502778E-2</v>
      </c>
      <c r="K2723" s="379">
        <v>1122.1893311417898</v>
      </c>
      <c r="L2723" s="83">
        <v>7.7745384250754099E-2</v>
      </c>
      <c r="M2723" s="379">
        <v>472.69030256679395</v>
      </c>
      <c r="N2723" s="83">
        <v>3.2748029396491629E-2</v>
      </c>
      <c r="O2723" s="379">
        <v>4075.4058552837464</v>
      </c>
      <c r="P2723" s="83">
        <v>0.28234450765489805</v>
      </c>
      <c r="Q2723" s="379">
        <v>14434.160200718348</v>
      </c>
      <c r="R2723" s="178">
        <v>0.68792155007897549</v>
      </c>
      <c r="S2723" s="8"/>
    </row>
    <row r="2724" spans="1:19" s="228" customFormat="1" ht="15.75" customHeight="1" thickBot="1">
      <c r="A2724" s="671" t="s">
        <v>3</v>
      </c>
      <c r="B2724" s="672"/>
      <c r="C2724" s="102">
        <v>11646.658322542788</v>
      </c>
      <c r="D2724" s="98">
        <v>0.14790033259645324</v>
      </c>
      <c r="E2724" s="102">
        <v>8113.8056944378732</v>
      </c>
      <c r="F2724" s="98">
        <v>0.10303681344438693</v>
      </c>
      <c r="G2724" s="102">
        <v>22283.198119214627</v>
      </c>
      <c r="H2724" s="98">
        <v>0.28297322046148632</v>
      </c>
      <c r="I2724" s="102">
        <v>4445.7358726658076</v>
      </c>
      <c r="J2724" s="98">
        <v>5.645617790045207E-2</v>
      </c>
      <c r="K2724" s="102">
        <v>6759.6377869098078</v>
      </c>
      <c r="L2724" s="98">
        <v>8.5840302791439671E-2</v>
      </c>
      <c r="M2724" s="102">
        <v>3474.8561394324192</v>
      </c>
      <c r="N2724" s="98">
        <v>4.4127024637799855E-2</v>
      </c>
      <c r="O2724" s="102">
        <v>22022.775621796751</v>
      </c>
      <c r="P2724" s="98">
        <v>0.27966612816796965</v>
      </c>
      <c r="Q2724" s="102">
        <v>78746.667557001041</v>
      </c>
      <c r="R2724" s="98">
        <v>1</v>
      </c>
      <c r="S2724" s="227"/>
    </row>
    <row r="2727" spans="1:19" ht="15.75" thickBot="1"/>
    <row r="2728" spans="1:19" ht="15" customHeight="1">
      <c r="A2728" s="684" t="s">
        <v>29</v>
      </c>
      <c r="B2728" s="685"/>
      <c r="C2728" s="663" t="s">
        <v>357</v>
      </c>
      <c r="D2728" s="664"/>
      <c r="E2728" s="664"/>
      <c r="F2728" s="664"/>
      <c r="G2728" s="664"/>
      <c r="H2728" s="664"/>
      <c r="I2728" s="664"/>
      <c r="J2728" s="665"/>
      <c r="K2728" s="8"/>
    </row>
    <row r="2729" spans="1:19" ht="48" customHeight="1">
      <c r="A2729" s="686"/>
      <c r="B2729" s="687"/>
      <c r="C2729" s="690" t="s">
        <v>358</v>
      </c>
      <c r="D2729" s="691"/>
      <c r="E2729" s="692" t="s">
        <v>359</v>
      </c>
      <c r="F2729" s="691"/>
      <c r="G2729" s="692" t="s">
        <v>360</v>
      </c>
      <c r="H2729" s="691"/>
      <c r="I2729" s="693" t="s">
        <v>3</v>
      </c>
      <c r="J2729" s="694"/>
      <c r="K2729" s="8"/>
    </row>
    <row r="2730" spans="1:19" ht="15.75" thickBot="1">
      <c r="A2730" s="688"/>
      <c r="B2730" s="689"/>
      <c r="C2730" s="408" t="s">
        <v>11</v>
      </c>
      <c r="D2730" s="409" t="s">
        <v>12</v>
      </c>
      <c r="E2730" s="408" t="s">
        <v>11</v>
      </c>
      <c r="F2730" s="409" t="s">
        <v>12</v>
      </c>
      <c r="G2730" s="408" t="s">
        <v>11</v>
      </c>
      <c r="H2730" s="409" t="s">
        <v>12</v>
      </c>
      <c r="I2730" s="408" t="s">
        <v>11</v>
      </c>
      <c r="J2730" s="410" t="s">
        <v>12</v>
      </c>
      <c r="K2730" s="8"/>
    </row>
    <row r="2731" spans="1:19" ht="15.75" customHeight="1">
      <c r="A2731" s="675" t="s">
        <v>4</v>
      </c>
      <c r="B2731" s="676"/>
      <c r="C2731" s="376">
        <v>124051.61509370008</v>
      </c>
      <c r="D2731" s="85">
        <v>0.72317428469991096</v>
      </c>
      <c r="E2731" s="377">
        <v>43462.109926900011</v>
      </c>
      <c r="F2731" s="85">
        <v>0.25336776336361472</v>
      </c>
      <c r="G2731" s="377">
        <v>4023.9218762000032</v>
      </c>
      <c r="H2731" s="85">
        <v>2.3457951936468137E-2</v>
      </c>
      <c r="I2731" s="377">
        <v>171537.64689680113</v>
      </c>
      <c r="J2731" s="460">
        <v>1</v>
      </c>
      <c r="K2731" s="8"/>
    </row>
    <row r="2732" spans="1:19" ht="27" customHeight="1">
      <c r="A2732" s="679" t="s">
        <v>5</v>
      </c>
      <c r="B2732" s="680"/>
      <c r="C2732" s="378">
        <v>5275.7805191999896</v>
      </c>
      <c r="D2732" s="83">
        <v>0.59614245395134202</v>
      </c>
      <c r="E2732" s="379">
        <v>3047.2638409000019</v>
      </c>
      <c r="F2732" s="83">
        <v>0.34432883197854969</v>
      </c>
      <c r="G2732" s="379">
        <v>526.82111119999911</v>
      </c>
      <c r="H2732" s="83">
        <v>5.9528714070115243E-2</v>
      </c>
      <c r="I2732" s="379">
        <v>8849.8654712999287</v>
      </c>
      <c r="J2732" s="178">
        <f>+I2732/$I$2731</f>
        <v>5.1591389012256308E-2</v>
      </c>
      <c r="K2732" s="8"/>
    </row>
    <row r="2733" spans="1:19">
      <c r="A2733" s="679" t="s">
        <v>6</v>
      </c>
      <c r="B2733" s="680"/>
      <c r="C2733" s="378">
        <v>22882.829671499861</v>
      </c>
      <c r="D2733" s="83">
        <v>0.71277678270570588</v>
      </c>
      <c r="E2733" s="379">
        <v>7071.9859039999546</v>
      </c>
      <c r="F2733" s="83">
        <v>0.22028514097062687</v>
      </c>
      <c r="G2733" s="379">
        <v>2148.9653370000046</v>
      </c>
      <c r="H2733" s="83">
        <v>6.6938076323693946E-2</v>
      </c>
      <c r="I2733" s="379">
        <v>32103.780912498965</v>
      </c>
      <c r="J2733" s="178">
        <f t="shared" ref="J2733:J2734" si="144">+I2733/$I$2731</f>
        <v>0.18715297483247476</v>
      </c>
      <c r="K2733" s="8"/>
    </row>
    <row r="2734" spans="1:19">
      <c r="A2734" s="679" t="s">
        <v>7</v>
      </c>
      <c r="B2734" s="680"/>
      <c r="C2734" s="378">
        <v>95893.004903002249</v>
      </c>
      <c r="D2734" s="83">
        <v>0.73433961684650673</v>
      </c>
      <c r="E2734" s="379">
        <v>33342.860181999917</v>
      </c>
      <c r="F2734" s="83">
        <v>0.25533648878125709</v>
      </c>
      <c r="G2734" s="379">
        <v>1348.1354280000003</v>
      </c>
      <c r="H2734" s="83">
        <v>1.0323894372234098E-2</v>
      </c>
      <c r="I2734" s="379">
        <v>130584.00051300244</v>
      </c>
      <c r="J2734" s="178">
        <f t="shared" si="144"/>
        <v>0.76125563615527003</v>
      </c>
      <c r="K2734" s="8"/>
    </row>
    <row r="2735" spans="1:19" ht="15" customHeight="1">
      <c r="A2735" s="673" t="s">
        <v>8</v>
      </c>
      <c r="B2735" s="674"/>
      <c r="C2735" s="380">
        <v>107742.4331899376</v>
      </c>
      <c r="D2735" s="87">
        <v>0.7205357631214675</v>
      </c>
      <c r="E2735" s="381">
        <v>36769.814444851108</v>
      </c>
      <c r="F2735" s="87">
        <v>0.24590094660429393</v>
      </c>
      <c r="G2735" s="381">
        <v>5018.7523577459897</v>
      </c>
      <c r="H2735" s="87">
        <v>3.3563290274234298E-2</v>
      </c>
      <c r="I2735" s="381">
        <v>149530.99999253533</v>
      </c>
      <c r="J2735" s="462">
        <v>1</v>
      </c>
      <c r="K2735" s="8"/>
    </row>
    <row r="2736" spans="1:19" ht="24" customHeight="1">
      <c r="A2736" s="679" t="s">
        <v>5</v>
      </c>
      <c r="B2736" s="680"/>
      <c r="C2736" s="378">
        <v>5072.3459785179939</v>
      </c>
      <c r="D2736" s="83">
        <v>0.57490037160428331</v>
      </c>
      <c r="E2736" s="379">
        <v>3503.9221872810044</v>
      </c>
      <c r="F2736" s="83">
        <v>0.39713500933721785</v>
      </c>
      <c r="G2736" s="379">
        <v>246.73183394599985</v>
      </c>
      <c r="H2736" s="83">
        <v>2.7964619058498327E-2</v>
      </c>
      <c r="I2736" s="379">
        <v>8822.9999997450032</v>
      </c>
      <c r="J2736" s="178">
        <f>+I2736/$I$2735</f>
        <v>5.9004487365064445E-2</v>
      </c>
      <c r="K2736" s="8"/>
    </row>
    <row r="2737" spans="1:21">
      <c r="A2737" s="679" t="s">
        <v>6</v>
      </c>
      <c r="B2737" s="680"/>
      <c r="C2737" s="378">
        <v>15709.75530408974</v>
      </c>
      <c r="D2737" s="83">
        <v>0.68193581227843691</v>
      </c>
      <c r="E2737" s="379">
        <v>6092.4951806499803</v>
      </c>
      <c r="F2737" s="83">
        <v>0.26446565012616147</v>
      </c>
      <c r="G2737" s="379">
        <v>1234.7495103200001</v>
      </c>
      <c r="H2737" s="83">
        <v>5.359853759537983E-2</v>
      </c>
      <c r="I2737" s="379">
        <v>23036.999995060221</v>
      </c>
      <c r="J2737" s="178">
        <f t="shared" ref="J2737:J2738" si="145">+I2737/$I$2735</f>
        <v>0.15406169955534466</v>
      </c>
      <c r="K2737" s="8"/>
    </row>
    <row r="2738" spans="1:21">
      <c r="A2738" s="679" t="s">
        <v>7</v>
      </c>
      <c r="B2738" s="680"/>
      <c r="C2738" s="378">
        <v>86960.331907330488</v>
      </c>
      <c r="D2738" s="83">
        <v>0.73901243219661017</v>
      </c>
      <c r="E2738" s="379">
        <v>27173.39707691986</v>
      </c>
      <c r="F2738" s="83">
        <v>0.2309268815378796</v>
      </c>
      <c r="G2738" s="379">
        <v>3537.27101348</v>
      </c>
      <c r="H2738" s="83">
        <v>3.0060686265504732E-2</v>
      </c>
      <c r="I2738" s="379">
        <v>117670.99999773101</v>
      </c>
      <c r="J2738" s="178">
        <f t="shared" si="145"/>
        <v>0.78693381307959687</v>
      </c>
      <c r="K2738" s="8"/>
    </row>
    <row r="2739" spans="1:21" ht="15" customHeight="1">
      <c r="A2739" s="673" t="s">
        <v>9</v>
      </c>
      <c r="B2739" s="674"/>
      <c r="C2739" s="380">
        <v>99856.699118156233</v>
      </c>
      <c r="D2739" s="87">
        <v>0.7251283439582995</v>
      </c>
      <c r="E2739" s="381">
        <v>33864.493801420678</v>
      </c>
      <c r="F2739" s="87">
        <v>0.24591343921907602</v>
      </c>
      <c r="G2739" s="381">
        <v>3987.8070804266526</v>
      </c>
      <c r="H2739" s="87">
        <v>2.8958216822622646E-2</v>
      </c>
      <c r="I2739" s="381">
        <v>137709.00000000381</v>
      </c>
      <c r="J2739" s="462">
        <v>1</v>
      </c>
      <c r="K2739" s="8"/>
    </row>
    <row r="2740" spans="1:21" ht="23.25" customHeight="1">
      <c r="A2740" s="679" t="s">
        <v>5</v>
      </c>
      <c r="B2740" s="680"/>
      <c r="C2740" s="378">
        <v>5997.8176107450045</v>
      </c>
      <c r="D2740" s="83">
        <v>0.61058918973277465</v>
      </c>
      <c r="E2740" s="379">
        <v>3535.9050005904642</v>
      </c>
      <c r="F2740" s="83">
        <v>0.35996182435004465</v>
      </c>
      <c r="G2740" s="379">
        <v>289.27738866450039</v>
      </c>
      <c r="H2740" s="83">
        <v>2.9448985917184402E-2</v>
      </c>
      <c r="I2740" s="379">
        <v>9822.9999999999327</v>
      </c>
      <c r="J2740" s="461">
        <v>7.1331576004470737E-2</v>
      </c>
      <c r="K2740" s="8"/>
    </row>
    <row r="2741" spans="1:21">
      <c r="A2741" s="679" t="s">
        <v>6</v>
      </c>
      <c r="B2741" s="680"/>
      <c r="C2741" s="378">
        <v>14584.702671605732</v>
      </c>
      <c r="D2741" s="83">
        <v>0.68925816028383835</v>
      </c>
      <c r="E2741" s="379">
        <v>5613.3325862727088</v>
      </c>
      <c r="F2741" s="83">
        <v>0.26528036797130528</v>
      </c>
      <c r="G2741" s="379">
        <v>961.96474212143949</v>
      </c>
      <c r="H2741" s="83">
        <v>4.5461471744870439E-2</v>
      </c>
      <c r="I2741" s="379">
        <v>21159.999999999582</v>
      </c>
      <c r="J2741" s="461">
        <v>0.15365734991902488</v>
      </c>
      <c r="K2741" s="8"/>
    </row>
    <row r="2742" spans="1:21">
      <c r="A2742" s="679" t="s">
        <v>7</v>
      </c>
      <c r="B2742" s="680"/>
      <c r="C2742" s="378">
        <v>79274.178835800776</v>
      </c>
      <c r="D2742" s="83">
        <v>0.74278225395688569</v>
      </c>
      <c r="E2742" s="379">
        <v>24715.256214557467</v>
      </c>
      <c r="F2742" s="83">
        <v>0.23157671246517278</v>
      </c>
      <c r="G2742" s="379">
        <v>2736.564949640715</v>
      </c>
      <c r="H2742" s="83">
        <v>2.5641033577954549E-2</v>
      </c>
      <c r="I2742" s="379">
        <v>106725.99999999757</v>
      </c>
      <c r="J2742" s="461">
        <v>0.77501107407645553</v>
      </c>
      <c r="K2742" s="8"/>
    </row>
    <row r="2743" spans="1:21" ht="15.75" customHeight="1" thickBot="1">
      <c r="A2743" s="671" t="s">
        <v>3</v>
      </c>
      <c r="B2743" s="672"/>
      <c r="C2743" s="63">
        <v>331650.74647386646</v>
      </c>
      <c r="D2743" s="48">
        <v>0.72290084251214393</v>
      </c>
      <c r="E2743" s="63">
        <v>114096.41781309371</v>
      </c>
      <c r="F2743" s="48">
        <v>0.24869655033688384</v>
      </c>
      <c r="G2743" s="63">
        <v>13030.481235420308</v>
      </c>
      <c r="H2743" s="48">
        <v>2.840260715097255E-2</v>
      </c>
      <c r="I2743" s="63">
        <v>458777.64552238031</v>
      </c>
      <c r="J2743" s="48">
        <v>1</v>
      </c>
      <c r="K2743" s="8"/>
    </row>
    <row r="2744" spans="1:21">
      <c r="A2744" s="286"/>
      <c r="B2744" s="286"/>
      <c r="C2744" s="286"/>
      <c r="D2744" s="286"/>
      <c r="E2744" s="286"/>
      <c r="F2744" s="286"/>
      <c r="G2744" s="286"/>
      <c r="H2744" s="286"/>
      <c r="I2744" s="286"/>
      <c r="J2744" s="286"/>
    </row>
    <row r="2745" spans="1:21">
      <c r="A2745" s="285"/>
      <c r="B2745" s="285"/>
      <c r="C2745" s="285"/>
      <c r="D2745" s="285"/>
      <c r="E2745" s="285"/>
      <c r="F2745" s="285"/>
      <c r="G2745" s="285"/>
      <c r="H2745" s="285"/>
      <c r="I2745" s="285"/>
      <c r="J2745" s="285"/>
    </row>
    <row r="2746" spans="1:21" ht="15.75" thickBot="1"/>
    <row r="2747" spans="1:21" ht="15" customHeight="1">
      <c r="A2747" s="684" t="s">
        <v>29</v>
      </c>
      <c r="B2747" s="685"/>
      <c r="C2747" s="663" t="s">
        <v>361</v>
      </c>
      <c r="D2747" s="664"/>
      <c r="E2747" s="664"/>
      <c r="F2747" s="664"/>
      <c r="G2747" s="664"/>
      <c r="H2747" s="664"/>
      <c r="I2747" s="664"/>
      <c r="J2747" s="664"/>
      <c r="K2747" s="664"/>
      <c r="L2747" s="664"/>
      <c r="M2747" s="664"/>
      <c r="N2747" s="664"/>
      <c r="O2747" s="664"/>
      <c r="P2747" s="664"/>
      <c r="Q2747" s="664"/>
      <c r="R2747" s="664"/>
      <c r="S2747" s="664"/>
      <c r="T2747" s="665"/>
      <c r="U2747" s="8"/>
    </row>
    <row r="2748" spans="1:21">
      <c r="A2748" s="686"/>
      <c r="B2748" s="687"/>
      <c r="C2748" s="666" t="s">
        <v>173</v>
      </c>
      <c r="D2748" s="667"/>
      <c r="E2748" s="668" t="s">
        <v>362</v>
      </c>
      <c r="F2748" s="667"/>
      <c r="G2748" s="668" t="s">
        <v>363</v>
      </c>
      <c r="H2748" s="667"/>
      <c r="I2748" s="668" t="s">
        <v>364</v>
      </c>
      <c r="J2748" s="667"/>
      <c r="K2748" s="668" t="s">
        <v>365</v>
      </c>
      <c r="L2748" s="667"/>
      <c r="M2748" s="668" t="s">
        <v>178</v>
      </c>
      <c r="N2748" s="667"/>
      <c r="O2748" s="668" t="s">
        <v>179</v>
      </c>
      <c r="P2748" s="667"/>
      <c r="Q2748" s="668" t="s">
        <v>180</v>
      </c>
      <c r="R2748" s="667"/>
      <c r="S2748" s="669" t="s">
        <v>3</v>
      </c>
      <c r="T2748" s="670"/>
      <c r="U2748" s="8"/>
    </row>
    <row r="2749" spans="1:21" ht="15.75" thickBot="1">
      <c r="A2749" s="688"/>
      <c r="B2749" s="689"/>
      <c r="C2749" s="408" t="s">
        <v>11</v>
      </c>
      <c r="D2749" s="409" t="s">
        <v>12</v>
      </c>
      <c r="E2749" s="408" t="s">
        <v>11</v>
      </c>
      <c r="F2749" s="409" t="s">
        <v>12</v>
      </c>
      <c r="G2749" s="408" t="s">
        <v>11</v>
      </c>
      <c r="H2749" s="409" t="s">
        <v>12</v>
      </c>
      <c r="I2749" s="408" t="s">
        <v>11</v>
      </c>
      <c r="J2749" s="409" t="s">
        <v>12</v>
      </c>
      <c r="K2749" s="408" t="s">
        <v>11</v>
      </c>
      <c r="L2749" s="409" t="s">
        <v>12</v>
      </c>
      <c r="M2749" s="408" t="s">
        <v>11</v>
      </c>
      <c r="N2749" s="409" t="s">
        <v>12</v>
      </c>
      <c r="O2749" s="408" t="s">
        <v>11</v>
      </c>
      <c r="P2749" s="409" t="s">
        <v>12</v>
      </c>
      <c r="Q2749" s="408" t="s">
        <v>11</v>
      </c>
      <c r="R2749" s="409" t="s">
        <v>12</v>
      </c>
      <c r="S2749" s="408" t="s">
        <v>11</v>
      </c>
      <c r="T2749" s="410" t="s">
        <v>12</v>
      </c>
      <c r="U2749" s="8"/>
    </row>
    <row r="2750" spans="1:21" ht="15.75" customHeight="1">
      <c r="A2750" s="675" t="s">
        <v>4</v>
      </c>
      <c r="B2750" s="676"/>
      <c r="C2750" s="376">
        <v>4180.3345179000007</v>
      </c>
      <c r="D2750" s="85">
        <v>3.3698348181460294E-2</v>
      </c>
      <c r="E2750" s="377">
        <v>11027.451080499975</v>
      </c>
      <c r="F2750" s="85">
        <v>8.8894054883288665E-2</v>
      </c>
      <c r="G2750" s="377">
        <v>524.20073229999991</v>
      </c>
      <c r="H2750" s="85">
        <v>4.2256663236835299E-3</v>
      </c>
      <c r="I2750" s="377">
        <v>1211.7379785999997</v>
      </c>
      <c r="J2750" s="85">
        <v>9.7680145291517244E-3</v>
      </c>
      <c r="K2750" s="377">
        <v>15645.276346999961</v>
      </c>
      <c r="L2750" s="85">
        <v>0.12611908627858326</v>
      </c>
      <c r="M2750" s="377">
        <v>56918.266200999831</v>
      </c>
      <c r="N2750" s="85">
        <v>0.45882728860892036</v>
      </c>
      <c r="O2750" s="377">
        <v>31560.515111799894</v>
      </c>
      <c r="P2750" s="85">
        <v>0.25441438298051378</v>
      </c>
      <c r="Q2750" s="377">
        <v>2983.8331246000016</v>
      </c>
      <c r="R2750" s="85">
        <v>2.4053158214395021E-2</v>
      </c>
      <c r="S2750" s="377">
        <v>124051.61509370008</v>
      </c>
      <c r="T2750" s="177">
        <v>1</v>
      </c>
      <c r="U2750" s="8"/>
    </row>
    <row r="2751" spans="1:21" ht="23.25" customHeight="1">
      <c r="A2751" s="677" t="s">
        <v>5</v>
      </c>
      <c r="B2751" s="678"/>
      <c r="C2751" s="378">
        <v>379.97935389999998</v>
      </c>
      <c r="D2751" s="83">
        <v>7.2023343753052749E-2</v>
      </c>
      <c r="E2751" s="379">
        <v>653.51366699999926</v>
      </c>
      <c r="F2751" s="83">
        <v>0.12387051823359341</v>
      </c>
      <c r="G2751" s="379">
        <v>191.08498530000003</v>
      </c>
      <c r="H2751" s="83">
        <v>3.6219282550627376E-2</v>
      </c>
      <c r="I2751" s="379">
        <v>305.22605410000011</v>
      </c>
      <c r="J2751" s="83">
        <v>5.7854198632638354E-2</v>
      </c>
      <c r="K2751" s="379">
        <v>1763.8570424999907</v>
      </c>
      <c r="L2751" s="83">
        <v>0.33433101245983204</v>
      </c>
      <c r="M2751" s="379">
        <v>1574.0141929999927</v>
      </c>
      <c r="N2751" s="83">
        <v>0.2983471710530281</v>
      </c>
      <c r="O2751" s="379">
        <v>314.26183680000014</v>
      </c>
      <c r="P2751" s="83">
        <v>5.9566889800725498E-2</v>
      </c>
      <c r="Q2751" s="379">
        <v>93.843386600000017</v>
      </c>
      <c r="R2751" s="83">
        <v>1.7787583516501226E-2</v>
      </c>
      <c r="S2751" s="379">
        <v>5275.7805191999896</v>
      </c>
      <c r="T2751" s="178">
        <f>+S2751/$S$2750</f>
        <v>4.2528914397567716E-2</v>
      </c>
      <c r="U2751" s="8"/>
    </row>
    <row r="2752" spans="1:21">
      <c r="A2752" s="677" t="s">
        <v>6</v>
      </c>
      <c r="B2752" s="678"/>
      <c r="C2752" s="378">
        <v>997.77690499999949</v>
      </c>
      <c r="D2752" s="83">
        <v>4.3603737794837151E-2</v>
      </c>
      <c r="E2752" s="379">
        <v>2613.7157625000027</v>
      </c>
      <c r="F2752" s="83">
        <v>0.11422170247394434</v>
      </c>
      <c r="G2752" s="379">
        <v>150.46718200000004</v>
      </c>
      <c r="H2752" s="83">
        <v>6.5755496221432839E-3</v>
      </c>
      <c r="I2752" s="379">
        <v>848.6995644999995</v>
      </c>
      <c r="J2752" s="83">
        <v>3.7088925481844538E-2</v>
      </c>
      <c r="K2752" s="379">
        <v>8007.9316264999188</v>
      </c>
      <c r="L2752" s="83">
        <v>0.34995373131119573</v>
      </c>
      <c r="M2752" s="379">
        <v>7915.0177039999244</v>
      </c>
      <c r="N2752" s="83">
        <v>0.34589331029535791</v>
      </c>
      <c r="O2752" s="379">
        <v>2068.7670740000049</v>
      </c>
      <c r="P2752" s="83">
        <v>9.0406960314729598E-2</v>
      </c>
      <c r="Q2752" s="379">
        <v>280.45385300000004</v>
      </c>
      <c r="R2752" s="83">
        <v>1.2256082705946986E-2</v>
      </c>
      <c r="S2752" s="379">
        <v>22882.829671499861</v>
      </c>
      <c r="T2752" s="178">
        <f t="shared" ref="T2752:T2753" si="146">+S2752/$S$2750</f>
        <v>0.18446216644753671</v>
      </c>
      <c r="U2752" s="8"/>
    </row>
    <row r="2753" spans="1:21">
      <c r="A2753" s="677" t="s">
        <v>7</v>
      </c>
      <c r="B2753" s="678"/>
      <c r="C2753" s="378">
        <v>2802.5782589999994</v>
      </c>
      <c r="D2753" s="83">
        <v>2.9226096959156355E-2</v>
      </c>
      <c r="E2753" s="379">
        <v>7760.2216509999871</v>
      </c>
      <c r="F2753" s="83">
        <v>8.0925836653566244E-2</v>
      </c>
      <c r="G2753" s="379">
        <v>182.64856499999999</v>
      </c>
      <c r="H2753" s="83">
        <v>1.9047120818119401E-3</v>
      </c>
      <c r="I2753" s="379">
        <v>57.812359999999998</v>
      </c>
      <c r="J2753" s="83">
        <v>6.0288401701957708E-4</v>
      </c>
      <c r="K2753" s="379">
        <v>5873.4876779999904</v>
      </c>
      <c r="L2753" s="83">
        <v>6.1250428891462351E-2</v>
      </c>
      <c r="M2753" s="379">
        <v>47429.23430400026</v>
      </c>
      <c r="N2753" s="83">
        <v>0.49460577809586748</v>
      </c>
      <c r="O2753" s="379">
        <v>29177.486200999858</v>
      </c>
      <c r="P2753" s="83">
        <v>0.30427126807125804</v>
      </c>
      <c r="Q2753" s="379">
        <v>2609.5358850000002</v>
      </c>
      <c r="R2753" s="83">
        <v>2.7212995229835578E-2</v>
      </c>
      <c r="S2753" s="379">
        <v>95893.004903002249</v>
      </c>
      <c r="T2753" s="178">
        <f t="shared" si="146"/>
        <v>0.77300891915491188</v>
      </c>
      <c r="U2753" s="8"/>
    </row>
    <row r="2754" spans="1:21" ht="15" customHeight="1">
      <c r="A2754" s="673" t="s">
        <v>8</v>
      </c>
      <c r="B2754" s="674"/>
      <c r="C2754" s="380">
        <v>2868.3375538210007</v>
      </c>
      <c r="D2754" s="87">
        <v>2.6622171682019188E-2</v>
      </c>
      <c r="E2754" s="381">
        <v>7875.2811145229816</v>
      </c>
      <c r="F2754" s="87">
        <v>7.3093588861500469E-2</v>
      </c>
      <c r="G2754" s="381">
        <v>539.44105510500037</v>
      </c>
      <c r="H2754" s="87">
        <v>5.0067651076157469E-3</v>
      </c>
      <c r="I2754" s="381">
        <v>1188.7954926719997</v>
      </c>
      <c r="J2754" s="87">
        <v>1.1033679651324462E-2</v>
      </c>
      <c r="K2754" s="381">
        <v>12126.164995106916</v>
      </c>
      <c r="L2754" s="87">
        <v>0.11254771807250606</v>
      </c>
      <c r="M2754" s="381">
        <v>48243.011165031312</v>
      </c>
      <c r="N2754" s="87">
        <v>0.44776240647901827</v>
      </c>
      <c r="O2754" s="381">
        <v>30503.755807860944</v>
      </c>
      <c r="P2754" s="87">
        <v>0.28311738378960039</v>
      </c>
      <c r="Q2754" s="381">
        <v>4397.6460058179982</v>
      </c>
      <c r="R2754" s="87">
        <v>4.0816286356420511E-2</v>
      </c>
      <c r="S2754" s="381">
        <v>107742.4331899376</v>
      </c>
      <c r="T2754" s="179">
        <v>1</v>
      </c>
      <c r="U2754" s="8"/>
    </row>
    <row r="2755" spans="1:21" ht="26.25" customHeight="1">
      <c r="A2755" s="677" t="s">
        <v>5</v>
      </c>
      <c r="B2755" s="678"/>
      <c r="C2755" s="378">
        <v>318.32403888099986</v>
      </c>
      <c r="D2755" s="83">
        <v>6.2756767820874429E-2</v>
      </c>
      <c r="E2755" s="379">
        <v>610.01945952300059</v>
      </c>
      <c r="F2755" s="83">
        <v>0.12026377185359745</v>
      </c>
      <c r="G2755" s="379">
        <v>181.66287020499993</v>
      </c>
      <c r="H2755" s="83">
        <v>3.5814368927980157E-2</v>
      </c>
      <c r="I2755" s="379">
        <v>377.18368490200021</v>
      </c>
      <c r="J2755" s="83">
        <v>7.4360796069396551E-2</v>
      </c>
      <c r="K2755" s="379">
        <v>1516.4093102370011</v>
      </c>
      <c r="L2755" s="83">
        <v>0.29895620619318558</v>
      </c>
      <c r="M2755" s="379">
        <v>1641.427884341</v>
      </c>
      <c r="N2755" s="83">
        <v>0.32360329742739319</v>
      </c>
      <c r="O2755" s="379">
        <v>354.20659834100024</v>
      </c>
      <c r="P2755" s="83">
        <v>6.9830922386033709E-2</v>
      </c>
      <c r="Q2755" s="379">
        <v>73.112132087999996</v>
      </c>
      <c r="R2755" s="83">
        <v>1.4413869321540531E-2</v>
      </c>
      <c r="S2755" s="379">
        <v>5072.3459785179939</v>
      </c>
      <c r="T2755" s="178">
        <f>+S2755/$S$2754</f>
        <v>4.7078442804201641E-2</v>
      </c>
      <c r="U2755" s="8"/>
    </row>
    <row r="2756" spans="1:21">
      <c r="A2756" s="677" t="s">
        <v>6</v>
      </c>
      <c r="B2756" s="678"/>
      <c r="C2756" s="378">
        <v>884.55131856999913</v>
      </c>
      <c r="D2756" s="83">
        <v>5.630586227779899E-2</v>
      </c>
      <c r="E2756" s="379">
        <v>1323.1129596200014</v>
      </c>
      <c r="F2756" s="83">
        <v>8.4222378643641488E-2</v>
      </c>
      <c r="G2756" s="379">
        <v>184.38955392000003</v>
      </c>
      <c r="H2756" s="83">
        <v>1.1737264543642998E-2</v>
      </c>
      <c r="I2756" s="379">
        <v>694.90384905999917</v>
      </c>
      <c r="J2756" s="83">
        <v>4.4233906614643069E-2</v>
      </c>
      <c r="K2756" s="379">
        <v>5491.3517464199776</v>
      </c>
      <c r="L2756" s="83">
        <v>0.34955043157103838</v>
      </c>
      <c r="M2756" s="379">
        <v>5404.6058130799865</v>
      </c>
      <c r="N2756" s="83">
        <v>0.34402864388810683</v>
      </c>
      <c r="O2756" s="379">
        <v>1443.6601566700012</v>
      </c>
      <c r="P2756" s="83">
        <v>9.1895776141985575E-2</v>
      </c>
      <c r="Q2756" s="379">
        <v>283.17990674999999</v>
      </c>
      <c r="R2756" s="83">
        <v>1.8025736319157014E-2</v>
      </c>
      <c r="S2756" s="379">
        <v>15709.75530408974</v>
      </c>
      <c r="T2756" s="178">
        <f t="shared" ref="T2756:T2757" si="147">+S2756/$S$2754</f>
        <v>0.14580843256431045</v>
      </c>
      <c r="U2756" s="8"/>
    </row>
    <row r="2757" spans="1:21">
      <c r="A2757" s="677" t="s">
        <v>7</v>
      </c>
      <c r="B2757" s="678"/>
      <c r="C2757" s="378">
        <v>1665.4621963699999</v>
      </c>
      <c r="D2757" s="83">
        <v>1.9151976077377491E-2</v>
      </c>
      <c r="E2757" s="379">
        <v>5942.1486953800031</v>
      </c>
      <c r="F2757" s="83">
        <v>6.8331715910563334E-2</v>
      </c>
      <c r="G2757" s="379">
        <v>173.38863098000002</v>
      </c>
      <c r="H2757" s="83">
        <v>1.9938818904782019E-3</v>
      </c>
      <c r="I2757" s="379">
        <v>116.70795871</v>
      </c>
      <c r="J2757" s="83">
        <v>1.3420827192146662E-3</v>
      </c>
      <c r="K2757" s="379">
        <v>5118.4039384500002</v>
      </c>
      <c r="L2757" s="83">
        <v>5.8859066268335328E-2</v>
      </c>
      <c r="M2757" s="379">
        <v>41196.97746760997</v>
      </c>
      <c r="N2757" s="83">
        <v>0.47374448284663451</v>
      </c>
      <c r="O2757" s="379">
        <v>28705.889052849834</v>
      </c>
      <c r="P2757" s="83">
        <v>0.33010325999491746</v>
      </c>
      <c r="Q2757" s="379">
        <v>4041.3539669799989</v>
      </c>
      <c r="R2757" s="83">
        <v>4.6473534292471176E-2</v>
      </c>
      <c r="S2757" s="379">
        <v>86960.331907330488</v>
      </c>
      <c r="T2757" s="178">
        <f t="shared" si="147"/>
        <v>0.80711312463149376</v>
      </c>
      <c r="U2757" s="8"/>
    </row>
    <row r="2758" spans="1:21" ht="15" customHeight="1">
      <c r="A2758" s="673" t="s">
        <v>9</v>
      </c>
      <c r="B2758" s="674"/>
      <c r="C2758" s="380">
        <v>3238.1786920970958</v>
      </c>
      <c r="D2758" s="87">
        <v>3.2428256899073894E-2</v>
      </c>
      <c r="E2758" s="381">
        <v>8961.9190713377138</v>
      </c>
      <c r="F2758" s="87">
        <v>8.9747800102359193E-2</v>
      </c>
      <c r="G2758" s="381">
        <v>506.0702776003086</v>
      </c>
      <c r="H2758" s="87">
        <v>5.0679652148474972E-3</v>
      </c>
      <c r="I2758" s="381">
        <v>1136.3366383933128</v>
      </c>
      <c r="J2758" s="87">
        <v>1.1379673556490522E-2</v>
      </c>
      <c r="K2758" s="381">
        <v>9070.5791520210241</v>
      </c>
      <c r="L2758" s="87">
        <v>9.0835960252283007E-2</v>
      </c>
      <c r="M2758" s="381">
        <v>41584.937751268139</v>
      </c>
      <c r="N2758" s="87">
        <v>0.41644614851590911</v>
      </c>
      <c r="O2758" s="381">
        <v>29474.372294524936</v>
      </c>
      <c r="P2758" s="87">
        <v>0.29516669942843943</v>
      </c>
      <c r="Q2758" s="381">
        <v>5884.3052409102738</v>
      </c>
      <c r="R2758" s="87">
        <v>5.8927496030562986E-2</v>
      </c>
      <c r="S2758" s="381">
        <v>99856.699118156233</v>
      </c>
      <c r="T2758" s="179">
        <v>1</v>
      </c>
      <c r="U2758" s="8"/>
    </row>
    <row r="2759" spans="1:21" ht="24.75" customHeight="1">
      <c r="A2759" s="677" t="s">
        <v>5</v>
      </c>
      <c r="B2759" s="678"/>
      <c r="C2759" s="378">
        <v>442.81680492279418</v>
      </c>
      <c r="D2759" s="83">
        <v>7.3829654994759131E-2</v>
      </c>
      <c r="E2759" s="379">
        <v>945.34116900007973</v>
      </c>
      <c r="F2759" s="83">
        <v>0.15761419075273556</v>
      </c>
      <c r="G2759" s="379">
        <v>169.40998099197458</v>
      </c>
      <c r="H2759" s="83">
        <v>2.8245270527813157E-2</v>
      </c>
      <c r="I2759" s="379">
        <v>378.59458011880349</v>
      </c>
      <c r="J2759" s="83">
        <v>6.312205616932344E-2</v>
      </c>
      <c r="K2759" s="379">
        <v>1657.9393867695096</v>
      </c>
      <c r="L2759" s="83">
        <v>0.27642377517437927</v>
      </c>
      <c r="M2759" s="379">
        <v>1930.0770271694505</v>
      </c>
      <c r="N2759" s="83">
        <v>0.32179655208450242</v>
      </c>
      <c r="O2759" s="379">
        <v>402.27154035042622</v>
      </c>
      <c r="P2759" s="83">
        <v>6.7069652073074457E-2</v>
      </c>
      <c r="Q2759" s="379">
        <v>71.367121422011664</v>
      </c>
      <c r="R2759" s="83">
        <v>1.1898848223420213E-2</v>
      </c>
      <c r="S2759" s="379">
        <v>5997.8176107450045</v>
      </c>
      <c r="T2759" s="178">
        <v>6.0064248705517888E-2</v>
      </c>
      <c r="U2759" s="8"/>
    </row>
    <row r="2760" spans="1:21">
      <c r="A2760" s="677" t="s">
        <v>6</v>
      </c>
      <c r="B2760" s="678"/>
      <c r="C2760" s="378">
        <v>473.35736032871279</v>
      </c>
      <c r="D2760" s="83">
        <v>3.245574291001968E-2</v>
      </c>
      <c r="E2760" s="379">
        <v>1698.4359818097662</v>
      </c>
      <c r="F2760" s="83">
        <v>0.1164532469432079</v>
      </c>
      <c r="G2760" s="379">
        <v>178.1211977888303</v>
      </c>
      <c r="H2760" s="83">
        <v>1.2212878232725721E-2</v>
      </c>
      <c r="I2760" s="379">
        <v>485.86291378282897</v>
      </c>
      <c r="J2760" s="83">
        <v>3.3313186063692102E-2</v>
      </c>
      <c r="K2760" s="379">
        <v>3735.923944420455</v>
      </c>
      <c r="L2760" s="83">
        <v>0.25615358972615526</v>
      </c>
      <c r="M2760" s="379">
        <v>6094.6512667664601</v>
      </c>
      <c r="N2760" s="83">
        <v>0.41787970615485009</v>
      </c>
      <c r="O2760" s="379">
        <v>1579.264511828999</v>
      </c>
      <c r="P2760" s="83">
        <v>0.10828225623711854</v>
      </c>
      <c r="Q2760" s="379">
        <v>339.08549487981458</v>
      </c>
      <c r="R2760" s="83">
        <v>2.3249393732240019E-2</v>
      </c>
      <c r="S2760" s="379">
        <v>14584.702671605732</v>
      </c>
      <c r="T2760" s="178">
        <v>0.14605632672023602</v>
      </c>
      <c r="U2760" s="8"/>
    </row>
    <row r="2761" spans="1:21">
      <c r="A2761" s="677" t="s">
        <v>7</v>
      </c>
      <c r="B2761" s="678"/>
      <c r="C2761" s="378">
        <v>2322.0045268455906</v>
      </c>
      <c r="D2761" s="83">
        <v>2.9290805164379163E-2</v>
      </c>
      <c r="E2761" s="379">
        <v>6318.1419205278844</v>
      </c>
      <c r="F2761" s="83">
        <v>7.9699872181767301E-2</v>
      </c>
      <c r="G2761" s="379">
        <v>158.53909881950352</v>
      </c>
      <c r="H2761" s="83">
        <v>1.9998832046924484E-3</v>
      </c>
      <c r="I2761" s="379">
        <v>271.87914449168107</v>
      </c>
      <c r="J2761" s="83">
        <v>3.4296053076099293E-3</v>
      </c>
      <c r="K2761" s="379">
        <v>3676.7158208310757</v>
      </c>
      <c r="L2761" s="83">
        <v>4.63797402234414E-2</v>
      </c>
      <c r="M2761" s="379">
        <v>33560.209457332741</v>
      </c>
      <c r="N2761" s="83">
        <v>0.42334351424623923</v>
      </c>
      <c r="O2761" s="379">
        <v>27492.836242345493</v>
      </c>
      <c r="P2761" s="83">
        <v>0.34680695083945212</v>
      </c>
      <c r="Q2761" s="379">
        <v>5473.8526246084475</v>
      </c>
      <c r="R2761" s="83">
        <v>6.9049628832439161E-2</v>
      </c>
      <c r="S2761" s="379">
        <v>79274.178835800776</v>
      </c>
      <c r="T2761" s="178">
        <v>0.7938794245741988</v>
      </c>
      <c r="U2761" s="8"/>
    </row>
    <row r="2762" spans="1:21" ht="15.75" customHeight="1" thickBot="1">
      <c r="A2762" s="671" t="s">
        <v>3</v>
      </c>
      <c r="B2762" s="672"/>
      <c r="C2762" s="102">
        <v>10286.850719147638</v>
      </c>
      <c r="D2762" s="98">
        <v>3.101711914873747E-2</v>
      </c>
      <c r="E2762" s="102">
        <v>27864.651225589845</v>
      </c>
      <c r="F2762" s="98">
        <v>8.4018056711310726E-2</v>
      </c>
      <c r="G2762" s="102">
        <v>1569.7120656879122</v>
      </c>
      <c r="H2762" s="98">
        <v>4.7330273861198834E-3</v>
      </c>
      <c r="I2762" s="102">
        <v>3536.8700824925977</v>
      </c>
      <c r="J2762" s="98">
        <v>1.0664441796368149E-2</v>
      </c>
      <c r="K2762" s="102">
        <v>36842.020279991804</v>
      </c>
      <c r="L2762" s="98">
        <v>0.11108680041187513</v>
      </c>
      <c r="M2762" s="102">
        <v>146746.21475186676</v>
      </c>
      <c r="N2762" s="98">
        <v>0.44247213766916738</v>
      </c>
      <c r="O2762" s="102">
        <v>91538.642981591547</v>
      </c>
      <c r="P2762" s="98">
        <v>0.27600915708719698</v>
      </c>
      <c r="Q2762" s="102">
        <v>13265.784367499304</v>
      </c>
      <c r="R2762" s="98">
        <v>3.9999259789227179E-2</v>
      </c>
      <c r="S2762" s="102">
        <v>331650.74647386646</v>
      </c>
      <c r="T2762" s="98">
        <v>1</v>
      </c>
      <c r="U2762" s="8"/>
    </row>
    <row r="2765" spans="1:21" ht="15.75" thickBot="1"/>
    <row r="2766" spans="1:21" ht="27" customHeight="1">
      <c r="A2766" s="684" t="s">
        <v>29</v>
      </c>
      <c r="B2766" s="685"/>
      <c r="C2766" s="681" t="s">
        <v>366</v>
      </c>
      <c r="D2766" s="682"/>
      <c r="E2766" s="682"/>
      <c r="F2766" s="682"/>
      <c r="G2766" s="682"/>
      <c r="H2766" s="683"/>
      <c r="I2766" s="8"/>
    </row>
    <row r="2767" spans="1:21">
      <c r="A2767" s="686"/>
      <c r="B2767" s="687"/>
      <c r="C2767" s="666" t="s">
        <v>159</v>
      </c>
      <c r="D2767" s="667"/>
      <c r="E2767" s="668" t="s">
        <v>160</v>
      </c>
      <c r="F2767" s="667"/>
      <c r="G2767" s="669" t="s">
        <v>3</v>
      </c>
      <c r="H2767" s="670"/>
      <c r="I2767" s="8"/>
    </row>
    <row r="2768" spans="1:21" ht="15.75" thickBot="1">
      <c r="A2768" s="688"/>
      <c r="B2768" s="689"/>
      <c r="C2768" s="408" t="s">
        <v>11</v>
      </c>
      <c r="D2768" s="409" t="s">
        <v>12</v>
      </c>
      <c r="E2768" s="408" t="s">
        <v>11</v>
      </c>
      <c r="F2768" s="409" t="s">
        <v>12</v>
      </c>
      <c r="G2768" s="408" t="s">
        <v>11</v>
      </c>
      <c r="H2768" s="410" t="s">
        <v>12</v>
      </c>
      <c r="I2768" s="8"/>
    </row>
    <row r="2769" spans="1:9" ht="15.75" customHeight="1">
      <c r="A2769" s="675" t="s">
        <v>4</v>
      </c>
      <c r="B2769" s="676"/>
      <c r="C2769" s="376">
        <v>152866.77118530017</v>
      </c>
      <c r="D2769" s="85">
        <v>0.89115581302841607</v>
      </c>
      <c r="E2769" s="377">
        <v>18670.87571149995</v>
      </c>
      <c r="F2769" s="85">
        <v>0.10884418697157799</v>
      </c>
      <c r="G2769" s="377">
        <v>171537.64689680113</v>
      </c>
      <c r="H2769" s="177">
        <v>1</v>
      </c>
      <c r="I2769" s="8"/>
    </row>
    <row r="2770" spans="1:9" ht="25.5" customHeight="1">
      <c r="A2770" s="679" t="s">
        <v>5</v>
      </c>
      <c r="B2770" s="680"/>
      <c r="C2770" s="378">
        <v>7636.8177907999643</v>
      </c>
      <c r="D2770" s="83">
        <v>0.8629303818872871</v>
      </c>
      <c r="E2770" s="379">
        <v>1213.0476804999971</v>
      </c>
      <c r="F2770" s="83">
        <v>0.13706961811271651</v>
      </c>
      <c r="G2770" s="379">
        <v>8849.8654712999287</v>
      </c>
      <c r="H2770" s="178">
        <f>+G2770/$G$2769</f>
        <v>5.1591389012256308E-2</v>
      </c>
      <c r="I2770" s="8"/>
    </row>
    <row r="2771" spans="1:9">
      <c r="A2771" s="679" t="s">
        <v>6</v>
      </c>
      <c r="B2771" s="680"/>
      <c r="C2771" s="378">
        <v>28869.948670499271</v>
      </c>
      <c r="D2771" s="83">
        <v>0.89926942714897906</v>
      </c>
      <c r="E2771" s="379">
        <v>3233.8322420000045</v>
      </c>
      <c r="F2771" s="83">
        <v>0.10073057285103065</v>
      </c>
      <c r="G2771" s="379">
        <v>32103.780912498965</v>
      </c>
      <c r="H2771" s="178">
        <f t="shared" ref="H2771:H2772" si="148">+G2771/$G$2769</f>
        <v>0.18715297483247476</v>
      </c>
      <c r="I2771" s="8"/>
    </row>
    <row r="2772" spans="1:9">
      <c r="A2772" s="679" t="s">
        <v>7</v>
      </c>
      <c r="B2772" s="680"/>
      <c r="C2772" s="378">
        <v>116360.00472400282</v>
      </c>
      <c r="D2772" s="83">
        <v>0.89107397741591388</v>
      </c>
      <c r="E2772" s="379">
        <v>14223.995788999966</v>
      </c>
      <c r="F2772" s="83">
        <v>0.1089260225840888</v>
      </c>
      <c r="G2772" s="379">
        <v>130584.00051300244</v>
      </c>
      <c r="H2772" s="178">
        <f t="shared" si="148"/>
        <v>0.76125563615527003</v>
      </c>
      <c r="I2772" s="8"/>
    </row>
    <row r="2773" spans="1:9" ht="15" customHeight="1">
      <c r="A2773" s="673" t="s">
        <v>8</v>
      </c>
      <c r="B2773" s="674"/>
      <c r="C2773" s="380">
        <v>133658.94003456822</v>
      </c>
      <c r="D2773" s="87">
        <v>0.89385438498532432</v>
      </c>
      <c r="E2773" s="381">
        <v>15872.059957965937</v>
      </c>
      <c r="F2773" s="87">
        <v>0.10614561501466772</v>
      </c>
      <c r="G2773" s="381">
        <v>149530.99999253533</v>
      </c>
      <c r="H2773" s="179">
        <v>1</v>
      </c>
      <c r="I2773" s="8"/>
    </row>
    <row r="2774" spans="1:9" ht="24.75" customHeight="1">
      <c r="A2774" s="679" t="s">
        <v>5</v>
      </c>
      <c r="B2774" s="680"/>
      <c r="C2774" s="378">
        <v>7349.7702515189776</v>
      </c>
      <c r="D2774" s="83">
        <v>0.83302394329948948</v>
      </c>
      <c r="E2774" s="379">
        <v>1473.229748226001</v>
      </c>
      <c r="F2774" s="83">
        <v>0.16697605670050769</v>
      </c>
      <c r="G2774" s="379">
        <v>8822.9999997450032</v>
      </c>
      <c r="H2774" s="178">
        <f>+G2774/$G$2773</f>
        <v>5.9004487365064445E-2</v>
      </c>
      <c r="I2774" s="8"/>
    </row>
    <row r="2775" spans="1:9">
      <c r="A2775" s="679" t="s">
        <v>6</v>
      </c>
      <c r="B2775" s="680"/>
      <c r="C2775" s="378">
        <v>20103.457121820014</v>
      </c>
      <c r="D2775" s="83">
        <v>0.87265950975086848</v>
      </c>
      <c r="E2775" s="379">
        <v>2933.5428732399992</v>
      </c>
      <c r="F2775" s="83">
        <v>0.12734049024912242</v>
      </c>
      <c r="G2775" s="379">
        <v>23036.999995060221</v>
      </c>
      <c r="H2775" s="178">
        <f t="shared" ref="H2775:H2776" si="149">+G2775/$G$2773</f>
        <v>0.15406169955534466</v>
      </c>
      <c r="I2775" s="8"/>
    </row>
    <row r="2776" spans="1:9">
      <c r="A2776" s="679" t="s">
        <v>7</v>
      </c>
      <c r="B2776" s="680"/>
      <c r="C2776" s="378">
        <v>106205.71266123083</v>
      </c>
      <c r="D2776" s="83">
        <v>0.9025648856836328</v>
      </c>
      <c r="E2776" s="379">
        <v>11465.287336500014</v>
      </c>
      <c r="F2776" s="83">
        <v>9.7435114316365909E-2</v>
      </c>
      <c r="G2776" s="379">
        <v>117670.99999773101</v>
      </c>
      <c r="H2776" s="178">
        <f t="shared" si="149"/>
        <v>0.78693381307959687</v>
      </c>
      <c r="I2776" s="8"/>
    </row>
    <row r="2777" spans="1:9" ht="15" customHeight="1">
      <c r="A2777" s="673" t="s">
        <v>9</v>
      </c>
      <c r="B2777" s="674"/>
      <c r="C2777" s="380">
        <v>124803.06782685613</v>
      </c>
      <c r="D2777" s="87">
        <v>0.90628112779014203</v>
      </c>
      <c r="E2777" s="381">
        <v>12905.932173148503</v>
      </c>
      <c r="F2777" s="87">
        <v>9.3718872209863899E-2</v>
      </c>
      <c r="G2777" s="381">
        <v>137709.00000000381</v>
      </c>
      <c r="H2777" s="179">
        <v>1</v>
      </c>
      <c r="I2777" s="8"/>
    </row>
    <row r="2778" spans="1:9" ht="25.5" customHeight="1">
      <c r="A2778" s="679" t="s">
        <v>5</v>
      </c>
      <c r="B2778" s="680"/>
      <c r="C2778" s="378">
        <v>8449.7113736531228</v>
      </c>
      <c r="D2778" s="83">
        <v>0.86019661749497911</v>
      </c>
      <c r="E2778" s="379">
        <v>1373.2886263468026</v>
      </c>
      <c r="F2778" s="83">
        <v>0.13980338250502006</v>
      </c>
      <c r="G2778" s="379">
        <v>9822.9999999999327</v>
      </c>
      <c r="H2778" s="178">
        <v>7.1331576004470737E-2</v>
      </c>
      <c r="I2778" s="8"/>
    </row>
    <row r="2779" spans="1:9">
      <c r="A2779" s="679" t="s">
        <v>6</v>
      </c>
      <c r="B2779" s="680"/>
      <c r="C2779" s="378">
        <v>18702.793565741595</v>
      </c>
      <c r="D2779" s="83">
        <v>0.88387493221842928</v>
      </c>
      <c r="E2779" s="379">
        <v>2457.2064342580602</v>
      </c>
      <c r="F2779" s="83">
        <v>0.11612506778157414</v>
      </c>
      <c r="G2779" s="379">
        <v>21159.999999999582</v>
      </c>
      <c r="H2779" s="178">
        <v>0.15365734991902488</v>
      </c>
      <c r="I2779" s="8"/>
    </row>
    <row r="2780" spans="1:9">
      <c r="A2780" s="679" t="s">
        <v>7</v>
      </c>
      <c r="B2780" s="680"/>
      <c r="C2780" s="378">
        <v>97650.5628874541</v>
      </c>
      <c r="D2780" s="83">
        <v>0.91496507774540714</v>
      </c>
      <c r="E2780" s="379">
        <v>9075.437112543701</v>
      </c>
      <c r="F2780" s="83">
        <v>8.5034922254595011E-2</v>
      </c>
      <c r="G2780" s="379">
        <v>106725.99999999757</v>
      </c>
      <c r="H2780" s="178">
        <v>0.77501107407645553</v>
      </c>
      <c r="I2780" s="8"/>
    </row>
    <row r="2781" spans="1:9" ht="15.75" customHeight="1" thickBot="1">
      <c r="A2781" s="671" t="s">
        <v>3</v>
      </c>
      <c r="B2781" s="672"/>
      <c r="C2781" s="63">
        <v>411328.77779056178</v>
      </c>
      <c r="D2781" s="48">
        <v>0.89657545829681484</v>
      </c>
      <c r="E2781" s="63">
        <v>47448.867731814382</v>
      </c>
      <c r="F2781" s="48">
        <v>0.10342454170317614</v>
      </c>
      <c r="G2781" s="63">
        <v>458777.64552238031</v>
      </c>
      <c r="H2781" s="48">
        <v>1</v>
      </c>
      <c r="I2781" s="8"/>
    </row>
    <row r="3908" spans="1:39">
      <c r="C3908" s="241" t="s">
        <v>314</v>
      </c>
      <c r="D3908" s="140"/>
      <c r="E3908" s="140"/>
      <c r="F3908" s="140"/>
      <c r="G3908" s="140"/>
      <c r="H3908" s="140"/>
      <c r="I3908" s="140"/>
      <c r="J3908" s="140"/>
      <c r="K3908" s="140"/>
      <c r="L3908" s="140"/>
      <c r="M3908" s="140"/>
      <c r="N3908" s="140"/>
      <c r="O3908" s="140"/>
      <c r="P3908" s="140"/>
      <c r="Q3908" s="140"/>
      <c r="R3908" s="140"/>
      <c r="S3908" s="140"/>
      <c r="T3908" s="140"/>
      <c r="U3908" s="140"/>
      <c r="V3908" s="140"/>
      <c r="W3908" s="140"/>
      <c r="X3908" s="140"/>
      <c r="Y3908" s="140"/>
      <c r="Z3908" s="140"/>
      <c r="AA3908" s="140"/>
      <c r="AB3908" s="140"/>
      <c r="AC3908" s="140"/>
      <c r="AD3908" s="140"/>
      <c r="AE3908" s="140"/>
      <c r="AF3908" s="140"/>
      <c r="AG3908" s="140"/>
      <c r="AH3908" s="140"/>
      <c r="AI3908" s="140"/>
      <c r="AJ3908" s="140"/>
      <c r="AK3908" s="140"/>
      <c r="AL3908" s="140"/>
    </row>
    <row r="3909" spans="1:39" ht="69" customHeight="1">
      <c r="C3909" s="981"/>
      <c r="D3909" s="981"/>
      <c r="E3909" s="981"/>
      <c r="F3909" s="981"/>
      <c r="G3909" s="981"/>
      <c r="H3909" s="981"/>
      <c r="I3909" s="981"/>
      <c r="J3909" s="981"/>
      <c r="K3909" s="981"/>
      <c r="L3909" s="981"/>
      <c r="M3909" s="981"/>
      <c r="N3909" s="981"/>
      <c r="O3909" s="981"/>
      <c r="P3909" s="981"/>
      <c r="Q3909" s="981"/>
      <c r="R3909" s="981"/>
      <c r="S3909" s="981"/>
      <c r="T3909" s="981"/>
      <c r="U3909" s="981"/>
      <c r="V3909" s="981"/>
      <c r="W3909" s="981"/>
      <c r="X3909" s="981"/>
      <c r="Y3909" s="981"/>
      <c r="Z3909" s="981"/>
      <c r="AA3909" s="981"/>
      <c r="AB3909" s="981"/>
      <c r="AC3909" s="981"/>
      <c r="AD3909" s="981"/>
      <c r="AE3909" s="981"/>
      <c r="AF3909" s="981"/>
      <c r="AG3909" s="981"/>
      <c r="AH3909" s="981"/>
      <c r="AI3909" s="981"/>
      <c r="AJ3909" s="981"/>
      <c r="AK3909" s="981"/>
      <c r="AL3909" s="982"/>
      <c r="AM3909" s="239"/>
    </row>
    <row r="3910" spans="1:39">
      <c r="C3910" s="240" t="s">
        <v>11</v>
      </c>
      <c r="D3910" s="240" t="s">
        <v>12</v>
      </c>
      <c r="E3910" s="240" t="s">
        <v>11</v>
      </c>
      <c r="F3910" s="240" t="s">
        <v>12</v>
      </c>
      <c r="G3910" s="240" t="s">
        <v>11</v>
      </c>
      <c r="H3910" s="240" t="s">
        <v>12</v>
      </c>
      <c r="I3910" s="240" t="s">
        <v>11</v>
      </c>
      <c r="J3910" s="240" t="s">
        <v>12</v>
      </c>
      <c r="K3910" s="240" t="s">
        <v>11</v>
      </c>
      <c r="L3910" s="240" t="s">
        <v>12</v>
      </c>
      <c r="M3910" s="240" t="s">
        <v>11</v>
      </c>
      <c r="N3910" s="240" t="s">
        <v>12</v>
      </c>
      <c r="O3910" s="240" t="s">
        <v>11</v>
      </c>
      <c r="P3910" s="240" t="s">
        <v>12</v>
      </c>
      <c r="Q3910" s="240" t="s">
        <v>11</v>
      </c>
      <c r="R3910" s="240" t="s">
        <v>12</v>
      </c>
      <c r="S3910" s="240" t="s">
        <v>11</v>
      </c>
      <c r="T3910" s="240" t="s">
        <v>12</v>
      </c>
      <c r="U3910" s="240" t="s">
        <v>11</v>
      </c>
      <c r="V3910" s="240" t="s">
        <v>12</v>
      </c>
      <c r="W3910" s="240" t="s">
        <v>11</v>
      </c>
      <c r="X3910" s="240" t="s">
        <v>12</v>
      </c>
      <c r="Y3910" s="240" t="s">
        <v>11</v>
      </c>
      <c r="Z3910" s="240" t="s">
        <v>12</v>
      </c>
      <c r="AA3910" s="240" t="s">
        <v>11</v>
      </c>
      <c r="AB3910" s="240" t="s">
        <v>12</v>
      </c>
      <c r="AC3910" s="240" t="s">
        <v>11</v>
      </c>
      <c r="AD3910" s="240" t="s">
        <v>12</v>
      </c>
      <c r="AE3910" s="240" t="s">
        <v>11</v>
      </c>
      <c r="AF3910" s="240" t="s">
        <v>12</v>
      </c>
      <c r="AG3910" s="240" t="s">
        <v>11</v>
      </c>
      <c r="AH3910" s="240" t="s">
        <v>12</v>
      </c>
      <c r="AI3910" s="240" t="s">
        <v>11</v>
      </c>
      <c r="AJ3910" s="240" t="s">
        <v>12</v>
      </c>
      <c r="AK3910" s="240" t="s">
        <v>11</v>
      </c>
      <c r="AL3910" s="240" t="s">
        <v>13</v>
      </c>
      <c r="AM3910" s="239"/>
    </row>
    <row r="3911" spans="1:39">
      <c r="A3911" s="979"/>
      <c r="B3911" s="979"/>
      <c r="C3911" s="142"/>
      <c r="D3911" s="142"/>
      <c r="E3911" s="142"/>
      <c r="F3911" s="142"/>
      <c r="G3911" s="142"/>
      <c r="H3911" s="142"/>
      <c r="I3911" s="142"/>
      <c r="J3911" s="142"/>
      <c r="K3911" s="142"/>
      <c r="L3911" s="142"/>
      <c r="M3911" s="142"/>
      <c r="N3911" s="142"/>
      <c r="O3911" s="142"/>
      <c r="P3911" s="142"/>
      <c r="Q3911" s="142"/>
      <c r="R3911" s="142"/>
      <c r="S3911" s="142"/>
      <c r="T3911" s="142"/>
      <c r="U3911" s="142"/>
      <c r="V3911" s="142"/>
      <c r="W3911" s="142"/>
      <c r="X3911" s="142"/>
      <c r="Y3911" s="142"/>
      <c r="Z3911" s="142"/>
      <c r="AA3911" s="142"/>
      <c r="AB3911" s="142"/>
      <c r="AC3911" s="142"/>
      <c r="AD3911" s="142"/>
      <c r="AE3911" s="142"/>
      <c r="AF3911" s="142"/>
      <c r="AG3911" s="142"/>
      <c r="AH3911" s="142"/>
      <c r="AI3911" s="142"/>
      <c r="AJ3911" s="142"/>
      <c r="AK3911" s="142"/>
      <c r="AL3911" s="142"/>
      <c r="AM3911" s="239"/>
    </row>
    <row r="3912" spans="1:39" ht="24" customHeight="1">
      <c r="A3912" s="980"/>
      <c r="B3912" s="980"/>
      <c r="C3912" s="142"/>
      <c r="D3912" s="142"/>
      <c r="E3912" s="142"/>
      <c r="F3912" s="142"/>
      <c r="G3912" s="142"/>
      <c r="H3912" s="142"/>
      <c r="I3912" s="142"/>
      <c r="J3912" s="142"/>
      <c r="K3912" s="142"/>
      <c r="L3912" s="142"/>
      <c r="M3912" s="142"/>
      <c r="N3912" s="142"/>
      <c r="O3912" s="142"/>
      <c r="P3912" s="142"/>
      <c r="Q3912" s="142"/>
      <c r="R3912" s="142"/>
      <c r="S3912" s="142"/>
      <c r="T3912" s="142"/>
      <c r="U3912" s="142"/>
      <c r="V3912" s="142"/>
      <c r="W3912" s="142"/>
      <c r="X3912" s="142"/>
      <c r="Y3912" s="142"/>
      <c r="Z3912" s="142"/>
      <c r="AA3912" s="142"/>
      <c r="AB3912" s="142"/>
      <c r="AC3912" s="142"/>
      <c r="AD3912" s="142"/>
      <c r="AE3912" s="142"/>
      <c r="AF3912" s="142"/>
      <c r="AG3912" s="142"/>
      <c r="AH3912" s="142"/>
      <c r="AI3912" s="142"/>
      <c r="AJ3912" s="142"/>
      <c r="AK3912" s="142"/>
      <c r="AL3912" s="142"/>
      <c r="AM3912" s="239"/>
    </row>
    <row r="3913" spans="1:39" ht="24" customHeight="1">
      <c r="A3913" s="980"/>
      <c r="B3913" s="980"/>
      <c r="C3913" s="142"/>
      <c r="D3913" s="142"/>
      <c r="E3913" s="142"/>
      <c r="F3913" s="142"/>
      <c r="G3913" s="142"/>
      <c r="H3913" s="142"/>
      <c r="I3913" s="142"/>
      <c r="J3913" s="142"/>
      <c r="K3913" s="142"/>
      <c r="L3913" s="142"/>
      <c r="M3913" s="142"/>
      <c r="N3913" s="142"/>
      <c r="O3913" s="142"/>
      <c r="P3913" s="142"/>
      <c r="Q3913" s="142"/>
      <c r="R3913" s="142"/>
      <c r="S3913" s="142"/>
      <c r="T3913" s="142"/>
      <c r="U3913" s="142"/>
      <c r="V3913" s="142"/>
      <c r="W3913" s="142"/>
      <c r="X3913" s="142"/>
      <c r="Y3913" s="142"/>
      <c r="Z3913" s="142"/>
      <c r="AA3913" s="142"/>
      <c r="AB3913" s="142"/>
      <c r="AC3913" s="142"/>
      <c r="AD3913" s="142"/>
      <c r="AE3913" s="142"/>
      <c r="AF3913" s="142"/>
      <c r="AG3913" s="142"/>
      <c r="AH3913" s="142"/>
      <c r="AI3913" s="142"/>
      <c r="AJ3913" s="142"/>
      <c r="AK3913" s="142"/>
      <c r="AL3913" s="142"/>
      <c r="AM3913" s="239"/>
    </row>
    <row r="3914" spans="1:39" ht="24" customHeight="1">
      <c r="A3914" s="980"/>
      <c r="B3914" s="980"/>
      <c r="C3914" s="142"/>
      <c r="D3914" s="142"/>
      <c r="E3914" s="142"/>
      <c r="F3914" s="142"/>
      <c r="G3914" s="142"/>
      <c r="H3914" s="142"/>
      <c r="I3914" s="142"/>
      <c r="J3914" s="142"/>
      <c r="K3914" s="142"/>
      <c r="L3914" s="142"/>
      <c r="M3914" s="142"/>
      <c r="N3914" s="142"/>
      <c r="O3914" s="142"/>
      <c r="P3914" s="142"/>
      <c r="Q3914" s="142"/>
      <c r="R3914" s="142"/>
      <c r="S3914" s="142"/>
      <c r="T3914" s="142"/>
      <c r="U3914" s="142"/>
      <c r="V3914" s="142"/>
      <c r="W3914" s="142"/>
      <c r="X3914" s="142"/>
      <c r="Y3914" s="142"/>
      <c r="Z3914" s="142"/>
      <c r="AA3914" s="142"/>
      <c r="AB3914" s="142"/>
      <c r="AC3914" s="142"/>
      <c r="AD3914" s="142"/>
      <c r="AE3914" s="142"/>
      <c r="AF3914" s="142"/>
      <c r="AG3914" s="142"/>
      <c r="AH3914" s="142"/>
      <c r="AI3914" s="142"/>
      <c r="AJ3914" s="142"/>
      <c r="AK3914" s="142"/>
      <c r="AL3914" s="142"/>
      <c r="AM3914" s="239"/>
    </row>
    <row r="3915" spans="1:39" ht="24" customHeight="1">
      <c r="A3915" s="980"/>
      <c r="B3915" s="980"/>
      <c r="C3915" s="142"/>
      <c r="D3915" s="142"/>
      <c r="E3915" s="142"/>
      <c r="F3915" s="142"/>
      <c r="G3915" s="142"/>
      <c r="H3915" s="142"/>
      <c r="I3915" s="142"/>
      <c r="J3915" s="142"/>
      <c r="K3915" s="142"/>
      <c r="L3915" s="142"/>
      <c r="M3915" s="142"/>
      <c r="N3915" s="142"/>
      <c r="O3915" s="142"/>
      <c r="P3915" s="142"/>
      <c r="Q3915" s="142"/>
      <c r="R3915" s="142"/>
      <c r="S3915" s="142"/>
      <c r="T3915" s="142"/>
      <c r="U3915" s="142"/>
      <c r="V3915" s="142"/>
      <c r="W3915" s="142"/>
      <c r="X3915" s="142"/>
      <c r="Y3915" s="142"/>
      <c r="Z3915" s="142"/>
      <c r="AA3915" s="142"/>
      <c r="AB3915" s="142"/>
      <c r="AC3915" s="142"/>
      <c r="AD3915" s="142"/>
      <c r="AE3915" s="142"/>
      <c r="AF3915" s="142"/>
      <c r="AG3915" s="142"/>
      <c r="AH3915" s="142"/>
      <c r="AI3915" s="142"/>
      <c r="AJ3915" s="142"/>
      <c r="AK3915" s="142"/>
      <c r="AL3915" s="142"/>
      <c r="AM3915" s="239"/>
    </row>
    <row r="3916" spans="1:39" ht="24" customHeight="1">
      <c r="A3916" s="980"/>
      <c r="B3916" s="980"/>
      <c r="C3916" s="142"/>
      <c r="D3916" s="142"/>
      <c r="E3916" s="142"/>
      <c r="F3916" s="142"/>
      <c r="G3916" s="142"/>
      <c r="H3916" s="142"/>
      <c r="I3916" s="142"/>
      <c r="J3916" s="142"/>
      <c r="K3916" s="142"/>
      <c r="L3916" s="142"/>
      <c r="M3916" s="142"/>
      <c r="N3916" s="142"/>
      <c r="O3916" s="142"/>
      <c r="P3916" s="142"/>
      <c r="Q3916" s="142"/>
      <c r="R3916" s="142"/>
      <c r="S3916" s="142"/>
      <c r="T3916" s="142"/>
      <c r="U3916" s="142"/>
      <c r="V3916" s="142"/>
      <c r="W3916" s="142"/>
      <c r="X3916" s="142"/>
      <c r="Y3916" s="142"/>
      <c r="Z3916" s="142"/>
      <c r="AA3916" s="142"/>
      <c r="AB3916" s="142"/>
      <c r="AC3916" s="142"/>
      <c r="AD3916" s="142"/>
      <c r="AE3916" s="142"/>
      <c r="AF3916" s="142"/>
      <c r="AG3916" s="142"/>
      <c r="AH3916" s="142"/>
      <c r="AI3916" s="142"/>
      <c r="AJ3916" s="142"/>
      <c r="AK3916" s="142"/>
      <c r="AL3916" s="142"/>
      <c r="AM3916" s="239"/>
    </row>
    <row r="3917" spans="1:39" ht="24" customHeight="1">
      <c r="A3917" s="980"/>
      <c r="B3917" s="980"/>
      <c r="C3917" s="142"/>
      <c r="D3917" s="142"/>
      <c r="E3917" s="142"/>
      <c r="F3917" s="142"/>
      <c r="G3917" s="142"/>
      <c r="H3917" s="142"/>
      <c r="I3917" s="142"/>
      <c r="J3917" s="142"/>
      <c r="K3917" s="142"/>
      <c r="L3917" s="142"/>
      <c r="M3917" s="142"/>
      <c r="N3917" s="142"/>
      <c r="O3917" s="142"/>
      <c r="P3917" s="142"/>
      <c r="Q3917" s="142"/>
      <c r="R3917" s="142"/>
      <c r="S3917" s="142"/>
      <c r="T3917" s="142"/>
      <c r="U3917" s="142"/>
      <c r="V3917" s="142"/>
      <c r="W3917" s="142"/>
      <c r="X3917" s="142"/>
      <c r="Y3917" s="142"/>
      <c r="Z3917" s="142"/>
      <c r="AA3917" s="142"/>
      <c r="AB3917" s="142"/>
      <c r="AC3917" s="142"/>
      <c r="AD3917" s="142"/>
      <c r="AE3917" s="142"/>
      <c r="AF3917" s="142"/>
      <c r="AG3917" s="142"/>
      <c r="AH3917" s="142"/>
      <c r="AI3917" s="142"/>
      <c r="AJ3917" s="142"/>
      <c r="AK3917" s="142"/>
      <c r="AL3917" s="142"/>
      <c r="AM3917" s="239"/>
    </row>
    <row r="3918" spans="1:39" ht="24" customHeight="1">
      <c r="A3918" s="980"/>
      <c r="B3918" s="980"/>
      <c r="C3918" s="142"/>
      <c r="D3918" s="142"/>
      <c r="E3918" s="142"/>
      <c r="F3918" s="142"/>
      <c r="G3918" s="142"/>
      <c r="H3918" s="142"/>
      <c r="I3918" s="142"/>
      <c r="J3918" s="142"/>
      <c r="K3918" s="142"/>
      <c r="L3918" s="142"/>
      <c r="M3918" s="142"/>
      <c r="N3918" s="142"/>
      <c r="O3918" s="142"/>
      <c r="P3918" s="142"/>
      <c r="Q3918" s="142"/>
      <c r="R3918" s="142"/>
      <c r="S3918" s="142"/>
      <c r="T3918" s="142"/>
      <c r="U3918" s="142"/>
      <c r="V3918" s="142"/>
      <c r="W3918" s="142"/>
      <c r="X3918" s="142"/>
      <c r="Y3918" s="142"/>
      <c r="Z3918" s="142"/>
      <c r="AA3918" s="142"/>
      <c r="AB3918" s="142"/>
      <c r="AC3918" s="142"/>
      <c r="AD3918" s="142"/>
      <c r="AE3918" s="142"/>
      <c r="AF3918" s="142"/>
      <c r="AG3918" s="142"/>
      <c r="AH3918" s="142"/>
      <c r="AI3918" s="142"/>
      <c r="AJ3918" s="142"/>
      <c r="AK3918" s="142"/>
      <c r="AL3918" s="142"/>
      <c r="AM3918" s="239"/>
    </row>
    <row r="3919" spans="1:39" ht="24" customHeight="1">
      <c r="A3919" s="980"/>
      <c r="B3919" s="980"/>
      <c r="C3919" s="142"/>
      <c r="D3919" s="142"/>
      <c r="E3919" s="142"/>
      <c r="F3919" s="142"/>
      <c r="G3919" s="142"/>
      <c r="H3919" s="142"/>
      <c r="I3919" s="142"/>
      <c r="J3919" s="142"/>
      <c r="K3919" s="142"/>
      <c r="L3919" s="142"/>
      <c r="M3919" s="142"/>
      <c r="N3919" s="142"/>
      <c r="O3919" s="142"/>
      <c r="P3919" s="142"/>
      <c r="Q3919" s="142"/>
      <c r="R3919" s="142"/>
      <c r="S3919" s="142"/>
      <c r="T3919" s="142"/>
      <c r="U3919" s="142"/>
      <c r="V3919" s="142"/>
      <c r="W3919" s="142"/>
      <c r="X3919" s="142"/>
      <c r="Y3919" s="142"/>
      <c r="Z3919" s="142"/>
      <c r="AA3919" s="142"/>
      <c r="AB3919" s="142"/>
      <c r="AC3919" s="142"/>
      <c r="AD3919" s="142"/>
      <c r="AE3919" s="142"/>
      <c r="AF3919" s="142"/>
      <c r="AG3919" s="142"/>
      <c r="AH3919" s="142"/>
      <c r="AI3919" s="142"/>
      <c r="AJ3919" s="142"/>
      <c r="AK3919" s="142"/>
      <c r="AL3919" s="142"/>
      <c r="AM3919" s="239"/>
    </row>
    <row r="3920" spans="1:39">
      <c r="A3920" s="979"/>
      <c r="B3920" s="979"/>
      <c r="C3920" s="142"/>
      <c r="D3920" s="142"/>
      <c r="E3920" s="142"/>
      <c r="F3920" s="142"/>
      <c r="G3920" s="142"/>
      <c r="H3920" s="142"/>
      <c r="I3920" s="142"/>
      <c r="J3920" s="142"/>
      <c r="K3920" s="142"/>
      <c r="L3920" s="142"/>
      <c r="M3920" s="142"/>
      <c r="N3920" s="142"/>
      <c r="O3920" s="142"/>
      <c r="P3920" s="142"/>
      <c r="Q3920" s="142"/>
      <c r="R3920" s="142"/>
      <c r="S3920" s="142"/>
      <c r="T3920" s="142"/>
      <c r="U3920" s="142"/>
      <c r="V3920" s="142"/>
      <c r="W3920" s="142"/>
      <c r="X3920" s="142"/>
      <c r="Y3920" s="142"/>
      <c r="Z3920" s="142"/>
      <c r="AA3920" s="142"/>
      <c r="AB3920" s="142"/>
      <c r="AC3920" s="142"/>
      <c r="AD3920" s="142"/>
      <c r="AE3920" s="142"/>
      <c r="AF3920" s="142"/>
      <c r="AG3920" s="142"/>
      <c r="AH3920" s="142"/>
      <c r="AI3920" s="142"/>
      <c r="AJ3920" s="142"/>
      <c r="AK3920" s="142"/>
      <c r="AL3920" s="142"/>
      <c r="AM3920" s="239"/>
    </row>
    <row r="3921" spans="1:39" ht="24" customHeight="1">
      <c r="A3921" s="980"/>
      <c r="B3921" s="980"/>
      <c r="C3921" s="142"/>
      <c r="D3921" s="142"/>
      <c r="E3921" s="142"/>
      <c r="F3921" s="142"/>
      <c r="G3921" s="142"/>
      <c r="H3921" s="142"/>
      <c r="I3921" s="142"/>
      <c r="J3921" s="142"/>
      <c r="K3921" s="142"/>
      <c r="L3921" s="142"/>
      <c r="M3921" s="142"/>
      <c r="N3921" s="142"/>
      <c r="O3921" s="142"/>
      <c r="P3921" s="142"/>
      <c r="Q3921" s="142"/>
      <c r="R3921" s="142"/>
      <c r="S3921" s="142"/>
      <c r="T3921" s="142"/>
      <c r="U3921" s="142"/>
      <c r="V3921" s="142"/>
      <c r="W3921" s="142"/>
      <c r="X3921" s="142"/>
      <c r="Y3921" s="142"/>
      <c r="Z3921" s="142"/>
      <c r="AA3921" s="142"/>
      <c r="AB3921" s="142"/>
      <c r="AC3921" s="142"/>
      <c r="AD3921" s="142"/>
      <c r="AE3921" s="142"/>
      <c r="AF3921" s="142"/>
      <c r="AG3921" s="142"/>
      <c r="AH3921" s="142"/>
      <c r="AI3921" s="142"/>
      <c r="AJ3921" s="142"/>
      <c r="AK3921" s="142"/>
      <c r="AL3921" s="142"/>
      <c r="AM3921" s="239"/>
    </row>
    <row r="3922" spans="1:39" ht="24" customHeight="1">
      <c r="A3922" s="980"/>
      <c r="B3922" s="980"/>
      <c r="C3922" s="142"/>
      <c r="D3922" s="142"/>
      <c r="E3922" s="142"/>
      <c r="F3922" s="142"/>
      <c r="G3922" s="142"/>
      <c r="H3922" s="142"/>
      <c r="I3922" s="142"/>
      <c r="J3922" s="142"/>
      <c r="K3922" s="142"/>
      <c r="L3922" s="142"/>
      <c r="M3922" s="142"/>
      <c r="N3922" s="142"/>
      <c r="O3922" s="142"/>
      <c r="P3922" s="142"/>
      <c r="Q3922" s="142"/>
      <c r="R3922" s="142"/>
      <c r="S3922" s="142"/>
      <c r="T3922" s="142"/>
      <c r="U3922" s="142"/>
      <c r="V3922" s="142"/>
      <c r="W3922" s="142"/>
      <c r="X3922" s="142"/>
      <c r="Y3922" s="142"/>
      <c r="Z3922" s="142"/>
      <c r="AA3922" s="142"/>
      <c r="AB3922" s="142"/>
      <c r="AC3922" s="142"/>
      <c r="AD3922" s="142"/>
      <c r="AE3922" s="142"/>
      <c r="AF3922" s="142"/>
      <c r="AG3922" s="142"/>
      <c r="AH3922" s="142"/>
      <c r="AI3922" s="142"/>
      <c r="AJ3922" s="142"/>
      <c r="AK3922" s="142"/>
      <c r="AL3922" s="142"/>
      <c r="AM3922" s="239"/>
    </row>
    <row r="3923" spans="1:39" ht="24" customHeight="1">
      <c r="A3923" s="980"/>
      <c r="B3923" s="980"/>
      <c r="C3923" s="142"/>
      <c r="D3923" s="142"/>
      <c r="E3923" s="142"/>
      <c r="F3923" s="142"/>
      <c r="G3923" s="142"/>
      <c r="H3923" s="142"/>
      <c r="I3923" s="142"/>
      <c r="J3923" s="142"/>
      <c r="K3923" s="142"/>
      <c r="L3923" s="142"/>
      <c r="M3923" s="142"/>
      <c r="N3923" s="142"/>
      <c r="O3923" s="142"/>
      <c r="P3923" s="142"/>
      <c r="Q3923" s="142"/>
      <c r="R3923" s="142"/>
      <c r="S3923" s="142"/>
      <c r="T3923" s="142"/>
      <c r="U3923" s="142"/>
      <c r="V3923" s="142"/>
      <c r="W3923" s="142"/>
      <c r="X3923" s="142"/>
      <c r="Y3923" s="142"/>
      <c r="Z3923" s="142"/>
      <c r="AA3923" s="142"/>
      <c r="AB3923" s="142"/>
      <c r="AC3923" s="142"/>
      <c r="AD3923" s="142"/>
      <c r="AE3923" s="142"/>
      <c r="AF3923" s="142"/>
      <c r="AG3923" s="142"/>
      <c r="AH3923" s="142"/>
      <c r="AI3923" s="142"/>
      <c r="AJ3923" s="142"/>
      <c r="AK3923" s="142"/>
      <c r="AL3923" s="142"/>
      <c r="AM3923" s="239"/>
    </row>
    <row r="3924" spans="1:39" ht="24" customHeight="1">
      <c r="A3924" s="980"/>
      <c r="B3924" s="980"/>
      <c r="C3924" s="142"/>
      <c r="D3924" s="142"/>
      <c r="E3924" s="142"/>
      <c r="F3924" s="142"/>
      <c r="G3924" s="142"/>
      <c r="H3924" s="142"/>
      <c r="I3924" s="142"/>
      <c r="J3924" s="142"/>
      <c r="K3924" s="142"/>
      <c r="L3924" s="142"/>
      <c r="M3924" s="142"/>
      <c r="N3924" s="142"/>
      <c r="O3924" s="142"/>
      <c r="P3924" s="142"/>
      <c r="Q3924" s="142"/>
      <c r="R3924" s="142"/>
      <c r="S3924" s="142"/>
      <c r="T3924" s="142"/>
      <c r="U3924" s="142"/>
      <c r="V3924" s="142"/>
      <c r="W3924" s="142"/>
      <c r="X3924" s="142"/>
      <c r="Y3924" s="142"/>
      <c r="Z3924" s="142"/>
      <c r="AA3924" s="142"/>
      <c r="AB3924" s="142"/>
      <c r="AC3924" s="142"/>
      <c r="AD3924" s="142"/>
      <c r="AE3924" s="142"/>
      <c r="AF3924" s="142"/>
      <c r="AG3924" s="142"/>
      <c r="AH3924" s="142"/>
      <c r="AI3924" s="142"/>
      <c r="AJ3924" s="142"/>
      <c r="AK3924" s="142"/>
      <c r="AL3924" s="142"/>
      <c r="AM3924" s="239"/>
    </row>
    <row r="3925" spans="1:39" ht="24" customHeight="1">
      <c r="A3925" s="980"/>
      <c r="B3925" s="980"/>
      <c r="C3925" s="142"/>
      <c r="D3925" s="142"/>
      <c r="E3925" s="142"/>
      <c r="F3925" s="142"/>
      <c r="G3925" s="142"/>
      <c r="H3925" s="142"/>
      <c r="I3925" s="142"/>
      <c r="J3925" s="142"/>
      <c r="K3925" s="142"/>
      <c r="L3925" s="142"/>
      <c r="M3925" s="142"/>
      <c r="N3925" s="142"/>
      <c r="O3925" s="142"/>
      <c r="P3925" s="142"/>
      <c r="Q3925" s="142"/>
      <c r="R3925" s="142"/>
      <c r="S3925" s="142"/>
      <c r="T3925" s="142"/>
      <c r="U3925" s="142"/>
      <c r="V3925" s="142"/>
      <c r="W3925" s="142"/>
      <c r="X3925" s="142"/>
      <c r="Y3925" s="142"/>
      <c r="Z3925" s="142"/>
      <c r="AA3925" s="142"/>
      <c r="AB3925" s="142"/>
      <c r="AC3925" s="142"/>
      <c r="AD3925" s="142"/>
      <c r="AE3925" s="142"/>
      <c r="AF3925" s="142"/>
      <c r="AG3925" s="142"/>
      <c r="AH3925" s="142"/>
      <c r="AI3925" s="142"/>
      <c r="AJ3925" s="142"/>
      <c r="AK3925" s="142"/>
      <c r="AL3925" s="142"/>
      <c r="AM3925" s="239"/>
    </row>
    <row r="3926" spans="1:39" ht="24" customHeight="1">
      <c r="A3926" s="980"/>
      <c r="B3926" s="980"/>
      <c r="C3926" s="142"/>
      <c r="D3926" s="142"/>
      <c r="E3926" s="142"/>
      <c r="F3926" s="142"/>
      <c r="G3926" s="142"/>
      <c r="H3926" s="142"/>
      <c r="I3926" s="142"/>
      <c r="J3926" s="142"/>
      <c r="K3926" s="142"/>
      <c r="L3926" s="142"/>
      <c r="M3926" s="142"/>
      <c r="N3926" s="142"/>
      <c r="O3926" s="142"/>
      <c r="P3926" s="142"/>
      <c r="Q3926" s="142"/>
      <c r="R3926" s="142"/>
      <c r="S3926" s="142"/>
      <c r="T3926" s="142"/>
      <c r="U3926" s="142"/>
      <c r="V3926" s="142"/>
      <c r="W3926" s="142"/>
      <c r="X3926" s="142"/>
      <c r="Y3926" s="142"/>
      <c r="Z3926" s="142"/>
      <c r="AA3926" s="142"/>
      <c r="AB3926" s="142"/>
      <c r="AC3926" s="142"/>
      <c r="AD3926" s="142"/>
      <c r="AE3926" s="142"/>
      <c r="AF3926" s="142"/>
      <c r="AG3926" s="142"/>
      <c r="AH3926" s="142"/>
      <c r="AI3926" s="142"/>
      <c r="AJ3926" s="142"/>
      <c r="AK3926" s="142"/>
      <c r="AL3926" s="142"/>
      <c r="AM3926" s="239"/>
    </row>
    <row r="3927" spans="1:39" ht="24" customHeight="1">
      <c r="A3927" s="980"/>
      <c r="B3927" s="980"/>
      <c r="C3927" s="142"/>
      <c r="D3927" s="142"/>
      <c r="E3927" s="142"/>
      <c r="F3927" s="142"/>
      <c r="G3927" s="142"/>
      <c r="H3927" s="142"/>
      <c r="I3927" s="142"/>
      <c r="J3927" s="142"/>
      <c r="K3927" s="142"/>
      <c r="L3927" s="142"/>
      <c r="M3927" s="142"/>
      <c r="N3927" s="142"/>
      <c r="O3927" s="142"/>
      <c r="P3927" s="142"/>
      <c r="Q3927" s="142"/>
      <c r="R3927" s="142"/>
      <c r="S3927" s="142"/>
      <c r="T3927" s="142"/>
      <c r="U3927" s="142"/>
      <c r="V3927" s="142"/>
      <c r="W3927" s="142"/>
      <c r="X3927" s="142"/>
      <c r="Y3927" s="142"/>
      <c r="Z3927" s="142"/>
      <c r="AA3927" s="142"/>
      <c r="AB3927" s="142"/>
      <c r="AC3927" s="142"/>
      <c r="AD3927" s="142"/>
      <c r="AE3927" s="142"/>
      <c r="AF3927" s="142"/>
      <c r="AG3927" s="142"/>
      <c r="AH3927" s="142"/>
      <c r="AI3927" s="142"/>
      <c r="AJ3927" s="142"/>
      <c r="AK3927" s="142"/>
      <c r="AL3927" s="142"/>
      <c r="AM3927" s="239"/>
    </row>
    <row r="3928" spans="1:39" ht="24" customHeight="1">
      <c r="A3928" s="980"/>
      <c r="B3928" s="980"/>
      <c r="C3928" s="142"/>
      <c r="D3928" s="142"/>
      <c r="E3928" s="142"/>
      <c r="F3928" s="142"/>
      <c r="G3928" s="142"/>
      <c r="H3928" s="142"/>
      <c r="I3928" s="142"/>
      <c r="J3928" s="142"/>
      <c r="K3928" s="142"/>
      <c r="L3928" s="142"/>
      <c r="M3928" s="142"/>
      <c r="N3928" s="142"/>
      <c r="O3928" s="142"/>
      <c r="P3928" s="142"/>
      <c r="Q3928" s="142"/>
      <c r="R3928" s="142"/>
      <c r="S3928" s="142"/>
      <c r="T3928" s="142"/>
      <c r="U3928" s="142"/>
      <c r="V3928" s="142"/>
      <c r="W3928" s="142"/>
      <c r="X3928" s="142"/>
      <c r="Y3928" s="142"/>
      <c r="Z3928" s="142"/>
      <c r="AA3928" s="142"/>
      <c r="AB3928" s="142"/>
      <c r="AC3928" s="142"/>
      <c r="AD3928" s="142"/>
      <c r="AE3928" s="142"/>
      <c r="AF3928" s="142"/>
      <c r="AG3928" s="142"/>
      <c r="AH3928" s="142"/>
      <c r="AI3928" s="142"/>
      <c r="AJ3928" s="142"/>
      <c r="AK3928" s="142"/>
      <c r="AL3928" s="142"/>
      <c r="AM3928" s="239"/>
    </row>
    <row r="3929" spans="1:39">
      <c r="A3929" s="979"/>
      <c r="B3929" s="979"/>
      <c r="C3929" s="142"/>
      <c r="D3929" s="142"/>
      <c r="E3929" s="142"/>
      <c r="F3929" s="142"/>
      <c r="G3929" s="142"/>
      <c r="H3929" s="142"/>
      <c r="I3929" s="142"/>
      <c r="J3929" s="142"/>
      <c r="K3929" s="142"/>
      <c r="L3929" s="142"/>
      <c r="M3929" s="142"/>
      <c r="N3929" s="142"/>
      <c r="O3929" s="142"/>
      <c r="P3929" s="142"/>
      <c r="Q3929" s="142"/>
      <c r="R3929" s="142"/>
      <c r="S3929" s="142"/>
      <c r="T3929" s="142"/>
      <c r="U3929" s="142"/>
      <c r="V3929" s="142"/>
      <c r="W3929" s="142"/>
      <c r="X3929" s="142"/>
      <c r="Y3929" s="142"/>
      <c r="Z3929" s="142"/>
      <c r="AA3929" s="142"/>
      <c r="AB3929" s="142"/>
      <c r="AC3929" s="142"/>
      <c r="AD3929" s="142"/>
      <c r="AE3929" s="142"/>
      <c r="AF3929" s="142"/>
      <c r="AG3929" s="142"/>
      <c r="AH3929" s="142"/>
      <c r="AI3929" s="142"/>
      <c r="AJ3929" s="142"/>
      <c r="AK3929" s="142"/>
      <c r="AL3929" s="142"/>
      <c r="AM3929" s="239"/>
    </row>
    <row r="3930" spans="1:39" ht="24" customHeight="1">
      <c r="A3930" s="980"/>
      <c r="B3930" s="980"/>
      <c r="C3930" s="142"/>
      <c r="D3930" s="142"/>
      <c r="E3930" s="142"/>
      <c r="F3930" s="142"/>
      <c r="G3930" s="142"/>
      <c r="H3930" s="142"/>
      <c r="I3930" s="142"/>
      <c r="J3930" s="142"/>
      <c r="K3930" s="142"/>
      <c r="L3930" s="142"/>
      <c r="M3930" s="142"/>
      <c r="N3930" s="142"/>
      <c r="O3930" s="142"/>
      <c r="P3930" s="142"/>
      <c r="Q3930" s="142"/>
      <c r="R3930" s="142"/>
      <c r="S3930" s="142"/>
      <c r="T3930" s="142"/>
      <c r="U3930" s="142"/>
      <c r="V3930" s="142"/>
      <c r="W3930" s="142"/>
      <c r="X3930" s="142"/>
      <c r="Y3930" s="142"/>
      <c r="Z3930" s="142"/>
      <c r="AA3930" s="142"/>
      <c r="AB3930" s="142"/>
      <c r="AC3930" s="142"/>
      <c r="AD3930" s="142"/>
      <c r="AE3930" s="142"/>
      <c r="AF3930" s="142"/>
      <c r="AG3930" s="142"/>
      <c r="AH3930" s="142"/>
      <c r="AI3930" s="142"/>
      <c r="AJ3930" s="142"/>
      <c r="AK3930" s="142"/>
      <c r="AL3930" s="142"/>
      <c r="AM3930" s="239"/>
    </row>
    <row r="3931" spans="1:39" ht="24" customHeight="1">
      <c r="A3931" s="980"/>
      <c r="B3931" s="980"/>
      <c r="C3931" s="142"/>
      <c r="D3931" s="142"/>
      <c r="E3931" s="142"/>
      <c r="F3931" s="142"/>
      <c r="G3931" s="142"/>
      <c r="H3931" s="142"/>
      <c r="I3931" s="142"/>
      <c r="J3931" s="142"/>
      <c r="K3931" s="142"/>
      <c r="L3931" s="142"/>
      <c r="M3931" s="142"/>
      <c r="N3931" s="142"/>
      <c r="O3931" s="142"/>
      <c r="P3931" s="142"/>
      <c r="Q3931" s="142"/>
      <c r="R3931" s="142"/>
      <c r="S3931" s="142"/>
      <c r="T3931" s="142"/>
      <c r="U3931" s="142"/>
      <c r="V3931" s="142"/>
      <c r="W3931" s="142"/>
      <c r="X3931" s="142"/>
      <c r="Y3931" s="142"/>
      <c r="Z3931" s="142"/>
      <c r="AA3931" s="142"/>
      <c r="AB3931" s="142"/>
      <c r="AC3931" s="142"/>
      <c r="AD3931" s="142"/>
      <c r="AE3931" s="142"/>
      <c r="AF3931" s="142"/>
      <c r="AG3931" s="142"/>
      <c r="AH3931" s="142"/>
      <c r="AI3931" s="142"/>
      <c r="AJ3931" s="142"/>
      <c r="AK3931" s="142"/>
      <c r="AL3931" s="142"/>
      <c r="AM3931" s="239"/>
    </row>
    <row r="3932" spans="1:39" ht="24" customHeight="1">
      <c r="A3932" s="980"/>
      <c r="B3932" s="980"/>
      <c r="C3932" s="142"/>
      <c r="D3932" s="142"/>
      <c r="E3932" s="142"/>
      <c r="F3932" s="142"/>
      <c r="G3932" s="142"/>
      <c r="H3932" s="142"/>
      <c r="I3932" s="142"/>
      <c r="J3932" s="142"/>
      <c r="K3932" s="142"/>
      <c r="L3932" s="142"/>
      <c r="M3932" s="142"/>
      <c r="N3932" s="142"/>
      <c r="O3932" s="142"/>
      <c r="P3932" s="142"/>
      <c r="Q3932" s="142"/>
      <c r="R3932" s="142"/>
      <c r="S3932" s="142"/>
      <c r="T3932" s="142"/>
      <c r="U3932" s="142"/>
      <c r="V3932" s="142"/>
      <c r="W3932" s="142"/>
      <c r="X3932" s="142"/>
      <c r="Y3932" s="142"/>
      <c r="Z3932" s="142"/>
      <c r="AA3932" s="142"/>
      <c r="AB3932" s="142"/>
      <c r="AC3932" s="142"/>
      <c r="AD3932" s="142"/>
      <c r="AE3932" s="142"/>
      <c r="AF3932" s="142"/>
      <c r="AG3932" s="142"/>
      <c r="AH3932" s="142"/>
      <c r="AI3932" s="142"/>
      <c r="AJ3932" s="142"/>
      <c r="AK3932" s="142"/>
      <c r="AL3932" s="142"/>
      <c r="AM3932" s="239"/>
    </row>
    <row r="3933" spans="1:39" ht="24" customHeight="1">
      <c r="A3933" s="980"/>
      <c r="B3933" s="980"/>
      <c r="C3933" s="142"/>
      <c r="D3933" s="142"/>
      <c r="E3933" s="142"/>
      <c r="F3933" s="142"/>
      <c r="G3933" s="142"/>
      <c r="H3933" s="142"/>
      <c r="I3933" s="142"/>
      <c r="J3933" s="142"/>
      <c r="K3933" s="142"/>
      <c r="L3933" s="142"/>
      <c r="M3933" s="142"/>
      <c r="N3933" s="142"/>
      <c r="O3933" s="142"/>
      <c r="P3933" s="142"/>
      <c r="Q3933" s="142"/>
      <c r="R3933" s="142"/>
      <c r="S3933" s="142"/>
      <c r="T3933" s="142"/>
      <c r="U3933" s="142"/>
      <c r="V3933" s="142"/>
      <c r="W3933" s="142"/>
      <c r="X3933" s="142"/>
      <c r="Y3933" s="142"/>
      <c r="Z3933" s="142"/>
      <c r="AA3933" s="142"/>
      <c r="AB3933" s="142"/>
      <c r="AC3933" s="142"/>
      <c r="AD3933" s="142"/>
      <c r="AE3933" s="142"/>
      <c r="AF3933" s="142"/>
      <c r="AG3933" s="142"/>
      <c r="AH3933" s="142"/>
      <c r="AI3933" s="142"/>
      <c r="AJ3933" s="142"/>
      <c r="AK3933" s="142"/>
      <c r="AL3933" s="142"/>
      <c r="AM3933" s="239"/>
    </row>
    <row r="3934" spans="1:39" ht="24" customHeight="1">
      <c r="A3934" s="980"/>
      <c r="B3934" s="980"/>
      <c r="C3934" s="142"/>
      <c r="D3934" s="142"/>
      <c r="E3934" s="142"/>
      <c r="F3934" s="142"/>
      <c r="G3934" s="142"/>
      <c r="H3934" s="142"/>
      <c r="I3934" s="142"/>
      <c r="J3934" s="142"/>
      <c r="K3934" s="142"/>
      <c r="L3934" s="142"/>
      <c r="M3934" s="142"/>
      <c r="N3934" s="142"/>
      <c r="O3934" s="142"/>
      <c r="P3934" s="142"/>
      <c r="Q3934" s="142"/>
      <c r="R3934" s="142"/>
      <c r="S3934" s="142"/>
      <c r="T3934" s="142"/>
      <c r="U3934" s="142"/>
      <c r="V3934" s="142"/>
      <c r="W3934" s="142"/>
      <c r="X3934" s="142"/>
      <c r="Y3934" s="142"/>
      <c r="Z3934" s="142"/>
      <c r="AA3934" s="142"/>
      <c r="AB3934" s="142"/>
      <c r="AC3934" s="142"/>
      <c r="AD3934" s="142"/>
      <c r="AE3934" s="142"/>
      <c r="AF3934" s="142"/>
      <c r="AG3934" s="142"/>
      <c r="AH3934" s="142"/>
      <c r="AI3934" s="142"/>
      <c r="AJ3934" s="142"/>
      <c r="AK3934" s="142"/>
      <c r="AL3934" s="142"/>
      <c r="AM3934" s="239"/>
    </row>
    <row r="3935" spans="1:39" ht="24" customHeight="1">
      <c r="A3935" s="980"/>
      <c r="B3935" s="980"/>
      <c r="C3935" s="142"/>
      <c r="D3935" s="142"/>
      <c r="E3935" s="142"/>
      <c r="F3935" s="142"/>
      <c r="G3935" s="142"/>
      <c r="H3935" s="142"/>
      <c r="I3935" s="142"/>
      <c r="J3935" s="142"/>
      <c r="K3935" s="142"/>
      <c r="L3935" s="142"/>
      <c r="M3935" s="142"/>
      <c r="N3935" s="142"/>
      <c r="O3935" s="142"/>
      <c r="P3935" s="142"/>
      <c r="Q3935" s="142"/>
      <c r="R3935" s="142"/>
      <c r="S3935" s="142"/>
      <c r="T3935" s="142"/>
      <c r="U3935" s="142"/>
      <c r="V3935" s="142"/>
      <c r="W3935" s="142"/>
      <c r="X3935" s="142"/>
      <c r="Y3935" s="142"/>
      <c r="Z3935" s="142"/>
      <c r="AA3935" s="142"/>
      <c r="AB3935" s="142"/>
      <c r="AC3935" s="142"/>
      <c r="AD3935" s="142"/>
      <c r="AE3935" s="142"/>
      <c r="AF3935" s="142"/>
      <c r="AG3935" s="142"/>
      <c r="AH3935" s="142"/>
      <c r="AI3935" s="142"/>
      <c r="AJ3935" s="142"/>
      <c r="AK3935" s="142"/>
      <c r="AL3935" s="142"/>
      <c r="AM3935" s="239"/>
    </row>
    <row r="3936" spans="1:39" ht="24" customHeight="1">
      <c r="A3936" s="980"/>
      <c r="B3936" s="980"/>
      <c r="C3936" s="142"/>
      <c r="D3936" s="142"/>
      <c r="E3936" s="142"/>
      <c r="F3936" s="142"/>
      <c r="G3936" s="142"/>
      <c r="H3936" s="142"/>
      <c r="I3936" s="142"/>
      <c r="J3936" s="142"/>
      <c r="K3936" s="142"/>
      <c r="L3936" s="142"/>
      <c r="M3936" s="142"/>
      <c r="N3936" s="142"/>
      <c r="O3936" s="142"/>
      <c r="P3936" s="142"/>
      <c r="Q3936" s="142"/>
      <c r="R3936" s="142"/>
      <c r="S3936" s="142"/>
      <c r="T3936" s="142"/>
      <c r="U3936" s="142"/>
      <c r="V3936" s="142"/>
      <c r="W3936" s="142"/>
      <c r="X3936" s="142"/>
      <c r="Y3936" s="142"/>
      <c r="Z3936" s="142"/>
      <c r="AA3936" s="142"/>
      <c r="AB3936" s="142"/>
      <c r="AC3936" s="142"/>
      <c r="AD3936" s="142"/>
      <c r="AE3936" s="142"/>
      <c r="AF3936" s="142"/>
      <c r="AG3936" s="142"/>
      <c r="AH3936" s="142"/>
      <c r="AI3936" s="142"/>
      <c r="AJ3936" s="142"/>
      <c r="AK3936" s="142"/>
      <c r="AL3936" s="142"/>
      <c r="AM3936" s="239"/>
    </row>
    <row r="3937" spans="1:39" ht="24" customHeight="1">
      <c r="A3937" s="980"/>
      <c r="B3937" s="980"/>
      <c r="C3937" s="142"/>
      <c r="D3937" s="142"/>
      <c r="E3937" s="142"/>
      <c r="F3937" s="142"/>
      <c r="G3937" s="142"/>
      <c r="H3937" s="142"/>
      <c r="I3937" s="142"/>
      <c r="J3937" s="142"/>
      <c r="K3937" s="142"/>
      <c r="L3937" s="142"/>
      <c r="M3937" s="142"/>
      <c r="N3937" s="142"/>
      <c r="O3937" s="142"/>
      <c r="P3937" s="142"/>
      <c r="Q3937" s="142"/>
      <c r="R3937" s="142"/>
      <c r="S3937" s="142"/>
      <c r="T3937" s="142"/>
      <c r="U3937" s="142"/>
      <c r="V3937" s="142"/>
      <c r="W3937" s="142"/>
      <c r="X3937" s="142"/>
      <c r="Y3937" s="142"/>
      <c r="Z3937" s="142"/>
      <c r="AA3937" s="142"/>
      <c r="AB3937" s="142"/>
      <c r="AC3937" s="142"/>
      <c r="AD3937" s="142"/>
      <c r="AE3937" s="142"/>
      <c r="AF3937" s="142"/>
      <c r="AG3937" s="142"/>
      <c r="AH3937" s="142"/>
      <c r="AI3937" s="142"/>
      <c r="AJ3937" s="142"/>
      <c r="AK3937" s="142"/>
      <c r="AL3937" s="142"/>
      <c r="AM3937" s="239"/>
    </row>
    <row r="3938" spans="1:39" ht="15.75" thickBot="1">
      <c r="A3938" s="978"/>
      <c r="B3938" s="978"/>
      <c r="C3938" s="242"/>
      <c r="D3938" s="242"/>
      <c r="E3938" s="242"/>
      <c r="F3938" s="242"/>
      <c r="G3938" s="242"/>
      <c r="H3938" s="242"/>
      <c r="I3938" s="242"/>
      <c r="J3938" s="242"/>
      <c r="K3938" s="242"/>
      <c r="L3938" s="242"/>
      <c r="M3938" s="242"/>
      <c r="N3938" s="242"/>
      <c r="O3938" s="242"/>
      <c r="P3938" s="242"/>
      <c r="Q3938" s="242"/>
      <c r="R3938" s="242"/>
      <c r="S3938" s="242"/>
      <c r="T3938" s="242"/>
      <c r="U3938" s="242"/>
      <c r="V3938" s="242"/>
      <c r="W3938" s="242"/>
      <c r="X3938" s="242"/>
      <c r="Y3938" s="242"/>
      <c r="Z3938" s="242"/>
      <c r="AA3938" s="242"/>
      <c r="AB3938" s="242"/>
      <c r="AC3938" s="242"/>
      <c r="AD3938" s="242"/>
      <c r="AE3938" s="242"/>
      <c r="AF3938" s="242"/>
      <c r="AG3938" s="242"/>
      <c r="AH3938" s="242"/>
      <c r="AI3938" s="242"/>
      <c r="AJ3938" s="242"/>
      <c r="AK3938" s="242"/>
      <c r="AL3938" s="243"/>
      <c r="AM3938" s="239"/>
    </row>
  </sheetData>
  <mergeCells count="3051">
    <mergeCell ref="A686:B686"/>
    <mergeCell ref="A697:B697"/>
    <mergeCell ref="A696:B696"/>
    <mergeCell ref="A695:B695"/>
    <mergeCell ref="A693:B693"/>
    <mergeCell ref="A692:B692"/>
    <mergeCell ref="A691:B691"/>
    <mergeCell ref="A689:B689"/>
    <mergeCell ref="A688:B688"/>
    <mergeCell ref="A687:B687"/>
    <mergeCell ref="A698:B698"/>
    <mergeCell ref="A694:B694"/>
    <mergeCell ref="A690:B690"/>
    <mergeCell ref="C683:J683"/>
    <mergeCell ref="C684:D684"/>
    <mergeCell ref="E684:F684"/>
    <mergeCell ref="G684:H684"/>
    <mergeCell ref="I684:J684"/>
    <mergeCell ref="A86:B86"/>
    <mergeCell ref="A56:F56"/>
    <mergeCell ref="A87:F87"/>
    <mergeCell ref="A2290:B2290"/>
    <mergeCell ref="A2286:B2286"/>
    <mergeCell ref="A2282:B2282"/>
    <mergeCell ref="A2278:B2278"/>
    <mergeCell ref="A2289:B2289"/>
    <mergeCell ref="A2288:B2288"/>
    <mergeCell ref="A2287:B2287"/>
    <mergeCell ref="A2285:B2285"/>
    <mergeCell ref="A2284:B2284"/>
    <mergeCell ref="A2283:B2283"/>
    <mergeCell ref="A2281:B2281"/>
    <mergeCell ref="A2280:B2280"/>
    <mergeCell ref="A2279:B2279"/>
    <mergeCell ref="A2275:B2277"/>
    <mergeCell ref="A1984:B1984"/>
    <mergeCell ref="A1985:B1985"/>
    <mergeCell ref="A1986:B1986"/>
    <mergeCell ref="A2138:B2138"/>
    <mergeCell ref="A2034:B2034"/>
    <mergeCell ref="A2033:B2033"/>
    <mergeCell ref="A2001:B2001"/>
    <mergeCell ref="A2000:B2000"/>
    <mergeCell ref="A1999:B1999"/>
    <mergeCell ref="A1997:B1997"/>
    <mergeCell ref="A1996:B1996"/>
    <mergeCell ref="A1995:B1995"/>
    <mergeCell ref="A2048:B2050"/>
    <mergeCell ref="A2063:B2063"/>
    <mergeCell ref="A2059:B2059"/>
    <mergeCell ref="A2055:B2055"/>
    <mergeCell ref="A2051:B2051"/>
    <mergeCell ref="A2062:B2062"/>
    <mergeCell ref="A1961:B1961"/>
    <mergeCell ref="A1962:B1962"/>
    <mergeCell ref="A1963:B1963"/>
    <mergeCell ref="A1964:B1964"/>
    <mergeCell ref="A1965:B1965"/>
    <mergeCell ref="A1966:B1966"/>
    <mergeCell ref="A1967:B1967"/>
    <mergeCell ref="A1968:B1968"/>
    <mergeCell ref="A1969:B1969"/>
    <mergeCell ref="A1980:B1980"/>
    <mergeCell ref="A1981:B1981"/>
    <mergeCell ref="A1982:B1982"/>
    <mergeCell ref="A1983:B1983"/>
    <mergeCell ref="A2044:B2044"/>
    <mergeCell ref="A2040:B2040"/>
    <mergeCell ref="A2036:B2036"/>
    <mergeCell ref="A2032:B2032"/>
    <mergeCell ref="A2043:B2043"/>
    <mergeCell ref="A2042:B2042"/>
    <mergeCell ref="A2041:B2041"/>
    <mergeCell ref="A2039:B2039"/>
    <mergeCell ref="A2038:B2038"/>
    <mergeCell ref="A2037:B2037"/>
    <mergeCell ref="A2035:B2035"/>
    <mergeCell ref="A2061:B2061"/>
    <mergeCell ref="A2060:B2060"/>
    <mergeCell ref="A2058:B2058"/>
    <mergeCell ref="A2057:B2057"/>
    <mergeCell ref="A2056:B2056"/>
    <mergeCell ref="A1527:E1527"/>
    <mergeCell ref="BG1555:BH1555"/>
    <mergeCell ref="BI1555:BJ1555"/>
    <mergeCell ref="BK1555:BL1555"/>
    <mergeCell ref="BM1555:BN1555"/>
    <mergeCell ref="BO1555:BP1555"/>
    <mergeCell ref="BQ1555:BR1555"/>
    <mergeCell ref="BS1555:BT1555"/>
    <mergeCell ref="BU1555:BV1555"/>
    <mergeCell ref="BW1555:BX1555"/>
    <mergeCell ref="BY1555:BZ1555"/>
    <mergeCell ref="CA1555:CB1555"/>
    <mergeCell ref="CC1555:CD1555"/>
    <mergeCell ref="CE1555:CF1555"/>
    <mergeCell ref="CG1555:CH1555"/>
    <mergeCell ref="CI1555:CJ1555"/>
    <mergeCell ref="AA1555:AB1555"/>
    <mergeCell ref="AC1555:AD1555"/>
    <mergeCell ref="AE1555:AF1555"/>
    <mergeCell ref="AG1555:AH1555"/>
    <mergeCell ref="A1554:B1556"/>
    <mergeCell ref="AS1555:AT1555"/>
    <mergeCell ref="AU1555:AV1555"/>
    <mergeCell ref="AW1555:AX1555"/>
    <mergeCell ref="AY1555:AZ1555"/>
    <mergeCell ref="BA1555:BB1555"/>
    <mergeCell ref="BC1555:BD1555"/>
    <mergeCell ref="BE1555:BF1555"/>
    <mergeCell ref="C1535:H1535"/>
    <mergeCell ref="C1536:D1536"/>
    <mergeCell ref="E1536:F1536"/>
    <mergeCell ref="G1536:H1536"/>
    <mergeCell ref="A1473:B1473"/>
    <mergeCell ref="A1491:B1491"/>
    <mergeCell ref="A1488:B1488"/>
    <mergeCell ref="A1485:B1485"/>
    <mergeCell ref="A1479:B1479"/>
    <mergeCell ref="A1495:B1495"/>
    <mergeCell ref="A1494:B1494"/>
    <mergeCell ref="A1460:B1460"/>
    <mergeCell ref="A1476:B1476"/>
    <mergeCell ref="A1470:B1470"/>
    <mergeCell ref="A1482:B1482"/>
    <mergeCell ref="A1507:B1507"/>
    <mergeCell ref="A1504:B1504"/>
    <mergeCell ref="A1526:B1526"/>
    <mergeCell ref="A1525:B1525"/>
    <mergeCell ref="A1522:B1522"/>
    <mergeCell ref="A1519:B1519"/>
    <mergeCell ref="A1516:B1516"/>
    <mergeCell ref="A1513:B1513"/>
    <mergeCell ref="A1510:B1510"/>
    <mergeCell ref="A1503:B1503"/>
    <mergeCell ref="A1506:B1506"/>
    <mergeCell ref="A1509:B1509"/>
    <mergeCell ref="A1512:B1512"/>
    <mergeCell ref="A1515:B1515"/>
    <mergeCell ref="A1518:B1518"/>
    <mergeCell ref="A1521:B1521"/>
    <mergeCell ref="A1524:B1524"/>
    <mergeCell ref="A1456:B1456"/>
    <mergeCell ref="A1452:B1452"/>
    <mergeCell ref="A1448:B1448"/>
    <mergeCell ref="A1459:B1459"/>
    <mergeCell ref="A1458:B1458"/>
    <mergeCell ref="A1457:B1457"/>
    <mergeCell ref="A1455:B1455"/>
    <mergeCell ref="A1454:B1454"/>
    <mergeCell ref="A1453:B1453"/>
    <mergeCell ref="A1451:B1451"/>
    <mergeCell ref="A1450:B1450"/>
    <mergeCell ref="A1449:B1449"/>
    <mergeCell ref="C1445:BD1445"/>
    <mergeCell ref="C1446:D1446"/>
    <mergeCell ref="E1446:F1446"/>
    <mergeCell ref="G1446:H1446"/>
    <mergeCell ref="I1446:J1446"/>
    <mergeCell ref="K1446:L1446"/>
    <mergeCell ref="M1446:N1446"/>
    <mergeCell ref="O1446:P1446"/>
    <mergeCell ref="Q1446:R1446"/>
    <mergeCell ref="S1446:T1446"/>
    <mergeCell ref="U1446:V1446"/>
    <mergeCell ref="W1446:X1446"/>
    <mergeCell ref="Y1446:Z1446"/>
    <mergeCell ref="AA1446:AB1446"/>
    <mergeCell ref="AC1446:AD1446"/>
    <mergeCell ref="AE1446:AF1446"/>
    <mergeCell ref="AG1446:AH1446"/>
    <mergeCell ref="AI1446:AJ1446"/>
    <mergeCell ref="AK1446:AL1446"/>
    <mergeCell ref="AM1446:AN1446"/>
    <mergeCell ref="AO1446:AP1446"/>
    <mergeCell ref="AQ1446:AR1446"/>
    <mergeCell ref="AS1446:AT1446"/>
    <mergeCell ref="AU1446:AV1446"/>
    <mergeCell ref="AW1446:AX1446"/>
    <mergeCell ref="AY1446:AZ1446"/>
    <mergeCell ref="BA1446:BB1446"/>
    <mergeCell ref="BC1446:BD1446"/>
    <mergeCell ref="A1445:B1447"/>
    <mergeCell ref="A1441:B1441"/>
    <mergeCell ref="A1437:B1437"/>
    <mergeCell ref="A1433:B1433"/>
    <mergeCell ref="A1429:B1429"/>
    <mergeCell ref="A1440:B1440"/>
    <mergeCell ref="A1439:B1439"/>
    <mergeCell ref="A1438:B1438"/>
    <mergeCell ref="A1436:B1436"/>
    <mergeCell ref="A1435:B1435"/>
    <mergeCell ref="A1434:B1434"/>
    <mergeCell ref="A1432:B1432"/>
    <mergeCell ref="A1431:B1431"/>
    <mergeCell ref="A1430:B1430"/>
    <mergeCell ref="C1426:BD1426"/>
    <mergeCell ref="C1427:D1427"/>
    <mergeCell ref="E1427:F1427"/>
    <mergeCell ref="G1427:H1427"/>
    <mergeCell ref="I1427:J1427"/>
    <mergeCell ref="K1427:L1427"/>
    <mergeCell ref="M1427:N1427"/>
    <mergeCell ref="O1427:P1427"/>
    <mergeCell ref="Q1427:R1427"/>
    <mergeCell ref="S1427:T1427"/>
    <mergeCell ref="U1427:V1427"/>
    <mergeCell ref="W1427:X1427"/>
    <mergeCell ref="Y1427:Z1427"/>
    <mergeCell ref="AA1427:AB1427"/>
    <mergeCell ref="AC1427:AD1427"/>
    <mergeCell ref="AE1427:AF1427"/>
    <mergeCell ref="AG1427:AH1427"/>
    <mergeCell ref="AI1427:AJ1427"/>
    <mergeCell ref="AK1427:AL1427"/>
    <mergeCell ref="AM1427:AN1427"/>
    <mergeCell ref="AO1427:AP1427"/>
    <mergeCell ref="AQ1427:AR1427"/>
    <mergeCell ref="AS1427:AT1427"/>
    <mergeCell ref="AU1427:AV1427"/>
    <mergeCell ref="AW1427:AX1427"/>
    <mergeCell ref="AY1427:AZ1427"/>
    <mergeCell ref="BA1427:BB1427"/>
    <mergeCell ref="BC1427:BD1427"/>
    <mergeCell ref="A1426:B1428"/>
    <mergeCell ref="C3909:D3909"/>
    <mergeCell ref="A1599:B1599"/>
    <mergeCell ref="A1603:B1603"/>
    <mergeCell ref="A1607:B1607"/>
    <mergeCell ref="A1606:B1606"/>
    <mergeCell ref="A1605:B1605"/>
    <mergeCell ref="A1604:B1604"/>
    <mergeCell ref="A1602:B1602"/>
    <mergeCell ref="A1601:B1601"/>
    <mergeCell ref="A1600:B1600"/>
    <mergeCell ref="A1598:B1598"/>
    <mergeCell ref="A1597:B1597"/>
    <mergeCell ref="A1561:B1561"/>
    <mergeCell ref="AK3909:AL3909"/>
    <mergeCell ref="AI3909:AJ3909"/>
    <mergeCell ref="AG3909:AH3909"/>
    <mergeCell ref="AE3909:AF3909"/>
    <mergeCell ref="AC3909:AD3909"/>
    <mergeCell ref="AA3909:AB3909"/>
    <mergeCell ref="Y3909:Z3909"/>
    <mergeCell ref="W3909:X3909"/>
    <mergeCell ref="U3909:V3909"/>
    <mergeCell ref="S3909:T3909"/>
    <mergeCell ref="Q3909:R3909"/>
    <mergeCell ref="O3909:P3909"/>
    <mergeCell ref="M3909:N3909"/>
    <mergeCell ref="K3909:L3909"/>
    <mergeCell ref="I3909:J3909"/>
    <mergeCell ref="G3909:H3909"/>
    <mergeCell ref="E3909:F3909"/>
    <mergeCell ref="A1566:B1566"/>
    <mergeCell ref="A3938:B3938"/>
    <mergeCell ref="A3929:B3929"/>
    <mergeCell ref="A3920:B3920"/>
    <mergeCell ref="A3911:B3911"/>
    <mergeCell ref="A3937:B3937"/>
    <mergeCell ref="A3936:B3936"/>
    <mergeCell ref="A3935:B3935"/>
    <mergeCell ref="A3934:B3934"/>
    <mergeCell ref="A3933:B3933"/>
    <mergeCell ref="A3932:B3932"/>
    <mergeCell ref="A3931:B3931"/>
    <mergeCell ref="A3930:B3930"/>
    <mergeCell ref="A3928:B3928"/>
    <mergeCell ref="A3927:B3927"/>
    <mergeCell ref="A3926:B3926"/>
    <mergeCell ref="A3925:B3925"/>
    <mergeCell ref="A3924:B3924"/>
    <mergeCell ref="A3923:B3923"/>
    <mergeCell ref="A3922:B3922"/>
    <mergeCell ref="A3921:B3921"/>
    <mergeCell ref="A3919:B3919"/>
    <mergeCell ref="A3918:B3918"/>
    <mergeCell ref="A3917:B3917"/>
    <mergeCell ref="A3916:B3916"/>
    <mergeCell ref="A3915:B3915"/>
    <mergeCell ref="A3914:B3914"/>
    <mergeCell ref="A3913:B3913"/>
    <mergeCell ref="A3912:B3912"/>
    <mergeCell ref="A1562:B1562"/>
    <mergeCell ref="A1577:B1577"/>
    <mergeCell ref="A1573:B1575"/>
    <mergeCell ref="A1560:B1560"/>
    <mergeCell ref="A1559:B1559"/>
    <mergeCell ref="A1596:B1596"/>
    <mergeCell ref="A1592:B1594"/>
    <mergeCell ref="C1592:T1592"/>
    <mergeCell ref="C1593:D1593"/>
    <mergeCell ref="E1593:F1593"/>
    <mergeCell ref="G1593:H1593"/>
    <mergeCell ref="I1593:J1593"/>
    <mergeCell ref="K1593:L1593"/>
    <mergeCell ref="M1593:N1593"/>
    <mergeCell ref="O1593:P1593"/>
    <mergeCell ref="Q1593:R1593"/>
    <mergeCell ref="S1593:T1593"/>
    <mergeCell ref="A1595:B1595"/>
    <mergeCell ref="C1573:J1573"/>
    <mergeCell ref="C1574:D1574"/>
    <mergeCell ref="E1574:F1574"/>
    <mergeCell ref="G1574:H1574"/>
    <mergeCell ref="I1574:J1574"/>
    <mergeCell ref="A1588:B1588"/>
    <mergeCell ref="A1584:B1584"/>
    <mergeCell ref="A1564:B1564"/>
    <mergeCell ref="A1557:B1557"/>
    <mergeCell ref="AI1555:AJ1555"/>
    <mergeCell ref="AK1555:AL1555"/>
    <mergeCell ref="AM1555:AN1555"/>
    <mergeCell ref="AO1555:AP1555"/>
    <mergeCell ref="AQ1555:AR1555"/>
    <mergeCell ref="A1580:B1580"/>
    <mergeCell ref="A1576:B1576"/>
    <mergeCell ref="A1587:B1587"/>
    <mergeCell ref="A1586:B1586"/>
    <mergeCell ref="A1585:B1585"/>
    <mergeCell ref="A1583:B1583"/>
    <mergeCell ref="A1582:B1582"/>
    <mergeCell ref="A1581:B1581"/>
    <mergeCell ref="A1579:B1579"/>
    <mergeCell ref="A1578:B1578"/>
    <mergeCell ref="A1558:B1558"/>
    <mergeCell ref="C1555:D1555"/>
    <mergeCell ref="E1555:F1555"/>
    <mergeCell ref="G1555:H1555"/>
    <mergeCell ref="I1555:J1555"/>
    <mergeCell ref="K1555:L1555"/>
    <mergeCell ref="M1555:N1555"/>
    <mergeCell ref="A1565:B1565"/>
    <mergeCell ref="A1569:B1569"/>
    <mergeCell ref="A1568:B1568"/>
    <mergeCell ref="A1567:B1567"/>
    <mergeCell ref="S1555:T1555"/>
    <mergeCell ref="U1555:V1555"/>
    <mergeCell ref="W1555:X1555"/>
    <mergeCell ref="Y1555:Z1555"/>
    <mergeCell ref="A1563:B1563"/>
    <mergeCell ref="A1538:B1538"/>
    <mergeCell ref="A1542:B1542"/>
    <mergeCell ref="A1546:B1546"/>
    <mergeCell ref="A1550:B1550"/>
    <mergeCell ref="A1549:B1549"/>
    <mergeCell ref="A1548:B1548"/>
    <mergeCell ref="A1547:B1547"/>
    <mergeCell ref="A1545:B1545"/>
    <mergeCell ref="A1544:B1544"/>
    <mergeCell ref="A1543:B1543"/>
    <mergeCell ref="A1541:B1541"/>
    <mergeCell ref="A1540:B1540"/>
    <mergeCell ref="A1539:B1539"/>
    <mergeCell ref="A1535:B1537"/>
    <mergeCell ref="O1555:P1555"/>
    <mergeCell ref="Q1555:R1555"/>
    <mergeCell ref="C1554:CZ1554"/>
    <mergeCell ref="CK1555:CL1555"/>
    <mergeCell ref="CM1555:CN1555"/>
    <mergeCell ref="CO1555:CP1555"/>
    <mergeCell ref="CQ1555:CR1555"/>
    <mergeCell ref="CS1555:CT1555"/>
    <mergeCell ref="CU1555:CV1555"/>
    <mergeCell ref="CW1555:CX1555"/>
    <mergeCell ref="CY1555:CZ1555"/>
    <mergeCell ref="AY1389:AZ1389"/>
    <mergeCell ref="A1300:B1300"/>
    <mergeCell ref="A1304:B1304"/>
    <mergeCell ref="A1308:B1308"/>
    <mergeCell ref="A1307:B1307"/>
    <mergeCell ref="A1306:B1306"/>
    <mergeCell ref="A1305:B1305"/>
    <mergeCell ref="A1303:B1303"/>
    <mergeCell ref="A1302:B1302"/>
    <mergeCell ref="A1301:B1301"/>
    <mergeCell ref="A1299:B1299"/>
    <mergeCell ref="A1298:B1298"/>
    <mergeCell ref="A1297:B1297"/>
    <mergeCell ref="A1277:B1277"/>
    <mergeCell ref="A1281:B1281"/>
    <mergeCell ref="A1285:B1285"/>
    <mergeCell ref="A1289:B1289"/>
    <mergeCell ref="A1288:B1288"/>
    <mergeCell ref="A1287:B1287"/>
    <mergeCell ref="A1286:B1286"/>
    <mergeCell ref="A1284:B1284"/>
    <mergeCell ref="A1283:B1283"/>
    <mergeCell ref="A1282:B1282"/>
    <mergeCell ref="A1280:B1280"/>
    <mergeCell ref="A1279:B1279"/>
    <mergeCell ref="A1278:B1278"/>
    <mergeCell ref="Y1389:Z1389"/>
    <mergeCell ref="AA1389:AB1389"/>
    <mergeCell ref="A1374:B1374"/>
    <mergeCell ref="A1373:B1373"/>
    <mergeCell ref="A1369:B1371"/>
    <mergeCell ref="A1296:B1296"/>
    <mergeCell ref="AC1389:AD1389"/>
    <mergeCell ref="AE1389:AF1389"/>
    <mergeCell ref="AG1389:AH1389"/>
    <mergeCell ref="AI1389:AJ1389"/>
    <mergeCell ref="AK1389:AL1389"/>
    <mergeCell ref="AM1389:AN1389"/>
    <mergeCell ref="AO1389:AP1389"/>
    <mergeCell ref="AQ1389:AR1389"/>
    <mergeCell ref="AS1389:AT1389"/>
    <mergeCell ref="AU1389:AV1389"/>
    <mergeCell ref="AY1408:AZ1408"/>
    <mergeCell ref="BA1408:BB1408"/>
    <mergeCell ref="BC1408:BD1408"/>
    <mergeCell ref="A1410:B1410"/>
    <mergeCell ref="A1414:B1414"/>
    <mergeCell ref="AO1408:AP1408"/>
    <mergeCell ref="AQ1408:AR1408"/>
    <mergeCell ref="AS1408:AT1408"/>
    <mergeCell ref="AU1408:AV1408"/>
    <mergeCell ref="AW1408:AX1408"/>
    <mergeCell ref="A1403:B1403"/>
    <mergeCell ref="A1399:B1399"/>
    <mergeCell ref="A1395:B1395"/>
    <mergeCell ref="A1391:B1391"/>
    <mergeCell ref="A1402:B1402"/>
    <mergeCell ref="A1401:B1401"/>
    <mergeCell ref="A1400:B1400"/>
    <mergeCell ref="A1398:B1398"/>
    <mergeCell ref="A1397:B1397"/>
    <mergeCell ref="A1396:B1396"/>
    <mergeCell ref="AW1389:AX1389"/>
    <mergeCell ref="A1394:B1394"/>
    <mergeCell ref="A1418:B1418"/>
    <mergeCell ref="A1422:B1422"/>
    <mergeCell ref="A1421:B1421"/>
    <mergeCell ref="A1420:B1420"/>
    <mergeCell ref="A1419:B1419"/>
    <mergeCell ref="A1417:B1417"/>
    <mergeCell ref="A1416:B1416"/>
    <mergeCell ref="A1415:B1415"/>
    <mergeCell ref="A1413:B1413"/>
    <mergeCell ref="A1412:B1412"/>
    <mergeCell ref="A1411:B1411"/>
    <mergeCell ref="A1407:B1409"/>
    <mergeCell ref="C1407:BD1407"/>
    <mergeCell ref="C1408:D1408"/>
    <mergeCell ref="E1408:F1408"/>
    <mergeCell ref="G1408:H1408"/>
    <mergeCell ref="I1408:J1408"/>
    <mergeCell ref="K1408:L1408"/>
    <mergeCell ref="M1408:N1408"/>
    <mergeCell ref="O1408:P1408"/>
    <mergeCell ref="Q1408:R1408"/>
    <mergeCell ref="S1408:T1408"/>
    <mergeCell ref="U1408:V1408"/>
    <mergeCell ref="W1408:X1408"/>
    <mergeCell ref="Y1408:Z1408"/>
    <mergeCell ref="AA1408:AB1408"/>
    <mergeCell ref="AC1408:AD1408"/>
    <mergeCell ref="AE1408:AF1408"/>
    <mergeCell ref="AG1408:AH1408"/>
    <mergeCell ref="AI1408:AJ1408"/>
    <mergeCell ref="AK1408:AL1408"/>
    <mergeCell ref="AM1408:AN1408"/>
    <mergeCell ref="A1393:B1393"/>
    <mergeCell ref="A1392:B1392"/>
    <mergeCell ref="BA1389:BB1389"/>
    <mergeCell ref="BC1389:BD1389"/>
    <mergeCell ref="A1388:B1390"/>
    <mergeCell ref="C1369:L1369"/>
    <mergeCell ref="C1370:D1370"/>
    <mergeCell ref="E1370:F1370"/>
    <mergeCell ref="G1370:H1370"/>
    <mergeCell ref="I1370:J1370"/>
    <mergeCell ref="K1370:L1370"/>
    <mergeCell ref="A1372:B1372"/>
    <mergeCell ref="A1376:B1376"/>
    <mergeCell ref="A1380:B1380"/>
    <mergeCell ref="A1384:B1384"/>
    <mergeCell ref="A1383:B1383"/>
    <mergeCell ref="A1382:B1382"/>
    <mergeCell ref="A1381:B1381"/>
    <mergeCell ref="A1379:B1379"/>
    <mergeCell ref="A1378:B1378"/>
    <mergeCell ref="A1377:B1377"/>
    <mergeCell ref="A1375:B1375"/>
    <mergeCell ref="C1388:BD1388"/>
    <mergeCell ref="C1389:D1389"/>
    <mergeCell ref="E1389:F1389"/>
    <mergeCell ref="G1389:H1389"/>
    <mergeCell ref="I1389:J1389"/>
    <mergeCell ref="K1389:L1389"/>
    <mergeCell ref="M1389:N1389"/>
    <mergeCell ref="O1389:P1389"/>
    <mergeCell ref="Q1389:R1389"/>
    <mergeCell ref="S1389:T1389"/>
    <mergeCell ref="U1389:V1389"/>
    <mergeCell ref="W1389:X1389"/>
    <mergeCell ref="C1350:L1350"/>
    <mergeCell ref="C1351:D1351"/>
    <mergeCell ref="E1351:F1351"/>
    <mergeCell ref="G1351:H1351"/>
    <mergeCell ref="I1351:J1351"/>
    <mergeCell ref="K1351:L1351"/>
    <mergeCell ref="A1364:B1364"/>
    <mergeCell ref="A1363:B1363"/>
    <mergeCell ref="A1362:B1362"/>
    <mergeCell ref="A1360:B1360"/>
    <mergeCell ref="A1359:B1359"/>
    <mergeCell ref="A1358:B1358"/>
    <mergeCell ref="A1356:B1356"/>
    <mergeCell ref="A1355:B1355"/>
    <mergeCell ref="A1354:B1354"/>
    <mergeCell ref="A1361:B1361"/>
    <mergeCell ref="A1357:B1357"/>
    <mergeCell ref="A1353:B1353"/>
    <mergeCell ref="A1350:B1352"/>
    <mergeCell ref="A1365:B1365"/>
    <mergeCell ref="C1331:L1331"/>
    <mergeCell ref="C1332:D1332"/>
    <mergeCell ref="E1332:F1332"/>
    <mergeCell ref="G1332:H1332"/>
    <mergeCell ref="I1332:J1332"/>
    <mergeCell ref="K1332:L1332"/>
    <mergeCell ref="A1346:B1346"/>
    <mergeCell ref="A1342:B1342"/>
    <mergeCell ref="A1338:B1338"/>
    <mergeCell ref="A1334:B1334"/>
    <mergeCell ref="A1345:B1345"/>
    <mergeCell ref="A1344:B1344"/>
    <mergeCell ref="A1343:B1343"/>
    <mergeCell ref="A1341:B1341"/>
    <mergeCell ref="A1340:B1340"/>
    <mergeCell ref="A1339:B1339"/>
    <mergeCell ref="A1337:B1337"/>
    <mergeCell ref="A1336:B1336"/>
    <mergeCell ref="A1335:B1335"/>
    <mergeCell ref="A1331:B1333"/>
    <mergeCell ref="C1312:L1312"/>
    <mergeCell ref="C1313:D1313"/>
    <mergeCell ref="E1313:F1313"/>
    <mergeCell ref="G1313:H1313"/>
    <mergeCell ref="I1313:J1313"/>
    <mergeCell ref="K1313:L1313"/>
    <mergeCell ref="A1315:B1315"/>
    <mergeCell ref="A1319:B1319"/>
    <mergeCell ref="A1323:B1323"/>
    <mergeCell ref="A1327:B1327"/>
    <mergeCell ref="A1312:B1314"/>
    <mergeCell ref="A1326:B1326"/>
    <mergeCell ref="A1325:B1325"/>
    <mergeCell ref="A1324:B1324"/>
    <mergeCell ref="A1322:B1322"/>
    <mergeCell ref="A1321:B1321"/>
    <mergeCell ref="A1320:B1320"/>
    <mergeCell ref="A1318:B1318"/>
    <mergeCell ref="A1317:B1317"/>
    <mergeCell ref="A1316:B1316"/>
    <mergeCell ref="A1274:B1276"/>
    <mergeCell ref="C1293:L1293"/>
    <mergeCell ref="C1294:D1294"/>
    <mergeCell ref="E1294:F1294"/>
    <mergeCell ref="G1294:H1294"/>
    <mergeCell ref="I1294:J1294"/>
    <mergeCell ref="K1294:L1294"/>
    <mergeCell ref="A1293:B1295"/>
    <mergeCell ref="A1265:B1265"/>
    <mergeCell ref="A1264:B1264"/>
    <mergeCell ref="A1263:B1263"/>
    <mergeCell ref="A1261:B1261"/>
    <mergeCell ref="A1260:B1260"/>
    <mergeCell ref="A1259:B1259"/>
    <mergeCell ref="A1255:B1257"/>
    <mergeCell ref="C1274:L1274"/>
    <mergeCell ref="C1275:D1275"/>
    <mergeCell ref="E1275:F1275"/>
    <mergeCell ref="G1275:H1275"/>
    <mergeCell ref="I1275:J1275"/>
    <mergeCell ref="K1275:L1275"/>
    <mergeCell ref="C1255:L1255"/>
    <mergeCell ref="C1256:D1256"/>
    <mergeCell ref="E1256:F1256"/>
    <mergeCell ref="G1256:H1256"/>
    <mergeCell ref="I1256:J1256"/>
    <mergeCell ref="K1256:L1256"/>
    <mergeCell ref="A1258:B1258"/>
    <mergeCell ref="A1262:B1262"/>
    <mergeCell ref="A1266:B1266"/>
    <mergeCell ref="A1270:B1270"/>
    <mergeCell ref="A1269:B1269"/>
    <mergeCell ref="A1268:B1268"/>
    <mergeCell ref="A1267:B1267"/>
    <mergeCell ref="A1239:B1239"/>
    <mergeCell ref="A1243:B1243"/>
    <mergeCell ref="A1247:B1247"/>
    <mergeCell ref="A1251:B1251"/>
    <mergeCell ref="A1250:B1250"/>
    <mergeCell ref="A1249:B1249"/>
    <mergeCell ref="A1248:B1248"/>
    <mergeCell ref="A1246:B1246"/>
    <mergeCell ref="A1245:B1245"/>
    <mergeCell ref="A1244:B1244"/>
    <mergeCell ref="A1242:B1242"/>
    <mergeCell ref="A1241:B1241"/>
    <mergeCell ref="A1240:B1240"/>
    <mergeCell ref="A1236:B1238"/>
    <mergeCell ref="C1236:L1236"/>
    <mergeCell ref="C1237:D1237"/>
    <mergeCell ref="E1237:F1237"/>
    <mergeCell ref="G1237:H1237"/>
    <mergeCell ref="I1237:J1237"/>
    <mergeCell ref="K1237:L1237"/>
    <mergeCell ref="C1217:L1217"/>
    <mergeCell ref="C1218:D1218"/>
    <mergeCell ref="E1218:F1218"/>
    <mergeCell ref="G1218:H1218"/>
    <mergeCell ref="I1218:J1218"/>
    <mergeCell ref="K1218:L1218"/>
    <mergeCell ref="A1232:B1232"/>
    <mergeCell ref="A1228:B1228"/>
    <mergeCell ref="A1224:B1224"/>
    <mergeCell ref="A1220:B1220"/>
    <mergeCell ref="A1231:B1231"/>
    <mergeCell ref="A1230:B1230"/>
    <mergeCell ref="A1229:B1229"/>
    <mergeCell ref="A1227:B1227"/>
    <mergeCell ref="A1226:B1226"/>
    <mergeCell ref="A1225:B1225"/>
    <mergeCell ref="A1223:B1223"/>
    <mergeCell ref="A1222:B1222"/>
    <mergeCell ref="A1221:B1221"/>
    <mergeCell ref="A1217:B1219"/>
    <mergeCell ref="C1198:L1198"/>
    <mergeCell ref="C1199:D1199"/>
    <mergeCell ref="E1199:F1199"/>
    <mergeCell ref="G1199:H1199"/>
    <mergeCell ref="I1199:J1199"/>
    <mergeCell ref="K1199:L1199"/>
    <mergeCell ref="A1213:B1213"/>
    <mergeCell ref="A1209:B1209"/>
    <mergeCell ref="A1205:B1205"/>
    <mergeCell ref="A1201:B1201"/>
    <mergeCell ref="A1212:B1212"/>
    <mergeCell ref="A1211:B1211"/>
    <mergeCell ref="A1210:B1210"/>
    <mergeCell ref="A1208:B1208"/>
    <mergeCell ref="A1207:B1207"/>
    <mergeCell ref="A1206:B1206"/>
    <mergeCell ref="A1204:B1204"/>
    <mergeCell ref="A1203:B1203"/>
    <mergeCell ref="A1202:B1202"/>
    <mergeCell ref="A1198:B1200"/>
    <mergeCell ref="C1179:L1179"/>
    <mergeCell ref="C1180:D1180"/>
    <mergeCell ref="E1180:F1180"/>
    <mergeCell ref="G1180:H1180"/>
    <mergeCell ref="I1180:J1180"/>
    <mergeCell ref="K1180:L1180"/>
    <mergeCell ref="A1182:B1182"/>
    <mergeCell ref="A1186:B1186"/>
    <mergeCell ref="A1190:B1190"/>
    <mergeCell ref="A1194:B1194"/>
    <mergeCell ref="A1193:B1193"/>
    <mergeCell ref="A1192:B1192"/>
    <mergeCell ref="A1191:B1191"/>
    <mergeCell ref="A1189:B1189"/>
    <mergeCell ref="A1188:B1188"/>
    <mergeCell ref="A1187:B1187"/>
    <mergeCell ref="A1185:B1185"/>
    <mergeCell ref="A1184:B1184"/>
    <mergeCell ref="A1183:B1183"/>
    <mergeCell ref="A1179:B1181"/>
    <mergeCell ref="C1160:L1160"/>
    <mergeCell ref="C1161:D1161"/>
    <mergeCell ref="E1161:F1161"/>
    <mergeCell ref="G1161:H1161"/>
    <mergeCell ref="I1161:J1161"/>
    <mergeCell ref="K1161:L1161"/>
    <mergeCell ref="A1163:B1163"/>
    <mergeCell ref="A1167:B1167"/>
    <mergeCell ref="A1171:B1171"/>
    <mergeCell ref="A1175:B1175"/>
    <mergeCell ref="A1174:B1174"/>
    <mergeCell ref="A1173:B1173"/>
    <mergeCell ref="A1172:B1172"/>
    <mergeCell ref="A1170:B1170"/>
    <mergeCell ref="A1169:B1169"/>
    <mergeCell ref="A1168:B1168"/>
    <mergeCell ref="A1166:B1166"/>
    <mergeCell ref="A1165:B1165"/>
    <mergeCell ref="A1164:B1164"/>
    <mergeCell ref="A1160:B1162"/>
    <mergeCell ref="E895:F895"/>
    <mergeCell ref="G895:H895"/>
    <mergeCell ref="I933:J933"/>
    <mergeCell ref="K933:L933"/>
    <mergeCell ref="A932:B934"/>
    <mergeCell ref="A928:B928"/>
    <mergeCell ref="A924:B924"/>
    <mergeCell ref="A920:B920"/>
    <mergeCell ref="A916:B916"/>
    <mergeCell ref="A927:B927"/>
    <mergeCell ref="C1142:D1142"/>
    <mergeCell ref="E1142:F1142"/>
    <mergeCell ref="G1142:H1142"/>
    <mergeCell ref="I1142:J1142"/>
    <mergeCell ref="K1142:L1142"/>
    <mergeCell ref="A1156:B1156"/>
    <mergeCell ref="A1152:B1152"/>
    <mergeCell ref="A1148:B1148"/>
    <mergeCell ref="A1144:B1144"/>
    <mergeCell ref="A1155:B1155"/>
    <mergeCell ref="A1154:B1154"/>
    <mergeCell ref="A1153:B1153"/>
    <mergeCell ref="A1151:B1151"/>
    <mergeCell ref="A1150:B1150"/>
    <mergeCell ref="A1149:B1149"/>
    <mergeCell ref="A1147:B1147"/>
    <mergeCell ref="A1146:B1146"/>
    <mergeCell ref="A1145:B1145"/>
    <mergeCell ref="A1141:B1143"/>
    <mergeCell ref="A903:B903"/>
    <mergeCell ref="A902:B902"/>
    <mergeCell ref="A900:B900"/>
    <mergeCell ref="C872:J872"/>
    <mergeCell ref="C873:D873"/>
    <mergeCell ref="E873:F873"/>
    <mergeCell ref="G873:H873"/>
    <mergeCell ref="I873:J873"/>
    <mergeCell ref="A872:B874"/>
    <mergeCell ref="A946:B946"/>
    <mergeCell ref="A945:B945"/>
    <mergeCell ref="A944:B944"/>
    <mergeCell ref="A942:B942"/>
    <mergeCell ref="A941:B941"/>
    <mergeCell ref="A940:B940"/>
    <mergeCell ref="A938:B938"/>
    <mergeCell ref="A937:B937"/>
    <mergeCell ref="A936:B936"/>
    <mergeCell ref="C932:L932"/>
    <mergeCell ref="C933:D933"/>
    <mergeCell ref="E933:F933"/>
    <mergeCell ref="G933:H933"/>
    <mergeCell ref="A887:B887"/>
    <mergeCell ref="A883:B883"/>
    <mergeCell ref="A879:B879"/>
    <mergeCell ref="A875:B875"/>
    <mergeCell ref="A886:B886"/>
    <mergeCell ref="A885:B885"/>
    <mergeCell ref="A884:B884"/>
    <mergeCell ref="A882:B882"/>
    <mergeCell ref="A881:B881"/>
    <mergeCell ref="A880:B880"/>
    <mergeCell ref="A878:B878"/>
    <mergeCell ref="A877:B877"/>
    <mergeCell ref="A876:B876"/>
    <mergeCell ref="A864:B864"/>
    <mergeCell ref="A868:B868"/>
    <mergeCell ref="A867:B867"/>
    <mergeCell ref="A866:B866"/>
    <mergeCell ref="A865:B865"/>
    <mergeCell ref="A863:B863"/>
    <mergeCell ref="A862:B862"/>
    <mergeCell ref="A849:B849"/>
    <mergeCell ref="A845:B845"/>
    <mergeCell ref="A841:B841"/>
    <mergeCell ref="A1137:B1137"/>
    <mergeCell ref="A1133:B1133"/>
    <mergeCell ref="A1129:B1129"/>
    <mergeCell ref="A1125:B1125"/>
    <mergeCell ref="A1136:B1136"/>
    <mergeCell ref="A1135:B1135"/>
    <mergeCell ref="A1134:B1134"/>
    <mergeCell ref="A1132:B1132"/>
    <mergeCell ref="A1131:B1131"/>
    <mergeCell ref="A1130:B1130"/>
    <mergeCell ref="A1128:B1128"/>
    <mergeCell ref="A1127:B1127"/>
    <mergeCell ref="A1126:B1126"/>
    <mergeCell ref="A918:B918"/>
    <mergeCell ref="A917:B917"/>
    <mergeCell ref="A947:B947"/>
    <mergeCell ref="A943:B943"/>
    <mergeCell ref="A939:B939"/>
    <mergeCell ref="A935:B935"/>
    <mergeCell ref="A891:L892"/>
    <mergeCell ref="C894:L894"/>
    <mergeCell ref="C895:D895"/>
    <mergeCell ref="A837:B837"/>
    <mergeCell ref="A848:B848"/>
    <mergeCell ref="A847:B847"/>
    <mergeCell ref="A846:B846"/>
    <mergeCell ref="A844:B844"/>
    <mergeCell ref="A843:B843"/>
    <mergeCell ref="A842:B842"/>
    <mergeCell ref="A840:B840"/>
    <mergeCell ref="A839:B839"/>
    <mergeCell ref="A838:B838"/>
    <mergeCell ref="A861:B861"/>
    <mergeCell ref="A859:B859"/>
    <mergeCell ref="A858:B858"/>
    <mergeCell ref="A857:B857"/>
    <mergeCell ref="A853:B855"/>
    <mergeCell ref="C834:J834"/>
    <mergeCell ref="C835:D835"/>
    <mergeCell ref="E835:F835"/>
    <mergeCell ref="G835:H835"/>
    <mergeCell ref="I835:J835"/>
    <mergeCell ref="A834:B836"/>
    <mergeCell ref="C853:J853"/>
    <mergeCell ref="C854:D854"/>
    <mergeCell ref="E854:F854"/>
    <mergeCell ref="G854:H854"/>
    <mergeCell ref="I854:J854"/>
    <mergeCell ref="A856:B856"/>
    <mergeCell ref="A860:B860"/>
    <mergeCell ref="C815:J815"/>
    <mergeCell ref="C816:D816"/>
    <mergeCell ref="E816:F816"/>
    <mergeCell ref="G816:H816"/>
    <mergeCell ref="I816:J816"/>
    <mergeCell ref="A830:B830"/>
    <mergeCell ref="A826:B826"/>
    <mergeCell ref="A822:B822"/>
    <mergeCell ref="A818:B818"/>
    <mergeCell ref="A829:B829"/>
    <mergeCell ref="A828:B828"/>
    <mergeCell ref="A827:B827"/>
    <mergeCell ref="A825:B825"/>
    <mergeCell ref="C796:H796"/>
    <mergeCell ref="C797:D797"/>
    <mergeCell ref="E797:F797"/>
    <mergeCell ref="G797:H797"/>
    <mergeCell ref="A799:B799"/>
    <mergeCell ref="A803:B803"/>
    <mergeCell ref="A807:B807"/>
    <mergeCell ref="A811:B811"/>
    <mergeCell ref="A810:B810"/>
    <mergeCell ref="A809:B809"/>
    <mergeCell ref="A808:B808"/>
    <mergeCell ref="A806:B806"/>
    <mergeCell ref="A805:B805"/>
    <mergeCell ref="A804:B804"/>
    <mergeCell ref="A823:B823"/>
    <mergeCell ref="A821:B821"/>
    <mergeCell ref="A820:B820"/>
    <mergeCell ref="A819:B819"/>
    <mergeCell ref="A815:B817"/>
    <mergeCell ref="A792:B792"/>
    <mergeCell ref="A788:B788"/>
    <mergeCell ref="A784:B784"/>
    <mergeCell ref="A780:B780"/>
    <mergeCell ref="A791:B791"/>
    <mergeCell ref="A790:B790"/>
    <mergeCell ref="A789:B789"/>
    <mergeCell ref="A787:B787"/>
    <mergeCell ref="A786:B786"/>
    <mergeCell ref="A785:B785"/>
    <mergeCell ref="A783:B783"/>
    <mergeCell ref="A782:B782"/>
    <mergeCell ref="A781:B781"/>
    <mergeCell ref="A824:B824"/>
    <mergeCell ref="A802:B802"/>
    <mergeCell ref="A801:B801"/>
    <mergeCell ref="A800:B800"/>
    <mergeCell ref="A796:B798"/>
    <mergeCell ref="C777:J777"/>
    <mergeCell ref="C778:D778"/>
    <mergeCell ref="E778:F778"/>
    <mergeCell ref="G778:H778"/>
    <mergeCell ref="I778:J778"/>
    <mergeCell ref="A777:B779"/>
    <mergeCell ref="C758:J758"/>
    <mergeCell ref="C759:D759"/>
    <mergeCell ref="E759:F759"/>
    <mergeCell ref="G759:H759"/>
    <mergeCell ref="I759:J759"/>
    <mergeCell ref="A773:B773"/>
    <mergeCell ref="A769:B769"/>
    <mergeCell ref="A765:B765"/>
    <mergeCell ref="A761:B761"/>
    <mergeCell ref="A772:B772"/>
    <mergeCell ref="A771:B771"/>
    <mergeCell ref="A770:B770"/>
    <mergeCell ref="A768:B768"/>
    <mergeCell ref="A767:B767"/>
    <mergeCell ref="A766:B766"/>
    <mergeCell ref="A764:B764"/>
    <mergeCell ref="A763:B763"/>
    <mergeCell ref="A762:B762"/>
    <mergeCell ref="A758:B760"/>
    <mergeCell ref="C740:J740"/>
    <mergeCell ref="C741:D741"/>
    <mergeCell ref="E741:F741"/>
    <mergeCell ref="G741:H741"/>
    <mergeCell ref="I741:J741"/>
    <mergeCell ref="A743:B743"/>
    <mergeCell ref="A747:B747"/>
    <mergeCell ref="A751:B751"/>
    <mergeCell ref="A755:B755"/>
    <mergeCell ref="A754:B754"/>
    <mergeCell ref="A753:B753"/>
    <mergeCell ref="A752:B752"/>
    <mergeCell ref="A750:B750"/>
    <mergeCell ref="A749:B749"/>
    <mergeCell ref="A748:B748"/>
    <mergeCell ref="A746:B746"/>
    <mergeCell ref="A745:B745"/>
    <mergeCell ref="A744:B744"/>
    <mergeCell ref="A740:B742"/>
    <mergeCell ref="A736:B736"/>
    <mergeCell ref="A732:B732"/>
    <mergeCell ref="A728:B728"/>
    <mergeCell ref="A724:B724"/>
    <mergeCell ref="A733:B733"/>
    <mergeCell ref="A731:B731"/>
    <mergeCell ref="A730:B730"/>
    <mergeCell ref="A729:B729"/>
    <mergeCell ref="A717:B717"/>
    <mergeCell ref="A727:B727"/>
    <mergeCell ref="A726:B726"/>
    <mergeCell ref="A725:B725"/>
    <mergeCell ref="A735:B735"/>
    <mergeCell ref="A734:B734"/>
    <mergeCell ref="A721:B723"/>
    <mergeCell ref="C721:J721"/>
    <mergeCell ref="C722:D722"/>
    <mergeCell ref="E722:F722"/>
    <mergeCell ref="G722:H722"/>
    <mergeCell ref="I722:J722"/>
    <mergeCell ref="A679:B679"/>
    <mergeCell ref="A675:B675"/>
    <mergeCell ref="A671:B671"/>
    <mergeCell ref="A667:B667"/>
    <mergeCell ref="A664:B666"/>
    <mergeCell ref="A678:B678"/>
    <mergeCell ref="A677:B677"/>
    <mergeCell ref="A676:B676"/>
    <mergeCell ref="A674:B674"/>
    <mergeCell ref="A716:B716"/>
    <mergeCell ref="A715:B715"/>
    <mergeCell ref="A673:B673"/>
    <mergeCell ref="A672:B672"/>
    <mergeCell ref="A670:B670"/>
    <mergeCell ref="A669:B669"/>
    <mergeCell ref="A668:B668"/>
    <mergeCell ref="C702:H702"/>
    <mergeCell ref="C703:D703"/>
    <mergeCell ref="E703:F703"/>
    <mergeCell ref="G703:H703"/>
    <mergeCell ref="A702:B704"/>
    <mergeCell ref="A713:B713"/>
    <mergeCell ref="A709:B709"/>
    <mergeCell ref="A705:B705"/>
    <mergeCell ref="A714:B714"/>
    <mergeCell ref="A712:B712"/>
    <mergeCell ref="A711:B711"/>
    <mergeCell ref="A710:B710"/>
    <mergeCell ref="A708:B708"/>
    <mergeCell ref="A707:B707"/>
    <mergeCell ref="A706:B706"/>
    <mergeCell ref="A683:B685"/>
    <mergeCell ref="A660:B660"/>
    <mergeCell ref="A656:B656"/>
    <mergeCell ref="A652:B652"/>
    <mergeCell ref="A648:B648"/>
    <mergeCell ref="A659:B659"/>
    <mergeCell ref="A658:B658"/>
    <mergeCell ref="A657:B657"/>
    <mergeCell ref="A655:B655"/>
    <mergeCell ref="A654:B654"/>
    <mergeCell ref="A653:B653"/>
    <mergeCell ref="A651:B651"/>
    <mergeCell ref="A650:B650"/>
    <mergeCell ref="A649:B649"/>
    <mergeCell ref="C664:J664"/>
    <mergeCell ref="C665:D665"/>
    <mergeCell ref="E665:F665"/>
    <mergeCell ref="G665:H665"/>
    <mergeCell ref="I665:J665"/>
    <mergeCell ref="C645:J645"/>
    <mergeCell ref="C646:D646"/>
    <mergeCell ref="E646:F646"/>
    <mergeCell ref="G646:H646"/>
    <mergeCell ref="I646:J646"/>
    <mergeCell ref="A645:B647"/>
    <mergeCell ref="C626:J626"/>
    <mergeCell ref="C627:D627"/>
    <mergeCell ref="E627:F627"/>
    <mergeCell ref="G627:H627"/>
    <mergeCell ref="I627:J627"/>
    <mergeCell ref="A641:B641"/>
    <mergeCell ref="A637:B637"/>
    <mergeCell ref="A633:B633"/>
    <mergeCell ref="A629:B629"/>
    <mergeCell ref="A640:B640"/>
    <mergeCell ref="A639:B639"/>
    <mergeCell ref="A638:B638"/>
    <mergeCell ref="A636:B636"/>
    <mergeCell ref="A602:B602"/>
    <mergeCell ref="A601:B601"/>
    <mergeCell ref="A600:B600"/>
    <mergeCell ref="A598:B598"/>
    <mergeCell ref="A597:B597"/>
    <mergeCell ref="A596:B596"/>
    <mergeCell ref="I570:J570"/>
    <mergeCell ref="A635:B635"/>
    <mergeCell ref="A622:B622"/>
    <mergeCell ref="A618:B618"/>
    <mergeCell ref="A614:B614"/>
    <mergeCell ref="A610:B610"/>
    <mergeCell ref="A621:B621"/>
    <mergeCell ref="A620:B620"/>
    <mergeCell ref="A619:B619"/>
    <mergeCell ref="A617:B617"/>
    <mergeCell ref="A616:B616"/>
    <mergeCell ref="A615:B615"/>
    <mergeCell ref="A613:B613"/>
    <mergeCell ref="A612:B612"/>
    <mergeCell ref="A611:B611"/>
    <mergeCell ref="A634:B634"/>
    <mergeCell ref="A632:B632"/>
    <mergeCell ref="A631:B631"/>
    <mergeCell ref="A630:B630"/>
    <mergeCell ref="A626:B628"/>
    <mergeCell ref="C607:H607"/>
    <mergeCell ref="C608:D608"/>
    <mergeCell ref="E608:F608"/>
    <mergeCell ref="G608:H608"/>
    <mergeCell ref="A553:B553"/>
    <mergeCell ref="A564:B564"/>
    <mergeCell ref="A563:B563"/>
    <mergeCell ref="A562:B562"/>
    <mergeCell ref="A560:B560"/>
    <mergeCell ref="A594:B594"/>
    <mergeCell ref="A593:B593"/>
    <mergeCell ref="A592:B592"/>
    <mergeCell ref="C588:J588"/>
    <mergeCell ref="C589:D589"/>
    <mergeCell ref="E589:F589"/>
    <mergeCell ref="G589:H589"/>
    <mergeCell ref="I589:J589"/>
    <mergeCell ref="A588:B590"/>
    <mergeCell ref="A607:B609"/>
    <mergeCell ref="A572:B572"/>
    <mergeCell ref="A583:B583"/>
    <mergeCell ref="A582:B582"/>
    <mergeCell ref="A581:B581"/>
    <mergeCell ref="A579:B579"/>
    <mergeCell ref="A578:B578"/>
    <mergeCell ref="A577:B577"/>
    <mergeCell ref="A575:B575"/>
    <mergeCell ref="A574:B574"/>
    <mergeCell ref="A573:B573"/>
    <mergeCell ref="A584:B584"/>
    <mergeCell ref="A580:B580"/>
    <mergeCell ref="A576:B576"/>
    <mergeCell ref="A603:B603"/>
    <mergeCell ref="A599:B599"/>
    <mergeCell ref="A595:B595"/>
    <mergeCell ref="A591:B591"/>
    <mergeCell ref="A534:B534"/>
    <mergeCell ref="A545:B545"/>
    <mergeCell ref="A544:B544"/>
    <mergeCell ref="A543:B543"/>
    <mergeCell ref="A541:B541"/>
    <mergeCell ref="A540:B540"/>
    <mergeCell ref="A539:B539"/>
    <mergeCell ref="A537:B537"/>
    <mergeCell ref="A536:B536"/>
    <mergeCell ref="A535:B535"/>
    <mergeCell ref="A569:B571"/>
    <mergeCell ref="C569:J569"/>
    <mergeCell ref="C570:D570"/>
    <mergeCell ref="E570:F570"/>
    <mergeCell ref="G570:H570"/>
    <mergeCell ref="A559:B559"/>
    <mergeCell ref="A546:B546"/>
    <mergeCell ref="A542:B542"/>
    <mergeCell ref="A538:B538"/>
    <mergeCell ref="A558:B558"/>
    <mergeCell ref="A556:B556"/>
    <mergeCell ref="A555:B555"/>
    <mergeCell ref="A554:B554"/>
    <mergeCell ref="A550:B552"/>
    <mergeCell ref="C550:J550"/>
    <mergeCell ref="C551:D551"/>
    <mergeCell ref="E551:F551"/>
    <mergeCell ref="G551:H551"/>
    <mergeCell ref="I551:J551"/>
    <mergeCell ref="A565:B565"/>
    <mergeCell ref="A561:B561"/>
    <mergeCell ref="A557:B557"/>
    <mergeCell ref="C531:J531"/>
    <mergeCell ref="C532:D532"/>
    <mergeCell ref="E532:F532"/>
    <mergeCell ref="G532:H532"/>
    <mergeCell ref="I532:J532"/>
    <mergeCell ref="A531:B533"/>
    <mergeCell ref="A527:B527"/>
    <mergeCell ref="A523:B523"/>
    <mergeCell ref="A519:B519"/>
    <mergeCell ref="A515:B515"/>
    <mergeCell ref="A526:B526"/>
    <mergeCell ref="A525:B525"/>
    <mergeCell ref="A524:B524"/>
    <mergeCell ref="A522:B522"/>
    <mergeCell ref="A521:B521"/>
    <mergeCell ref="A520:B520"/>
    <mergeCell ref="A518:B518"/>
    <mergeCell ref="A517:B517"/>
    <mergeCell ref="A516:B516"/>
    <mergeCell ref="A477:B477"/>
    <mergeCell ref="A503:B503"/>
    <mergeCell ref="A502:B502"/>
    <mergeCell ref="A501:B501"/>
    <mergeCell ref="A500:B500"/>
    <mergeCell ref="A499:B499"/>
    <mergeCell ref="A498:B498"/>
    <mergeCell ref="A497:B497"/>
    <mergeCell ref="A496:B496"/>
    <mergeCell ref="A489:B489"/>
    <mergeCell ref="A488:B488"/>
    <mergeCell ref="A480:B480"/>
    <mergeCell ref="A479:B479"/>
    <mergeCell ref="A478:B478"/>
    <mergeCell ref="A493:B495"/>
    <mergeCell ref="C512:H512"/>
    <mergeCell ref="C513:D513"/>
    <mergeCell ref="E513:F513"/>
    <mergeCell ref="G513:H513"/>
    <mergeCell ref="A508:B508"/>
    <mergeCell ref="A507:B507"/>
    <mergeCell ref="A506:B506"/>
    <mergeCell ref="A505:B505"/>
    <mergeCell ref="C493:J493"/>
    <mergeCell ref="C494:D494"/>
    <mergeCell ref="E494:F494"/>
    <mergeCell ref="G494:H494"/>
    <mergeCell ref="I494:J494"/>
    <mergeCell ref="A512:B514"/>
    <mergeCell ref="A504:B504"/>
    <mergeCell ref="A468:B468"/>
    <mergeCell ref="A467:B467"/>
    <mergeCell ref="A465:B465"/>
    <mergeCell ref="A464:B464"/>
    <mergeCell ref="A463:B463"/>
    <mergeCell ref="A461:B461"/>
    <mergeCell ref="A460:B460"/>
    <mergeCell ref="A459:B459"/>
    <mergeCell ref="C455:J455"/>
    <mergeCell ref="C456:D456"/>
    <mergeCell ref="E456:F456"/>
    <mergeCell ref="G456:H456"/>
    <mergeCell ref="I456:J456"/>
    <mergeCell ref="A487:B487"/>
    <mergeCell ref="A485:B485"/>
    <mergeCell ref="A484:B484"/>
    <mergeCell ref="A483:B483"/>
    <mergeCell ref="A482:B482"/>
    <mergeCell ref="A481:B481"/>
    <mergeCell ref="C474:J474"/>
    <mergeCell ref="C475:D475"/>
    <mergeCell ref="E475:F475"/>
    <mergeCell ref="G475:H475"/>
    <mergeCell ref="I475:J475"/>
    <mergeCell ref="A474:B476"/>
    <mergeCell ref="A470:B470"/>
    <mergeCell ref="A466:B466"/>
    <mergeCell ref="A462:B462"/>
    <mergeCell ref="A458:B458"/>
    <mergeCell ref="A455:B457"/>
    <mergeCell ref="A469:B469"/>
    <mergeCell ref="A486:B486"/>
    <mergeCell ref="E2:F2"/>
    <mergeCell ref="G2:H2"/>
    <mergeCell ref="C171:J171"/>
    <mergeCell ref="C172:D172"/>
    <mergeCell ref="E172:F172"/>
    <mergeCell ref="G172:H172"/>
    <mergeCell ref="I172:J172"/>
    <mergeCell ref="A423:B423"/>
    <mergeCell ref="A422:B422"/>
    <mergeCell ref="A421:B421"/>
    <mergeCell ref="A417:B419"/>
    <mergeCell ref="C436:J436"/>
    <mergeCell ref="C437:D437"/>
    <mergeCell ref="E437:F437"/>
    <mergeCell ref="G437:H437"/>
    <mergeCell ref="I437:J437"/>
    <mergeCell ref="A436:B438"/>
    <mergeCell ref="C417:H417"/>
    <mergeCell ref="C418:D418"/>
    <mergeCell ref="E418:F418"/>
    <mergeCell ref="G418:H418"/>
    <mergeCell ref="A432:B432"/>
    <mergeCell ref="A428:B428"/>
    <mergeCell ref="A424:B424"/>
    <mergeCell ref="A420:B420"/>
    <mergeCell ref="A431:B431"/>
    <mergeCell ref="A430:B430"/>
    <mergeCell ref="A429:B429"/>
    <mergeCell ref="A427:B427"/>
    <mergeCell ref="A426:B426"/>
    <mergeCell ref="A425:B425"/>
    <mergeCell ref="A196:B196"/>
    <mergeCell ref="O38:P38"/>
    <mergeCell ref="A20:B21"/>
    <mergeCell ref="A22:B22"/>
    <mergeCell ref="A33:B33"/>
    <mergeCell ref="A32:B32"/>
    <mergeCell ref="A31:B31"/>
    <mergeCell ref="A29:B29"/>
    <mergeCell ref="A28:B28"/>
    <mergeCell ref="A27:B27"/>
    <mergeCell ref="A25:B25"/>
    <mergeCell ref="A24:B24"/>
    <mergeCell ref="A23:B23"/>
    <mergeCell ref="A34:B34"/>
    <mergeCell ref="A30:B30"/>
    <mergeCell ref="A26:B26"/>
    <mergeCell ref="A5:B5"/>
    <mergeCell ref="A1:B3"/>
    <mergeCell ref="C20:F20"/>
    <mergeCell ref="A16:B16"/>
    <mergeCell ref="A12:B12"/>
    <mergeCell ref="A8:B8"/>
    <mergeCell ref="A4:B4"/>
    <mergeCell ref="A15:B15"/>
    <mergeCell ref="A14:B14"/>
    <mergeCell ref="A13:B13"/>
    <mergeCell ref="A11:B11"/>
    <mergeCell ref="A10:B10"/>
    <mergeCell ref="A9:B9"/>
    <mergeCell ref="A7:B7"/>
    <mergeCell ref="A6:B6"/>
    <mergeCell ref="C1:H1"/>
    <mergeCell ref="C2:D2"/>
    <mergeCell ref="S92:T92"/>
    <mergeCell ref="C91:T91"/>
    <mergeCell ref="C92:D92"/>
    <mergeCell ref="E92:F92"/>
    <mergeCell ref="G92:H92"/>
    <mergeCell ref="I92:J92"/>
    <mergeCell ref="K92:L92"/>
    <mergeCell ref="M92:N92"/>
    <mergeCell ref="O92:P92"/>
    <mergeCell ref="Q92:R92"/>
    <mergeCell ref="A57:B58"/>
    <mergeCell ref="A41:B41"/>
    <mergeCell ref="A37:B39"/>
    <mergeCell ref="A52:B52"/>
    <mergeCell ref="A48:B48"/>
    <mergeCell ref="A44:B44"/>
    <mergeCell ref="A40:B40"/>
    <mergeCell ref="A51:B51"/>
    <mergeCell ref="A50:B50"/>
    <mergeCell ref="A49:B49"/>
    <mergeCell ref="A47:B47"/>
    <mergeCell ref="A46:B46"/>
    <mergeCell ref="A45:B45"/>
    <mergeCell ref="A43:B43"/>
    <mergeCell ref="A42:B42"/>
    <mergeCell ref="C37:P37"/>
    <mergeCell ref="C38:D38"/>
    <mergeCell ref="E38:F38"/>
    <mergeCell ref="G38:H38"/>
    <mergeCell ref="I38:J38"/>
    <mergeCell ref="K38:L38"/>
    <mergeCell ref="M38:N38"/>
    <mergeCell ref="A91:B93"/>
    <mergeCell ref="C111:H111"/>
    <mergeCell ref="C112:D112"/>
    <mergeCell ref="E112:F112"/>
    <mergeCell ref="G112:H112"/>
    <mergeCell ref="A101:B101"/>
    <mergeCell ref="A100:B100"/>
    <mergeCell ref="A99:B99"/>
    <mergeCell ref="A97:B97"/>
    <mergeCell ref="A96:B96"/>
    <mergeCell ref="A95:B95"/>
    <mergeCell ref="A106:B106"/>
    <mergeCell ref="A102:B102"/>
    <mergeCell ref="A98:B98"/>
    <mergeCell ref="A94:B94"/>
    <mergeCell ref="A105:B105"/>
    <mergeCell ref="A104:B104"/>
    <mergeCell ref="A103:B103"/>
    <mergeCell ref="A116:B116"/>
    <mergeCell ref="A115:B115"/>
    <mergeCell ref="A111:B113"/>
    <mergeCell ref="C131:H131"/>
    <mergeCell ref="C132:D132"/>
    <mergeCell ref="E132:F132"/>
    <mergeCell ref="G132:H132"/>
    <mergeCell ref="A122:B122"/>
    <mergeCell ref="A118:B118"/>
    <mergeCell ref="A114:B114"/>
    <mergeCell ref="A125:B125"/>
    <mergeCell ref="A124:B124"/>
    <mergeCell ref="A123:B123"/>
    <mergeCell ref="A121:B121"/>
    <mergeCell ref="A120:B120"/>
    <mergeCell ref="A119:B119"/>
    <mergeCell ref="A117:B117"/>
    <mergeCell ref="A126:B126"/>
    <mergeCell ref="C151:J151"/>
    <mergeCell ref="C152:D152"/>
    <mergeCell ref="E152:F152"/>
    <mergeCell ref="G152:H152"/>
    <mergeCell ref="I152:J152"/>
    <mergeCell ref="A136:B136"/>
    <mergeCell ref="A135:B135"/>
    <mergeCell ref="A131:B133"/>
    <mergeCell ref="A142:B142"/>
    <mergeCell ref="A138:B138"/>
    <mergeCell ref="A134:B134"/>
    <mergeCell ref="A145:B145"/>
    <mergeCell ref="A144:B144"/>
    <mergeCell ref="A143:B143"/>
    <mergeCell ref="A141:B141"/>
    <mergeCell ref="A140:B140"/>
    <mergeCell ref="A139:B139"/>
    <mergeCell ref="A137:B137"/>
    <mergeCell ref="A146:B146"/>
    <mergeCell ref="A151:B153"/>
    <mergeCell ref="A154:B154"/>
    <mergeCell ref="A165:B165"/>
    <mergeCell ref="A164:B164"/>
    <mergeCell ref="A163:B163"/>
    <mergeCell ref="A161:B161"/>
    <mergeCell ref="A160:B160"/>
    <mergeCell ref="A159:B159"/>
    <mergeCell ref="A157:B157"/>
    <mergeCell ref="A156:B156"/>
    <mergeCell ref="A155:B155"/>
    <mergeCell ref="A166:B166"/>
    <mergeCell ref="A162:B162"/>
    <mergeCell ref="A158:B158"/>
    <mergeCell ref="A186:B186"/>
    <mergeCell ref="A182:B182"/>
    <mergeCell ref="A178:B178"/>
    <mergeCell ref="A174:B174"/>
    <mergeCell ref="A185:B185"/>
    <mergeCell ref="A184:B184"/>
    <mergeCell ref="A183:B183"/>
    <mergeCell ref="A181:B181"/>
    <mergeCell ref="A180:B180"/>
    <mergeCell ref="A179:B179"/>
    <mergeCell ref="A177:B177"/>
    <mergeCell ref="A176:B176"/>
    <mergeCell ref="A175:B175"/>
    <mergeCell ref="A171:B173"/>
    <mergeCell ref="A190:B192"/>
    <mergeCell ref="C208:J208"/>
    <mergeCell ref="C209:D209"/>
    <mergeCell ref="E209:F209"/>
    <mergeCell ref="G209:H209"/>
    <mergeCell ref="I209:J209"/>
    <mergeCell ref="A208:B210"/>
    <mergeCell ref="C190:J190"/>
    <mergeCell ref="C191:D191"/>
    <mergeCell ref="E191:F191"/>
    <mergeCell ref="G191:H191"/>
    <mergeCell ref="I191:J191"/>
    <mergeCell ref="A205:B205"/>
    <mergeCell ref="A201:B201"/>
    <mergeCell ref="A197:B197"/>
    <mergeCell ref="A193:B193"/>
    <mergeCell ref="A204:B204"/>
    <mergeCell ref="A203:B203"/>
    <mergeCell ref="A202:B202"/>
    <mergeCell ref="A200:B200"/>
    <mergeCell ref="A199:B199"/>
    <mergeCell ref="A195:B195"/>
    <mergeCell ref="A194:B194"/>
    <mergeCell ref="A237:B237"/>
    <mergeCell ref="A236:B236"/>
    <mergeCell ref="A235:B235"/>
    <mergeCell ref="A223:B223"/>
    <mergeCell ref="A219:B219"/>
    <mergeCell ref="A215:B215"/>
    <mergeCell ref="A211:B211"/>
    <mergeCell ref="A222:B222"/>
    <mergeCell ref="A221:B221"/>
    <mergeCell ref="A220:B220"/>
    <mergeCell ref="A218:B218"/>
    <mergeCell ref="A217:B217"/>
    <mergeCell ref="A216:B216"/>
    <mergeCell ref="A214:B214"/>
    <mergeCell ref="A213:B213"/>
    <mergeCell ref="A212:B212"/>
    <mergeCell ref="A198:B198"/>
    <mergeCell ref="A246:B248"/>
    <mergeCell ref="A261:B261"/>
    <mergeCell ref="A257:B257"/>
    <mergeCell ref="A253:B253"/>
    <mergeCell ref="A249:B249"/>
    <mergeCell ref="A260:B260"/>
    <mergeCell ref="A259:B259"/>
    <mergeCell ref="A265:B267"/>
    <mergeCell ref="C265:J265"/>
    <mergeCell ref="C266:D266"/>
    <mergeCell ref="E266:F266"/>
    <mergeCell ref="G266:H266"/>
    <mergeCell ref="A233:B233"/>
    <mergeCell ref="A232:B232"/>
    <mergeCell ref="A231:B231"/>
    <mergeCell ref="A227:B229"/>
    <mergeCell ref="C246:J246"/>
    <mergeCell ref="C247:D247"/>
    <mergeCell ref="E247:F247"/>
    <mergeCell ref="G247:H247"/>
    <mergeCell ref="I247:J247"/>
    <mergeCell ref="C227:H227"/>
    <mergeCell ref="C228:D228"/>
    <mergeCell ref="E228:F228"/>
    <mergeCell ref="G228:H228"/>
    <mergeCell ref="A242:B242"/>
    <mergeCell ref="A238:B238"/>
    <mergeCell ref="A234:B234"/>
    <mergeCell ref="A230:B230"/>
    <mergeCell ref="A241:B241"/>
    <mergeCell ref="A240:B240"/>
    <mergeCell ref="A239:B239"/>
    <mergeCell ref="C284:J284"/>
    <mergeCell ref="C285:D285"/>
    <mergeCell ref="E285:F285"/>
    <mergeCell ref="G285:H285"/>
    <mergeCell ref="I285:J285"/>
    <mergeCell ref="A284:B286"/>
    <mergeCell ref="A280:B280"/>
    <mergeCell ref="A276:B276"/>
    <mergeCell ref="A272:B272"/>
    <mergeCell ref="I266:J266"/>
    <mergeCell ref="A258:B258"/>
    <mergeCell ref="A256:B256"/>
    <mergeCell ref="A255:B255"/>
    <mergeCell ref="A254:B254"/>
    <mergeCell ref="A252:B252"/>
    <mergeCell ref="A251:B251"/>
    <mergeCell ref="A250:B250"/>
    <mergeCell ref="A287:B287"/>
    <mergeCell ref="A291:B291"/>
    <mergeCell ref="A295:B295"/>
    <mergeCell ref="A299:B299"/>
    <mergeCell ref="A298:B298"/>
    <mergeCell ref="A297:B297"/>
    <mergeCell ref="A296:B296"/>
    <mergeCell ref="A294:B294"/>
    <mergeCell ref="A293:B293"/>
    <mergeCell ref="A292:B292"/>
    <mergeCell ref="A290:B290"/>
    <mergeCell ref="A289:B289"/>
    <mergeCell ref="A288:B288"/>
    <mergeCell ref="A268:B268"/>
    <mergeCell ref="A279:B279"/>
    <mergeCell ref="A278:B278"/>
    <mergeCell ref="A277:B277"/>
    <mergeCell ref="A275:B275"/>
    <mergeCell ref="A274:B274"/>
    <mergeCell ref="A273:B273"/>
    <mergeCell ref="A271:B271"/>
    <mergeCell ref="A270:B270"/>
    <mergeCell ref="A269:B269"/>
    <mergeCell ref="A303:B305"/>
    <mergeCell ref="C322:H322"/>
    <mergeCell ref="C323:D323"/>
    <mergeCell ref="E323:F323"/>
    <mergeCell ref="G323:H323"/>
    <mergeCell ref="A322:B324"/>
    <mergeCell ref="C303:J303"/>
    <mergeCell ref="C304:D304"/>
    <mergeCell ref="E304:F304"/>
    <mergeCell ref="G304:H304"/>
    <mergeCell ref="I304:J304"/>
    <mergeCell ref="A318:B318"/>
    <mergeCell ref="A314:B314"/>
    <mergeCell ref="A310:B310"/>
    <mergeCell ref="A306:B306"/>
    <mergeCell ref="A317:B317"/>
    <mergeCell ref="A316:B316"/>
    <mergeCell ref="A315:B315"/>
    <mergeCell ref="A313:B313"/>
    <mergeCell ref="A312:B312"/>
    <mergeCell ref="A337:B337"/>
    <mergeCell ref="A333:B333"/>
    <mergeCell ref="A329:B329"/>
    <mergeCell ref="A325:B325"/>
    <mergeCell ref="A336:B336"/>
    <mergeCell ref="A335:B335"/>
    <mergeCell ref="A334:B334"/>
    <mergeCell ref="A332:B332"/>
    <mergeCell ref="A331:B331"/>
    <mergeCell ref="A330:B330"/>
    <mergeCell ref="A328:B328"/>
    <mergeCell ref="A327:B327"/>
    <mergeCell ref="A326:B326"/>
    <mergeCell ref="A311:B311"/>
    <mergeCell ref="A309:B309"/>
    <mergeCell ref="A308:B308"/>
    <mergeCell ref="A307:B307"/>
    <mergeCell ref="C341:J341"/>
    <mergeCell ref="C342:D342"/>
    <mergeCell ref="E342:F342"/>
    <mergeCell ref="G342:H342"/>
    <mergeCell ref="I342:J342"/>
    <mergeCell ref="A356:B356"/>
    <mergeCell ref="A352:B352"/>
    <mergeCell ref="A348:B348"/>
    <mergeCell ref="A344:B344"/>
    <mergeCell ref="A341:B343"/>
    <mergeCell ref="A355:B355"/>
    <mergeCell ref="A354:B354"/>
    <mergeCell ref="A353:B353"/>
    <mergeCell ref="A351:B351"/>
    <mergeCell ref="A350:B350"/>
    <mergeCell ref="A349:B349"/>
    <mergeCell ref="A347:B347"/>
    <mergeCell ref="A346:B346"/>
    <mergeCell ref="A345:B345"/>
    <mergeCell ref="A412:B412"/>
    <mergeCell ref="A411:B411"/>
    <mergeCell ref="A410:B410"/>
    <mergeCell ref="A408:B408"/>
    <mergeCell ref="A407:B407"/>
    <mergeCell ref="A406:B406"/>
    <mergeCell ref="C360:J360"/>
    <mergeCell ref="C361:D361"/>
    <mergeCell ref="E361:F361"/>
    <mergeCell ref="G361:H361"/>
    <mergeCell ref="I361:J361"/>
    <mergeCell ref="A360:B362"/>
    <mergeCell ref="A388:B388"/>
    <mergeCell ref="A375:B375"/>
    <mergeCell ref="A371:B371"/>
    <mergeCell ref="A367:B367"/>
    <mergeCell ref="A363:B363"/>
    <mergeCell ref="A374:B374"/>
    <mergeCell ref="A373:B373"/>
    <mergeCell ref="A372:B372"/>
    <mergeCell ref="A370:B370"/>
    <mergeCell ref="A369:B369"/>
    <mergeCell ref="A368:B368"/>
    <mergeCell ref="A366:B366"/>
    <mergeCell ref="A365:B365"/>
    <mergeCell ref="A364:B364"/>
    <mergeCell ref="A387:B387"/>
    <mergeCell ref="A385:B385"/>
    <mergeCell ref="A384:B384"/>
    <mergeCell ref="A383:B383"/>
    <mergeCell ref="A379:B381"/>
    <mergeCell ref="A899:B899"/>
    <mergeCell ref="A898:B898"/>
    <mergeCell ref="I895:J895"/>
    <mergeCell ref="K895:L895"/>
    <mergeCell ref="A894:B896"/>
    <mergeCell ref="A913:B915"/>
    <mergeCell ref="A451:B451"/>
    <mergeCell ref="C398:J398"/>
    <mergeCell ref="C399:D399"/>
    <mergeCell ref="E399:F399"/>
    <mergeCell ref="G399:H399"/>
    <mergeCell ref="I399:J399"/>
    <mergeCell ref="A398:B400"/>
    <mergeCell ref="C379:J379"/>
    <mergeCell ref="C380:D380"/>
    <mergeCell ref="E380:F380"/>
    <mergeCell ref="G380:H380"/>
    <mergeCell ref="I380:J380"/>
    <mergeCell ref="A394:B394"/>
    <mergeCell ref="A390:B390"/>
    <mergeCell ref="A386:B386"/>
    <mergeCell ref="A382:B382"/>
    <mergeCell ref="A393:B393"/>
    <mergeCell ref="A392:B392"/>
    <mergeCell ref="A391:B391"/>
    <mergeCell ref="A389:B389"/>
    <mergeCell ref="A447:B447"/>
    <mergeCell ref="A443:B443"/>
    <mergeCell ref="A413:B413"/>
    <mergeCell ref="A409:B409"/>
    <mergeCell ref="A405:B405"/>
    <mergeCell ref="A401:B401"/>
    <mergeCell ref="I952:J952"/>
    <mergeCell ref="K952:L952"/>
    <mergeCell ref="A966:B966"/>
    <mergeCell ref="A962:B962"/>
    <mergeCell ref="A958:B958"/>
    <mergeCell ref="A954:B954"/>
    <mergeCell ref="A965:B965"/>
    <mergeCell ref="A964:B964"/>
    <mergeCell ref="A963:B963"/>
    <mergeCell ref="A404:B404"/>
    <mergeCell ref="A403:B403"/>
    <mergeCell ref="A402:B402"/>
    <mergeCell ref="A439:B439"/>
    <mergeCell ref="A450:B450"/>
    <mergeCell ref="A449:B449"/>
    <mergeCell ref="A448:B448"/>
    <mergeCell ref="A446:B446"/>
    <mergeCell ref="A445:B445"/>
    <mergeCell ref="A444:B444"/>
    <mergeCell ref="A442:B442"/>
    <mergeCell ref="A441:B441"/>
    <mergeCell ref="A440:B440"/>
    <mergeCell ref="I914:J914"/>
    <mergeCell ref="K914:L914"/>
    <mergeCell ref="A909:B909"/>
    <mergeCell ref="A905:B905"/>
    <mergeCell ref="A901:B901"/>
    <mergeCell ref="A897:B897"/>
    <mergeCell ref="A908:B908"/>
    <mergeCell ref="A907:B907"/>
    <mergeCell ref="A906:B906"/>
    <mergeCell ref="A904:B904"/>
    <mergeCell ref="A980:B980"/>
    <mergeCell ref="A979:B979"/>
    <mergeCell ref="A978:B978"/>
    <mergeCell ref="A976:B976"/>
    <mergeCell ref="A975:B975"/>
    <mergeCell ref="A974:B974"/>
    <mergeCell ref="A960:B960"/>
    <mergeCell ref="A959:B959"/>
    <mergeCell ref="A957:B957"/>
    <mergeCell ref="A926:B926"/>
    <mergeCell ref="A925:B925"/>
    <mergeCell ref="A923:B923"/>
    <mergeCell ref="A922:B922"/>
    <mergeCell ref="A921:B921"/>
    <mergeCell ref="A919:B919"/>
    <mergeCell ref="C913:L913"/>
    <mergeCell ref="C914:D914"/>
    <mergeCell ref="E914:F914"/>
    <mergeCell ref="G914:H914"/>
    <mergeCell ref="A955:B955"/>
    <mergeCell ref="A951:B953"/>
    <mergeCell ref="C970:L970"/>
    <mergeCell ref="C971:D971"/>
    <mergeCell ref="E971:F971"/>
    <mergeCell ref="G971:H971"/>
    <mergeCell ref="I971:J971"/>
    <mergeCell ref="K971:L971"/>
    <mergeCell ref="A970:B972"/>
    <mergeCell ref="C951:L951"/>
    <mergeCell ref="C952:D952"/>
    <mergeCell ref="E952:F952"/>
    <mergeCell ref="G952:H952"/>
    <mergeCell ref="A956:B956"/>
    <mergeCell ref="A993:B993"/>
    <mergeCell ref="A989:B991"/>
    <mergeCell ref="C1008:L1008"/>
    <mergeCell ref="C1009:D1009"/>
    <mergeCell ref="E1009:F1009"/>
    <mergeCell ref="G1009:H1009"/>
    <mergeCell ref="I1009:J1009"/>
    <mergeCell ref="K1009:L1009"/>
    <mergeCell ref="A1008:B1010"/>
    <mergeCell ref="C989:L989"/>
    <mergeCell ref="C990:D990"/>
    <mergeCell ref="E990:F990"/>
    <mergeCell ref="G990:H990"/>
    <mergeCell ref="I990:J990"/>
    <mergeCell ref="K990:L990"/>
    <mergeCell ref="A1004:B1004"/>
    <mergeCell ref="A1000:B1000"/>
    <mergeCell ref="A996:B996"/>
    <mergeCell ref="A992:B992"/>
    <mergeCell ref="A1003:B1003"/>
    <mergeCell ref="A1002:B1002"/>
    <mergeCell ref="A1001:B1001"/>
    <mergeCell ref="A999:B999"/>
    <mergeCell ref="A961:B961"/>
    <mergeCell ref="A985:B985"/>
    <mergeCell ref="A981:B981"/>
    <mergeCell ref="A977:B977"/>
    <mergeCell ref="A973:B973"/>
    <mergeCell ref="A984:B984"/>
    <mergeCell ref="A983:B983"/>
    <mergeCell ref="A982:B982"/>
    <mergeCell ref="A1023:B1023"/>
    <mergeCell ref="A1019:B1019"/>
    <mergeCell ref="A1015:B1015"/>
    <mergeCell ref="A1011:B1011"/>
    <mergeCell ref="A1022:B1022"/>
    <mergeCell ref="A1021:B1021"/>
    <mergeCell ref="A1020:B1020"/>
    <mergeCell ref="A1018:B1018"/>
    <mergeCell ref="A1017:B1017"/>
    <mergeCell ref="A1016:B1016"/>
    <mergeCell ref="A1014:B1014"/>
    <mergeCell ref="A1013:B1013"/>
    <mergeCell ref="A1012:B1012"/>
    <mergeCell ref="A998:B998"/>
    <mergeCell ref="A997:B997"/>
    <mergeCell ref="A995:B995"/>
    <mergeCell ref="A994:B994"/>
    <mergeCell ref="A1031:B1031"/>
    <mergeCell ref="A1027:B1029"/>
    <mergeCell ref="C1046:L1046"/>
    <mergeCell ref="C1047:D1047"/>
    <mergeCell ref="E1047:F1047"/>
    <mergeCell ref="G1047:H1047"/>
    <mergeCell ref="I1047:J1047"/>
    <mergeCell ref="K1047:L1047"/>
    <mergeCell ref="A1046:B1048"/>
    <mergeCell ref="C1027:L1027"/>
    <mergeCell ref="C1028:D1028"/>
    <mergeCell ref="E1028:F1028"/>
    <mergeCell ref="G1028:H1028"/>
    <mergeCell ref="I1028:J1028"/>
    <mergeCell ref="K1028:L1028"/>
    <mergeCell ref="A1042:B1042"/>
    <mergeCell ref="A1038:B1038"/>
    <mergeCell ref="A1034:B1034"/>
    <mergeCell ref="A1030:B1030"/>
    <mergeCell ref="A1041:B1041"/>
    <mergeCell ref="A1040:B1040"/>
    <mergeCell ref="A1039:B1039"/>
    <mergeCell ref="A1037:B1037"/>
    <mergeCell ref="A1049:B1049"/>
    <mergeCell ref="A1053:B1053"/>
    <mergeCell ref="A1057:B1057"/>
    <mergeCell ref="A1061:B1061"/>
    <mergeCell ref="A1060:B1060"/>
    <mergeCell ref="A1059:B1059"/>
    <mergeCell ref="A1058:B1058"/>
    <mergeCell ref="A1056:B1056"/>
    <mergeCell ref="A1055:B1055"/>
    <mergeCell ref="A1054:B1054"/>
    <mergeCell ref="A1052:B1052"/>
    <mergeCell ref="A1051:B1051"/>
    <mergeCell ref="A1050:B1050"/>
    <mergeCell ref="A1036:B1036"/>
    <mergeCell ref="A1035:B1035"/>
    <mergeCell ref="A1033:B1033"/>
    <mergeCell ref="A1032:B1032"/>
    <mergeCell ref="A1070:B1070"/>
    <mergeCell ref="A1069:B1069"/>
    <mergeCell ref="A1065:B1067"/>
    <mergeCell ref="C1084:L1084"/>
    <mergeCell ref="C1085:D1085"/>
    <mergeCell ref="E1085:F1085"/>
    <mergeCell ref="G1085:H1085"/>
    <mergeCell ref="I1085:J1085"/>
    <mergeCell ref="K1085:L1085"/>
    <mergeCell ref="C1065:L1065"/>
    <mergeCell ref="C1066:D1066"/>
    <mergeCell ref="E1066:F1066"/>
    <mergeCell ref="G1066:H1066"/>
    <mergeCell ref="I1066:J1066"/>
    <mergeCell ref="K1066:L1066"/>
    <mergeCell ref="A1080:B1080"/>
    <mergeCell ref="A1076:B1076"/>
    <mergeCell ref="A1072:B1072"/>
    <mergeCell ref="A1068:B1068"/>
    <mergeCell ref="A1079:B1079"/>
    <mergeCell ref="A1078:B1078"/>
    <mergeCell ref="A1077:B1077"/>
    <mergeCell ref="A1075:B1075"/>
    <mergeCell ref="A1096:B1096"/>
    <mergeCell ref="A1094:B1094"/>
    <mergeCell ref="A1093:B1093"/>
    <mergeCell ref="A1092:B1092"/>
    <mergeCell ref="A1090:B1090"/>
    <mergeCell ref="A1089:B1089"/>
    <mergeCell ref="A1088:B1088"/>
    <mergeCell ref="A1084:B1086"/>
    <mergeCell ref="A1087:B1087"/>
    <mergeCell ref="A1091:B1091"/>
    <mergeCell ref="A1095:B1095"/>
    <mergeCell ref="A1099:B1099"/>
    <mergeCell ref="A1098:B1098"/>
    <mergeCell ref="A1097:B1097"/>
    <mergeCell ref="A1074:B1074"/>
    <mergeCell ref="A1073:B1073"/>
    <mergeCell ref="A1071:B1071"/>
    <mergeCell ref="K1612:L1612"/>
    <mergeCell ref="M1612:N1612"/>
    <mergeCell ref="C1611:N1611"/>
    <mergeCell ref="C1612:D1612"/>
    <mergeCell ref="A1103:B1105"/>
    <mergeCell ref="A1106:B1106"/>
    <mergeCell ref="A1110:B1110"/>
    <mergeCell ref="A1114:B1114"/>
    <mergeCell ref="A1118:B1118"/>
    <mergeCell ref="A1117:B1117"/>
    <mergeCell ref="A1116:B1116"/>
    <mergeCell ref="A1115:B1115"/>
    <mergeCell ref="A1113:B1113"/>
    <mergeCell ref="A1112:B1112"/>
    <mergeCell ref="A1111:B1111"/>
    <mergeCell ref="A1109:B1109"/>
    <mergeCell ref="A1108:B1108"/>
    <mergeCell ref="A1107:B1107"/>
    <mergeCell ref="C1103:L1103"/>
    <mergeCell ref="C1104:D1104"/>
    <mergeCell ref="E1104:F1104"/>
    <mergeCell ref="G1104:H1104"/>
    <mergeCell ref="I1104:J1104"/>
    <mergeCell ref="K1104:L1104"/>
    <mergeCell ref="C1122:L1122"/>
    <mergeCell ref="C1123:D1123"/>
    <mergeCell ref="E1123:F1123"/>
    <mergeCell ref="G1123:H1123"/>
    <mergeCell ref="I1123:J1123"/>
    <mergeCell ref="K1123:L1123"/>
    <mergeCell ref="A1122:B1124"/>
    <mergeCell ref="C1141:L1141"/>
    <mergeCell ref="A1614:B1614"/>
    <mergeCell ref="A1625:B1625"/>
    <mergeCell ref="A1624:B1624"/>
    <mergeCell ref="A1623:B1623"/>
    <mergeCell ref="A1621:B1621"/>
    <mergeCell ref="A1620:B1620"/>
    <mergeCell ref="A1619:B1619"/>
    <mergeCell ref="A1617:B1617"/>
    <mergeCell ref="A1616:B1616"/>
    <mergeCell ref="A1615:B1615"/>
    <mergeCell ref="A1611:B1613"/>
    <mergeCell ref="E1612:F1612"/>
    <mergeCell ref="G1612:H1612"/>
    <mergeCell ref="I1612:J1612"/>
    <mergeCell ref="C1630:H1630"/>
    <mergeCell ref="C1631:D1631"/>
    <mergeCell ref="E1631:F1631"/>
    <mergeCell ref="G1631:H1631"/>
    <mergeCell ref="A1626:B1626"/>
    <mergeCell ref="A1622:B1622"/>
    <mergeCell ref="A1618:B1618"/>
    <mergeCell ref="A1645:B1645"/>
    <mergeCell ref="A1641:B1641"/>
    <mergeCell ref="A1637:B1637"/>
    <mergeCell ref="A1633:B1633"/>
    <mergeCell ref="A1644:B1644"/>
    <mergeCell ref="A1643:B1643"/>
    <mergeCell ref="A1642:B1642"/>
    <mergeCell ref="A1640:B1640"/>
    <mergeCell ref="A1639:B1639"/>
    <mergeCell ref="A1638:B1638"/>
    <mergeCell ref="A1636:B1636"/>
    <mergeCell ref="A1635:B1635"/>
    <mergeCell ref="A1634:B1634"/>
    <mergeCell ref="A1630:B1632"/>
    <mergeCell ref="A1649:B1651"/>
    <mergeCell ref="C1668:P1668"/>
    <mergeCell ref="C1669:D1669"/>
    <mergeCell ref="E1669:F1669"/>
    <mergeCell ref="G1669:H1669"/>
    <mergeCell ref="I1669:J1669"/>
    <mergeCell ref="K1669:L1669"/>
    <mergeCell ref="M1669:N1669"/>
    <mergeCell ref="O1669:P1669"/>
    <mergeCell ref="C1649:T1649"/>
    <mergeCell ref="C1650:D1650"/>
    <mergeCell ref="E1650:F1650"/>
    <mergeCell ref="G1650:H1650"/>
    <mergeCell ref="I1650:J1650"/>
    <mergeCell ref="K1650:L1650"/>
    <mergeCell ref="M1650:N1650"/>
    <mergeCell ref="O1650:P1650"/>
    <mergeCell ref="Q1650:R1650"/>
    <mergeCell ref="S1650:T1650"/>
    <mergeCell ref="A1652:B1652"/>
    <mergeCell ref="A1656:B1656"/>
    <mergeCell ref="A1660:B1660"/>
    <mergeCell ref="A1664:B1664"/>
    <mergeCell ref="A1663:B1663"/>
    <mergeCell ref="A1662:B1662"/>
    <mergeCell ref="A1661:B1661"/>
    <mergeCell ref="A1659:B1659"/>
    <mergeCell ref="A1658:B1658"/>
    <mergeCell ref="A1657:B1657"/>
    <mergeCell ref="A1655:B1655"/>
    <mergeCell ref="A1654:B1654"/>
    <mergeCell ref="A1695:B1695"/>
    <mergeCell ref="A1694:B1694"/>
    <mergeCell ref="A1693:B1693"/>
    <mergeCell ref="A1683:B1683"/>
    <mergeCell ref="A1679:B1679"/>
    <mergeCell ref="A1675:B1675"/>
    <mergeCell ref="A1671:B1671"/>
    <mergeCell ref="A1682:B1682"/>
    <mergeCell ref="A1681:B1681"/>
    <mergeCell ref="A1680:B1680"/>
    <mergeCell ref="A1678:B1678"/>
    <mergeCell ref="A1677:B1677"/>
    <mergeCell ref="A1676:B1676"/>
    <mergeCell ref="A1674:B1674"/>
    <mergeCell ref="A1673:B1673"/>
    <mergeCell ref="A1672:B1672"/>
    <mergeCell ref="A1653:B1653"/>
    <mergeCell ref="A1686:M1686"/>
    <mergeCell ref="A1708:B1710"/>
    <mergeCell ref="C1727:H1727"/>
    <mergeCell ref="C1728:D1728"/>
    <mergeCell ref="E1728:F1728"/>
    <mergeCell ref="G1728:H1728"/>
    <mergeCell ref="A1727:B1729"/>
    <mergeCell ref="A1668:B1670"/>
    <mergeCell ref="A1689:B1691"/>
    <mergeCell ref="C1708:L1708"/>
    <mergeCell ref="C1709:D1709"/>
    <mergeCell ref="E1709:F1709"/>
    <mergeCell ref="G1709:H1709"/>
    <mergeCell ref="I1709:J1709"/>
    <mergeCell ref="K1709:L1709"/>
    <mergeCell ref="C1689:P1689"/>
    <mergeCell ref="C1690:D1690"/>
    <mergeCell ref="E1690:F1690"/>
    <mergeCell ref="G1690:H1690"/>
    <mergeCell ref="I1690:J1690"/>
    <mergeCell ref="K1690:L1690"/>
    <mergeCell ref="M1690:N1690"/>
    <mergeCell ref="O1690:P1690"/>
    <mergeCell ref="A1704:B1704"/>
    <mergeCell ref="A1700:B1700"/>
    <mergeCell ref="A1696:B1696"/>
    <mergeCell ref="A1692:B1692"/>
    <mergeCell ref="A1703:B1703"/>
    <mergeCell ref="A1702:B1702"/>
    <mergeCell ref="A1701:B1701"/>
    <mergeCell ref="A1699:B1699"/>
    <mergeCell ref="A1698:B1698"/>
    <mergeCell ref="A1697:B1697"/>
    <mergeCell ref="A1730:B1730"/>
    <mergeCell ref="A1734:B1734"/>
    <mergeCell ref="A1738:B1738"/>
    <mergeCell ref="A1742:B1742"/>
    <mergeCell ref="A1741:B1741"/>
    <mergeCell ref="A1740:B1740"/>
    <mergeCell ref="A1739:B1739"/>
    <mergeCell ref="A1737:B1737"/>
    <mergeCell ref="A1736:B1736"/>
    <mergeCell ref="A1735:B1735"/>
    <mergeCell ref="A1733:B1733"/>
    <mergeCell ref="A1732:B1732"/>
    <mergeCell ref="A1731:B1731"/>
    <mergeCell ref="A1711:B1711"/>
    <mergeCell ref="A1715:B1715"/>
    <mergeCell ref="A1719:B1719"/>
    <mergeCell ref="A1723:B1723"/>
    <mergeCell ref="A1722:B1722"/>
    <mergeCell ref="A1721:B1721"/>
    <mergeCell ref="A1720:B1720"/>
    <mergeCell ref="A1718:B1718"/>
    <mergeCell ref="A1717:B1717"/>
    <mergeCell ref="A1716:B1716"/>
    <mergeCell ref="A1714:B1714"/>
    <mergeCell ref="A1713:B1713"/>
    <mergeCell ref="A1712:B1712"/>
    <mergeCell ref="C1766:D1766"/>
    <mergeCell ref="E1766:F1766"/>
    <mergeCell ref="G1766:H1766"/>
    <mergeCell ref="I1766:J1766"/>
    <mergeCell ref="K1766:L1766"/>
    <mergeCell ref="M1766:N1766"/>
    <mergeCell ref="O1766:P1766"/>
    <mergeCell ref="Q1766:R1766"/>
    <mergeCell ref="S1766:T1766"/>
    <mergeCell ref="C1746:H1746"/>
    <mergeCell ref="C1747:D1747"/>
    <mergeCell ref="E1747:F1747"/>
    <mergeCell ref="G1747:H1747"/>
    <mergeCell ref="A1761:B1761"/>
    <mergeCell ref="A1757:B1757"/>
    <mergeCell ref="A1753:B1753"/>
    <mergeCell ref="A1749:B1749"/>
    <mergeCell ref="A1760:B1760"/>
    <mergeCell ref="A1759:B1759"/>
    <mergeCell ref="A1758:B1758"/>
    <mergeCell ref="A1756:B1756"/>
    <mergeCell ref="A1755:B1755"/>
    <mergeCell ref="A1754:B1754"/>
    <mergeCell ref="A1752:B1752"/>
    <mergeCell ref="A1751:B1751"/>
    <mergeCell ref="A1750:B1750"/>
    <mergeCell ref="A1746:B1748"/>
    <mergeCell ref="C1803:N1803"/>
    <mergeCell ref="C1804:D1804"/>
    <mergeCell ref="E1804:F1804"/>
    <mergeCell ref="G1804:H1804"/>
    <mergeCell ref="I1804:J1804"/>
    <mergeCell ref="K1804:L1804"/>
    <mergeCell ref="M1804:N1804"/>
    <mergeCell ref="A1803:B1805"/>
    <mergeCell ref="C1784:H1784"/>
    <mergeCell ref="C1785:D1785"/>
    <mergeCell ref="E1785:F1785"/>
    <mergeCell ref="G1785:H1785"/>
    <mergeCell ref="A1784:B1786"/>
    <mergeCell ref="A1799:B1799"/>
    <mergeCell ref="A1795:B1795"/>
    <mergeCell ref="A1791:B1791"/>
    <mergeCell ref="U1766:V1766"/>
    <mergeCell ref="A1768:B1768"/>
    <mergeCell ref="A1772:B1772"/>
    <mergeCell ref="A1776:B1776"/>
    <mergeCell ref="A1780:B1780"/>
    <mergeCell ref="A1779:B1779"/>
    <mergeCell ref="A1778:B1778"/>
    <mergeCell ref="A1777:B1777"/>
    <mergeCell ref="A1775:B1775"/>
    <mergeCell ref="A1774:B1774"/>
    <mergeCell ref="A1773:B1773"/>
    <mergeCell ref="A1771:B1771"/>
    <mergeCell ref="A1770:B1770"/>
    <mergeCell ref="A1769:B1769"/>
    <mergeCell ref="A1765:B1767"/>
    <mergeCell ref="C1765:V1765"/>
    <mergeCell ref="A1806:B1806"/>
    <mergeCell ref="A1810:B1810"/>
    <mergeCell ref="A1814:B1814"/>
    <mergeCell ref="A1818:B1818"/>
    <mergeCell ref="A1817:B1817"/>
    <mergeCell ref="A1816:B1816"/>
    <mergeCell ref="A1815:B1815"/>
    <mergeCell ref="A1813:B1813"/>
    <mergeCell ref="A1812:B1812"/>
    <mergeCell ref="A1811:B1811"/>
    <mergeCell ref="A1809:B1809"/>
    <mergeCell ref="A1808:B1808"/>
    <mergeCell ref="A1807:B1807"/>
    <mergeCell ref="A1787:B1787"/>
    <mergeCell ref="A1788:B1788"/>
    <mergeCell ref="A1789:B1789"/>
    <mergeCell ref="A1790:B1790"/>
    <mergeCell ref="A1792:B1792"/>
    <mergeCell ref="A1793:B1793"/>
    <mergeCell ref="A1794:B1794"/>
    <mergeCell ref="A1796:B1796"/>
    <mergeCell ref="A1797:B1797"/>
    <mergeCell ref="A1798:B1798"/>
    <mergeCell ref="A1831:B1831"/>
    <mergeCell ref="A1830:B1830"/>
    <mergeCell ref="A1828:B1828"/>
    <mergeCell ref="A1827:B1827"/>
    <mergeCell ref="A1826:B1826"/>
    <mergeCell ref="A1837:B1837"/>
    <mergeCell ref="A1833:B1833"/>
    <mergeCell ref="A1829:B1829"/>
    <mergeCell ref="A1825:B1825"/>
    <mergeCell ref="A1822:B1824"/>
    <mergeCell ref="C1822:H1822"/>
    <mergeCell ref="C1823:D1823"/>
    <mergeCell ref="E1823:F1823"/>
    <mergeCell ref="G1823:H1823"/>
    <mergeCell ref="A1836:B1836"/>
    <mergeCell ref="A1835:B1835"/>
    <mergeCell ref="A1834:B1834"/>
    <mergeCell ref="A1832:B1832"/>
    <mergeCell ref="E1842:F1842"/>
    <mergeCell ref="G1842:H1842"/>
    <mergeCell ref="I1842:J1842"/>
    <mergeCell ref="K1842:L1842"/>
    <mergeCell ref="M1842:N1842"/>
    <mergeCell ref="A1855:B1855"/>
    <mergeCell ref="A1854:B1854"/>
    <mergeCell ref="A1853:B1853"/>
    <mergeCell ref="A1851:B1851"/>
    <mergeCell ref="A1850:B1850"/>
    <mergeCell ref="A1849:B1849"/>
    <mergeCell ref="A1847:B1847"/>
    <mergeCell ref="A1846:B1846"/>
    <mergeCell ref="A1845:B1845"/>
    <mergeCell ref="A1841:B1843"/>
    <mergeCell ref="A1856:B1856"/>
    <mergeCell ref="A1852:B1852"/>
    <mergeCell ref="A1848:B1848"/>
    <mergeCell ref="A1844:B1844"/>
    <mergeCell ref="C1841:N1841"/>
    <mergeCell ref="C1842:D1842"/>
    <mergeCell ref="A1875:B1875"/>
    <mergeCell ref="A1871:B1871"/>
    <mergeCell ref="A1867:B1867"/>
    <mergeCell ref="A1863:B1863"/>
    <mergeCell ref="A1874:B1874"/>
    <mergeCell ref="A1873:B1873"/>
    <mergeCell ref="A1872:B1872"/>
    <mergeCell ref="A1870:B1870"/>
    <mergeCell ref="A1869:B1869"/>
    <mergeCell ref="A1868:B1868"/>
    <mergeCell ref="A1866:B1866"/>
    <mergeCell ref="A1865:B1865"/>
    <mergeCell ref="A1864:B1864"/>
    <mergeCell ref="A1860:B1862"/>
    <mergeCell ref="C1860:N1860"/>
    <mergeCell ref="C1861:D1861"/>
    <mergeCell ref="E1861:F1861"/>
    <mergeCell ref="G1861:H1861"/>
    <mergeCell ref="I1861:J1861"/>
    <mergeCell ref="K1861:L1861"/>
    <mergeCell ref="M1861:N1861"/>
    <mergeCell ref="C1879:L1879"/>
    <mergeCell ref="C1880:D1880"/>
    <mergeCell ref="E1880:F1880"/>
    <mergeCell ref="G1880:H1880"/>
    <mergeCell ref="I1880:J1880"/>
    <mergeCell ref="K1880:L1880"/>
    <mergeCell ref="A1894:B1894"/>
    <mergeCell ref="A1890:B1890"/>
    <mergeCell ref="A1886:B1886"/>
    <mergeCell ref="A1882:B1882"/>
    <mergeCell ref="A1893:B1893"/>
    <mergeCell ref="A1892:B1892"/>
    <mergeCell ref="A1891:B1891"/>
    <mergeCell ref="A1889:B1889"/>
    <mergeCell ref="A1888:B1888"/>
    <mergeCell ref="A1887:B1887"/>
    <mergeCell ref="A1885:B1885"/>
    <mergeCell ref="A1884:B1884"/>
    <mergeCell ref="A1883:B1883"/>
    <mergeCell ref="A1879:B1881"/>
    <mergeCell ref="AK1918:AL1918"/>
    <mergeCell ref="C1917:AL1917"/>
    <mergeCell ref="A1917:B1919"/>
    <mergeCell ref="C1898:X1898"/>
    <mergeCell ref="C1899:D1899"/>
    <mergeCell ref="E1899:F1899"/>
    <mergeCell ref="G1899:H1899"/>
    <mergeCell ref="I1899:J1899"/>
    <mergeCell ref="K1899:L1899"/>
    <mergeCell ref="M1899:N1899"/>
    <mergeCell ref="O1899:P1899"/>
    <mergeCell ref="Q1899:R1899"/>
    <mergeCell ref="S1899:T1899"/>
    <mergeCell ref="U1899:V1899"/>
    <mergeCell ref="W1899:X1899"/>
    <mergeCell ref="A1901:B1901"/>
    <mergeCell ref="A1905:B1905"/>
    <mergeCell ref="A1909:B1909"/>
    <mergeCell ref="A1913:B1913"/>
    <mergeCell ref="A1898:B1900"/>
    <mergeCell ref="A1912:B1912"/>
    <mergeCell ref="A1911:B1911"/>
    <mergeCell ref="A1910:B1910"/>
    <mergeCell ref="A1908:B1908"/>
    <mergeCell ref="A1907:B1907"/>
    <mergeCell ref="C1918:D1918"/>
    <mergeCell ref="E1918:F1918"/>
    <mergeCell ref="G1918:H1918"/>
    <mergeCell ref="I1918:J1918"/>
    <mergeCell ref="K1918:L1918"/>
    <mergeCell ref="M1918:N1918"/>
    <mergeCell ref="O1918:P1918"/>
    <mergeCell ref="Q1918:R1918"/>
    <mergeCell ref="S1918:T1918"/>
    <mergeCell ref="U1918:V1918"/>
    <mergeCell ref="W1918:X1918"/>
    <mergeCell ref="Y1918:Z1918"/>
    <mergeCell ref="AA1918:AB1918"/>
    <mergeCell ref="AC1918:AD1918"/>
    <mergeCell ref="AE1918:AF1918"/>
    <mergeCell ref="AG1918:AH1918"/>
    <mergeCell ref="AI1918:AJ1918"/>
    <mergeCell ref="A1931:B1931"/>
    <mergeCell ref="A1930:B1930"/>
    <mergeCell ref="A1929:B1929"/>
    <mergeCell ref="A1927:B1927"/>
    <mergeCell ref="A1926:B1926"/>
    <mergeCell ref="A1925:B1925"/>
    <mergeCell ref="A1923:B1923"/>
    <mergeCell ref="A1922:B1922"/>
    <mergeCell ref="A1921:B1921"/>
    <mergeCell ref="A1932:B1932"/>
    <mergeCell ref="A1928:B1928"/>
    <mergeCell ref="A1924:B1924"/>
    <mergeCell ref="A1920:B1920"/>
    <mergeCell ref="A1906:B1906"/>
    <mergeCell ref="A1904:B1904"/>
    <mergeCell ref="A1903:B1903"/>
    <mergeCell ref="A1902:B1902"/>
    <mergeCell ref="C1955:F1955"/>
    <mergeCell ref="A1979:B1979"/>
    <mergeCell ref="A1957:B1957"/>
    <mergeCell ref="A1960:B1960"/>
    <mergeCell ref="A1959:B1959"/>
    <mergeCell ref="A1958:B1958"/>
    <mergeCell ref="A1955:B1956"/>
    <mergeCell ref="C1973:F1973"/>
    <mergeCell ref="A1987:B1987"/>
    <mergeCell ref="A1975:B1975"/>
    <mergeCell ref="A1978:B1978"/>
    <mergeCell ref="A1977:B1977"/>
    <mergeCell ref="C1936:J1936"/>
    <mergeCell ref="C1937:D1937"/>
    <mergeCell ref="E1937:F1937"/>
    <mergeCell ref="G1937:H1937"/>
    <mergeCell ref="I1937:J1937"/>
    <mergeCell ref="A1939:B1939"/>
    <mergeCell ref="A1943:B1943"/>
    <mergeCell ref="A1947:B1947"/>
    <mergeCell ref="A1951:B1951"/>
    <mergeCell ref="A1950:B1950"/>
    <mergeCell ref="A1949:B1949"/>
    <mergeCell ref="A1948:B1948"/>
    <mergeCell ref="A1946:B1946"/>
    <mergeCell ref="A1945:B1945"/>
    <mergeCell ref="A1944:B1944"/>
    <mergeCell ref="A1942:B1942"/>
    <mergeCell ref="A1941:B1941"/>
    <mergeCell ref="A1940:B1940"/>
    <mergeCell ref="A1936:B1938"/>
    <mergeCell ref="A1991:B1993"/>
    <mergeCell ref="C2029:H2029"/>
    <mergeCell ref="C2030:D2030"/>
    <mergeCell ref="E2030:F2030"/>
    <mergeCell ref="G2030:H2030"/>
    <mergeCell ref="A2029:B2031"/>
    <mergeCell ref="C2010:H2010"/>
    <mergeCell ref="C2011:D2011"/>
    <mergeCell ref="E2011:F2011"/>
    <mergeCell ref="G2011:H2011"/>
    <mergeCell ref="A1976:B1976"/>
    <mergeCell ref="A1973:B1974"/>
    <mergeCell ref="C1991:L1991"/>
    <mergeCell ref="C1992:D1992"/>
    <mergeCell ref="E1992:F1992"/>
    <mergeCell ref="G1992:H1992"/>
    <mergeCell ref="I1992:J1992"/>
    <mergeCell ref="K1992:L1992"/>
    <mergeCell ref="A2006:B2006"/>
    <mergeCell ref="A2002:B2002"/>
    <mergeCell ref="A1998:B1998"/>
    <mergeCell ref="A1994:B1994"/>
    <mergeCell ref="A2005:B2005"/>
    <mergeCell ref="A2004:B2004"/>
    <mergeCell ref="A2003:B2003"/>
    <mergeCell ref="A2054:B2054"/>
    <mergeCell ref="A2053:B2053"/>
    <mergeCell ref="A2052:B2052"/>
    <mergeCell ref="C2048:N2048"/>
    <mergeCell ref="C2049:D2049"/>
    <mergeCell ref="E2049:F2049"/>
    <mergeCell ref="G2049:H2049"/>
    <mergeCell ref="I2049:J2049"/>
    <mergeCell ref="K2049:L2049"/>
    <mergeCell ref="M2049:N2049"/>
    <mergeCell ref="A2086:B2088"/>
    <mergeCell ref="I2068:J2068"/>
    <mergeCell ref="C2067:J2067"/>
    <mergeCell ref="A2067:B2069"/>
    <mergeCell ref="C2086:P2086"/>
    <mergeCell ref="C2087:D2087"/>
    <mergeCell ref="E2087:F2087"/>
    <mergeCell ref="G2087:H2087"/>
    <mergeCell ref="I2087:J2087"/>
    <mergeCell ref="K2087:L2087"/>
    <mergeCell ref="M2087:N2087"/>
    <mergeCell ref="O2087:P2087"/>
    <mergeCell ref="C2068:D2068"/>
    <mergeCell ref="E2068:F2068"/>
    <mergeCell ref="G2068:H2068"/>
    <mergeCell ref="A2082:B2082"/>
    <mergeCell ref="A2078:B2078"/>
    <mergeCell ref="A2074:B2074"/>
    <mergeCell ref="A2070:B2070"/>
    <mergeCell ref="A2081:B2081"/>
    <mergeCell ref="A2080:B2080"/>
    <mergeCell ref="A2079:B2079"/>
    <mergeCell ref="A2077:B2077"/>
    <mergeCell ref="A2076:B2076"/>
    <mergeCell ref="A2075:B2075"/>
    <mergeCell ref="A2073:B2073"/>
    <mergeCell ref="A2072:B2072"/>
    <mergeCell ref="A2071:B2071"/>
    <mergeCell ref="W2106:X2106"/>
    <mergeCell ref="Y2106:Z2106"/>
    <mergeCell ref="AA2106:AB2106"/>
    <mergeCell ref="AC2106:AD2106"/>
    <mergeCell ref="AE2106:AF2106"/>
    <mergeCell ref="AG2106:AH2106"/>
    <mergeCell ref="AI2106:AJ2106"/>
    <mergeCell ref="AK2106:AL2106"/>
    <mergeCell ref="A2101:B2101"/>
    <mergeCell ref="A2097:B2097"/>
    <mergeCell ref="A2093:B2093"/>
    <mergeCell ref="A2089:B2089"/>
    <mergeCell ref="A2100:B2100"/>
    <mergeCell ref="A2099:B2099"/>
    <mergeCell ref="A2098:B2098"/>
    <mergeCell ref="A2096:B2096"/>
    <mergeCell ref="A2095:B2095"/>
    <mergeCell ref="A2094:B2094"/>
    <mergeCell ref="A2092:B2092"/>
    <mergeCell ref="A2091:B2091"/>
    <mergeCell ref="A2090:B2090"/>
    <mergeCell ref="C2105:AL2105"/>
    <mergeCell ref="Q2106:R2106"/>
    <mergeCell ref="S2106:T2106"/>
    <mergeCell ref="U2106:V2106"/>
    <mergeCell ref="A2120:B2120"/>
    <mergeCell ref="A2116:B2116"/>
    <mergeCell ref="A2112:B2112"/>
    <mergeCell ref="A2108:B2108"/>
    <mergeCell ref="A2119:B2119"/>
    <mergeCell ref="A2118:B2118"/>
    <mergeCell ref="A2117:B2117"/>
    <mergeCell ref="A2115:B2115"/>
    <mergeCell ref="A2114:B2114"/>
    <mergeCell ref="A2113:B2113"/>
    <mergeCell ref="A2111:B2111"/>
    <mergeCell ref="A2110:B2110"/>
    <mergeCell ref="A2109:B2109"/>
    <mergeCell ref="A2105:B2107"/>
    <mergeCell ref="C2180:P2180"/>
    <mergeCell ref="C2181:D2181"/>
    <mergeCell ref="E2181:F2181"/>
    <mergeCell ref="G2181:H2181"/>
    <mergeCell ref="I2181:J2181"/>
    <mergeCell ref="K2181:L2181"/>
    <mergeCell ref="M2181:N2181"/>
    <mergeCell ref="C2106:D2106"/>
    <mergeCell ref="E2106:F2106"/>
    <mergeCell ref="G2106:H2106"/>
    <mergeCell ref="I2106:J2106"/>
    <mergeCell ref="K2106:L2106"/>
    <mergeCell ref="M2106:N2106"/>
    <mergeCell ref="O2106:P2106"/>
    <mergeCell ref="A2156:B2156"/>
    <mergeCell ref="A2155:B2155"/>
    <mergeCell ref="A2154:B2154"/>
    <mergeCell ref="A2153:B2153"/>
    <mergeCell ref="A2152:B2152"/>
    <mergeCell ref="A2151:B2151"/>
    <mergeCell ref="A2150:B2150"/>
    <mergeCell ref="A2149:B2149"/>
    <mergeCell ref="A2147:B2147"/>
    <mergeCell ref="A2146:B2146"/>
    <mergeCell ref="A2145:B2145"/>
    <mergeCell ref="C2124:F2124"/>
    <mergeCell ref="A2134:B2134"/>
    <mergeCell ref="A2130:B2130"/>
    <mergeCell ref="A2126:B2126"/>
    <mergeCell ref="A2137:B2137"/>
    <mergeCell ref="A2136:B2136"/>
    <mergeCell ref="A2135:B2135"/>
    <mergeCell ref="A2133:B2133"/>
    <mergeCell ref="A2132:B2132"/>
    <mergeCell ref="A2131:B2131"/>
    <mergeCell ref="A2129:B2129"/>
    <mergeCell ref="E2162:F2162"/>
    <mergeCell ref="G2162:H2162"/>
    <mergeCell ref="I2162:J2162"/>
    <mergeCell ref="K2162:L2162"/>
    <mergeCell ref="M2162:N2162"/>
    <mergeCell ref="O2162:P2162"/>
    <mergeCell ref="Q2162:R2162"/>
    <mergeCell ref="S2162:T2162"/>
    <mergeCell ref="U2162:V2162"/>
    <mergeCell ref="A2025:B2025"/>
    <mergeCell ref="A2021:B2021"/>
    <mergeCell ref="A2017:B2017"/>
    <mergeCell ref="A2013:B2013"/>
    <mergeCell ref="A2024:B2024"/>
    <mergeCell ref="A2023:B2023"/>
    <mergeCell ref="A2022:B2022"/>
    <mergeCell ref="A2020:B2020"/>
    <mergeCell ref="A2019:B2019"/>
    <mergeCell ref="A2018:B2018"/>
    <mergeCell ref="A2016:B2016"/>
    <mergeCell ref="A2015:B2015"/>
    <mergeCell ref="A2014:B2014"/>
    <mergeCell ref="A2128:B2128"/>
    <mergeCell ref="A2127:B2127"/>
    <mergeCell ref="A2124:B2125"/>
    <mergeCell ref="A2157:B2157"/>
    <mergeCell ref="C2142:H2142"/>
    <mergeCell ref="C2143:D2143"/>
    <mergeCell ref="E2143:F2143"/>
    <mergeCell ref="G2143:H2143"/>
    <mergeCell ref="A2142:B2144"/>
    <mergeCell ref="A2148:B2148"/>
    <mergeCell ref="O2181:P2181"/>
    <mergeCell ref="A2183:B2183"/>
    <mergeCell ref="A2187:B2187"/>
    <mergeCell ref="A2191:B2191"/>
    <mergeCell ref="A2195:B2195"/>
    <mergeCell ref="A2194:B2194"/>
    <mergeCell ref="A2193:B2193"/>
    <mergeCell ref="A2192:B2192"/>
    <mergeCell ref="A2190:B2190"/>
    <mergeCell ref="A2189:B2189"/>
    <mergeCell ref="A2188:B2188"/>
    <mergeCell ref="A2186:B2186"/>
    <mergeCell ref="A2185:B2185"/>
    <mergeCell ref="A2184:B2184"/>
    <mergeCell ref="A2180:B2182"/>
    <mergeCell ref="A2010:B2012"/>
    <mergeCell ref="A2176:B2176"/>
    <mergeCell ref="A2172:B2172"/>
    <mergeCell ref="A2168:B2168"/>
    <mergeCell ref="A2164:B2164"/>
    <mergeCell ref="A2175:B2175"/>
    <mergeCell ref="A2174:B2174"/>
    <mergeCell ref="A2173:B2173"/>
    <mergeCell ref="A2171:B2171"/>
    <mergeCell ref="A2170:B2170"/>
    <mergeCell ref="A2169:B2169"/>
    <mergeCell ref="A2167:B2167"/>
    <mergeCell ref="A2166:B2166"/>
    <mergeCell ref="A2165:B2165"/>
    <mergeCell ref="A2161:B2163"/>
    <mergeCell ref="C2161:V2161"/>
    <mergeCell ref="C2162:D2162"/>
    <mergeCell ref="C2199:H2199"/>
    <mergeCell ref="C2200:D2200"/>
    <mergeCell ref="E2200:F2200"/>
    <mergeCell ref="G2200:H2200"/>
    <mergeCell ref="A2210:B2210"/>
    <mergeCell ref="A2206:B2206"/>
    <mergeCell ref="A2202:B2202"/>
    <mergeCell ref="A2214:B2214"/>
    <mergeCell ref="A2213:B2213"/>
    <mergeCell ref="A2212:B2212"/>
    <mergeCell ref="A2211:B2211"/>
    <mergeCell ref="A2209:B2209"/>
    <mergeCell ref="A2208:B2208"/>
    <mergeCell ref="A2207:B2207"/>
    <mergeCell ref="A2205:B2205"/>
    <mergeCell ref="A2204:B2204"/>
    <mergeCell ref="A2203:B2203"/>
    <mergeCell ref="A2199:B2201"/>
    <mergeCell ref="C2218:V2218"/>
    <mergeCell ref="C2219:D2219"/>
    <mergeCell ref="E2219:F2219"/>
    <mergeCell ref="G2219:H2219"/>
    <mergeCell ref="I2219:J2219"/>
    <mergeCell ref="K2219:L2219"/>
    <mergeCell ref="M2219:N2219"/>
    <mergeCell ref="O2219:P2219"/>
    <mergeCell ref="Q2219:R2219"/>
    <mergeCell ref="S2219:T2219"/>
    <mergeCell ref="U2219:V2219"/>
    <mergeCell ref="A2221:B2221"/>
    <mergeCell ref="A2225:B2225"/>
    <mergeCell ref="A2229:B2229"/>
    <mergeCell ref="A2233:B2233"/>
    <mergeCell ref="A2218:B2220"/>
    <mergeCell ref="A2232:B2232"/>
    <mergeCell ref="A2231:B2231"/>
    <mergeCell ref="A2230:B2230"/>
    <mergeCell ref="A2228:B2228"/>
    <mergeCell ref="A2227:B2227"/>
    <mergeCell ref="A2226:B2226"/>
    <mergeCell ref="A2224:B2224"/>
    <mergeCell ref="A2223:B2223"/>
    <mergeCell ref="A2222:B2222"/>
    <mergeCell ref="A2240:B2240"/>
    <mergeCell ref="A2244:B2244"/>
    <mergeCell ref="A2248:B2248"/>
    <mergeCell ref="A2252:B2252"/>
    <mergeCell ref="A2251:B2251"/>
    <mergeCell ref="A2250:B2250"/>
    <mergeCell ref="A2249:B2249"/>
    <mergeCell ref="A2247:B2247"/>
    <mergeCell ref="A2246:B2246"/>
    <mergeCell ref="A2245:B2245"/>
    <mergeCell ref="A2243:B2243"/>
    <mergeCell ref="A2242:B2242"/>
    <mergeCell ref="A2241:B2241"/>
    <mergeCell ref="C2237:H2237"/>
    <mergeCell ref="C2238:D2238"/>
    <mergeCell ref="E2238:F2238"/>
    <mergeCell ref="G2238:H2238"/>
    <mergeCell ref="A2237:B2239"/>
    <mergeCell ref="A2299:B2299"/>
    <mergeCell ref="A2298:B2298"/>
    <mergeCell ref="A2294:B2296"/>
    <mergeCell ref="C2256:N2256"/>
    <mergeCell ref="C2257:D2257"/>
    <mergeCell ref="E2257:F2257"/>
    <mergeCell ref="G2257:H2257"/>
    <mergeCell ref="I2257:J2257"/>
    <mergeCell ref="K2257:L2257"/>
    <mergeCell ref="M2257:N2257"/>
    <mergeCell ref="A2271:B2271"/>
    <mergeCell ref="A2267:B2267"/>
    <mergeCell ref="A2263:B2263"/>
    <mergeCell ref="A2259:B2259"/>
    <mergeCell ref="A2270:B2270"/>
    <mergeCell ref="A2269:B2269"/>
    <mergeCell ref="A2268:B2268"/>
    <mergeCell ref="A2266:B2266"/>
    <mergeCell ref="A2265:B2265"/>
    <mergeCell ref="A2264:B2264"/>
    <mergeCell ref="A2262:B2262"/>
    <mergeCell ref="A2261:B2261"/>
    <mergeCell ref="A2260:B2260"/>
    <mergeCell ref="A2256:B2258"/>
    <mergeCell ref="C2275:P2275"/>
    <mergeCell ref="C2276:D2276"/>
    <mergeCell ref="E2276:F2276"/>
    <mergeCell ref="G2276:H2276"/>
    <mergeCell ref="I2276:J2276"/>
    <mergeCell ref="K2276:L2276"/>
    <mergeCell ref="M2276:N2276"/>
    <mergeCell ref="O2276:P2276"/>
    <mergeCell ref="K2314:L2314"/>
    <mergeCell ref="M2314:N2314"/>
    <mergeCell ref="O2314:P2314"/>
    <mergeCell ref="Q2314:R2314"/>
    <mergeCell ref="S2314:T2314"/>
    <mergeCell ref="U2314:V2314"/>
    <mergeCell ref="W2314:X2314"/>
    <mergeCell ref="Y2314:Z2314"/>
    <mergeCell ref="AA2314:AB2314"/>
    <mergeCell ref="AC2314:AD2314"/>
    <mergeCell ref="AE2314:AF2314"/>
    <mergeCell ref="AG2314:AH2314"/>
    <mergeCell ref="AI2314:AJ2314"/>
    <mergeCell ref="AK2314:AL2314"/>
    <mergeCell ref="C2313:AL2313"/>
    <mergeCell ref="A2313:B2315"/>
    <mergeCell ref="C2294:J2294"/>
    <mergeCell ref="C2295:D2295"/>
    <mergeCell ref="E2295:F2295"/>
    <mergeCell ref="G2295:H2295"/>
    <mergeCell ref="I2295:J2295"/>
    <mergeCell ref="A2309:B2309"/>
    <mergeCell ref="A2305:B2305"/>
    <mergeCell ref="A2301:B2301"/>
    <mergeCell ref="A2297:B2297"/>
    <mergeCell ref="A2308:B2308"/>
    <mergeCell ref="A2307:B2307"/>
    <mergeCell ref="A2306:B2306"/>
    <mergeCell ref="A2304:B2304"/>
    <mergeCell ref="A2303:B2303"/>
    <mergeCell ref="A2302:B2302"/>
    <mergeCell ref="A2300:B2300"/>
    <mergeCell ref="A2328:B2328"/>
    <mergeCell ref="A2324:B2324"/>
    <mergeCell ref="A2320:B2320"/>
    <mergeCell ref="A2316:B2316"/>
    <mergeCell ref="A2327:B2327"/>
    <mergeCell ref="A2326:B2326"/>
    <mergeCell ref="A2325:B2325"/>
    <mergeCell ref="A2323:B2323"/>
    <mergeCell ref="A2322:B2322"/>
    <mergeCell ref="A2321:B2321"/>
    <mergeCell ref="A2319:B2319"/>
    <mergeCell ref="A2318:B2318"/>
    <mergeCell ref="A2317:B2317"/>
    <mergeCell ref="C2314:D2314"/>
    <mergeCell ref="E2314:F2314"/>
    <mergeCell ref="G2314:H2314"/>
    <mergeCell ref="I2314:J2314"/>
    <mergeCell ref="C2350:F2350"/>
    <mergeCell ref="A2364:B2364"/>
    <mergeCell ref="A2360:B2360"/>
    <mergeCell ref="A2356:B2356"/>
    <mergeCell ref="A2352:B2352"/>
    <mergeCell ref="A2363:B2363"/>
    <mergeCell ref="A2362:B2362"/>
    <mergeCell ref="A2361:B2361"/>
    <mergeCell ref="A2359:B2359"/>
    <mergeCell ref="A2358:B2358"/>
    <mergeCell ref="A2357:B2357"/>
    <mergeCell ref="A2355:B2355"/>
    <mergeCell ref="A2354:B2354"/>
    <mergeCell ref="A2353:B2353"/>
    <mergeCell ref="A2350:B2351"/>
    <mergeCell ref="C2332:F2332"/>
    <mergeCell ref="A2346:B2346"/>
    <mergeCell ref="A2345:B2345"/>
    <mergeCell ref="A2344:B2344"/>
    <mergeCell ref="A2343:B2343"/>
    <mergeCell ref="A2342:B2342"/>
    <mergeCell ref="A2341:B2341"/>
    <mergeCell ref="A2340:B2340"/>
    <mergeCell ref="A2339:B2339"/>
    <mergeCell ref="A2338:B2338"/>
    <mergeCell ref="A2337:B2337"/>
    <mergeCell ref="A2336:B2336"/>
    <mergeCell ref="A2335:B2335"/>
    <mergeCell ref="A2334:B2334"/>
    <mergeCell ref="A2332:B2333"/>
    <mergeCell ref="C2387:L2387"/>
    <mergeCell ref="C2388:D2388"/>
    <mergeCell ref="E2388:F2388"/>
    <mergeCell ref="G2388:H2388"/>
    <mergeCell ref="I2388:J2388"/>
    <mergeCell ref="K2388:L2388"/>
    <mergeCell ref="C2368:L2368"/>
    <mergeCell ref="C2369:D2369"/>
    <mergeCell ref="E2369:F2369"/>
    <mergeCell ref="G2369:H2369"/>
    <mergeCell ref="I2369:J2369"/>
    <mergeCell ref="K2369:L2369"/>
    <mergeCell ref="A2383:B2383"/>
    <mergeCell ref="A2379:B2379"/>
    <mergeCell ref="A2375:B2375"/>
    <mergeCell ref="A2371:B2371"/>
    <mergeCell ref="A2382:B2382"/>
    <mergeCell ref="A2381:B2381"/>
    <mergeCell ref="A2380:B2380"/>
    <mergeCell ref="A2378:B2378"/>
    <mergeCell ref="A2377:B2377"/>
    <mergeCell ref="A2376:B2376"/>
    <mergeCell ref="A2374:B2374"/>
    <mergeCell ref="A2373:B2373"/>
    <mergeCell ref="A2372:B2372"/>
    <mergeCell ref="A2368:B2370"/>
    <mergeCell ref="A2387:B2389"/>
    <mergeCell ref="A2410:B2410"/>
    <mergeCell ref="A2402:B2402"/>
    <mergeCell ref="A2398:B2398"/>
    <mergeCell ref="A2394:B2394"/>
    <mergeCell ref="A2390:B2390"/>
    <mergeCell ref="A2401:B2401"/>
    <mergeCell ref="A2400:B2400"/>
    <mergeCell ref="A2399:B2399"/>
    <mergeCell ref="A2397:B2397"/>
    <mergeCell ref="A2396:B2396"/>
    <mergeCell ref="A2395:B2395"/>
    <mergeCell ref="A2393:B2393"/>
    <mergeCell ref="A2392:B2392"/>
    <mergeCell ref="A2391:B2391"/>
    <mergeCell ref="C2406:L2406"/>
    <mergeCell ref="C2407:D2407"/>
    <mergeCell ref="E2407:F2407"/>
    <mergeCell ref="G2407:H2407"/>
    <mergeCell ref="I2407:J2407"/>
    <mergeCell ref="K2407:L2407"/>
    <mergeCell ref="A2406:B2408"/>
    <mergeCell ref="C2425:H2425"/>
    <mergeCell ref="C2426:D2426"/>
    <mergeCell ref="E2426:F2426"/>
    <mergeCell ref="G2426:H2426"/>
    <mergeCell ref="A2440:B2440"/>
    <mergeCell ref="A2436:B2436"/>
    <mergeCell ref="A2432:B2432"/>
    <mergeCell ref="A2428:B2428"/>
    <mergeCell ref="A2439:B2439"/>
    <mergeCell ref="A2438:B2438"/>
    <mergeCell ref="A2437:B2437"/>
    <mergeCell ref="A2435:B2435"/>
    <mergeCell ref="A2434:B2434"/>
    <mergeCell ref="A2433:B2433"/>
    <mergeCell ref="A2431:B2431"/>
    <mergeCell ref="A2430:B2430"/>
    <mergeCell ref="A2429:B2429"/>
    <mergeCell ref="A2425:B2427"/>
    <mergeCell ref="A2421:B2421"/>
    <mergeCell ref="A2417:B2417"/>
    <mergeCell ref="A2413:B2413"/>
    <mergeCell ref="A2409:B2409"/>
    <mergeCell ref="A2420:B2420"/>
    <mergeCell ref="A2419:B2419"/>
    <mergeCell ref="A2418:B2418"/>
    <mergeCell ref="A2416:B2416"/>
    <mergeCell ref="A2415:B2415"/>
    <mergeCell ref="A2414:B2414"/>
    <mergeCell ref="A2412:B2412"/>
    <mergeCell ref="A2411:B2411"/>
    <mergeCell ref="A2471:B2471"/>
    <mergeCell ref="A2469:B2469"/>
    <mergeCell ref="A2468:B2468"/>
    <mergeCell ref="C2444:L2444"/>
    <mergeCell ref="C2445:D2445"/>
    <mergeCell ref="E2445:F2445"/>
    <mergeCell ref="G2445:H2445"/>
    <mergeCell ref="I2445:J2445"/>
    <mergeCell ref="K2445:L2445"/>
    <mergeCell ref="A2447:B2447"/>
    <mergeCell ref="A2451:B2451"/>
    <mergeCell ref="A2455:B2455"/>
    <mergeCell ref="A2459:B2459"/>
    <mergeCell ref="A2458:B2458"/>
    <mergeCell ref="A2457:B2457"/>
    <mergeCell ref="A2456:B2456"/>
    <mergeCell ref="A2454:B2454"/>
    <mergeCell ref="A2453:B2453"/>
    <mergeCell ref="A2452:B2452"/>
    <mergeCell ref="A2450:B2450"/>
    <mergeCell ref="A2449:B2449"/>
    <mergeCell ref="A2448:B2448"/>
    <mergeCell ref="A2444:B2446"/>
    <mergeCell ref="A2482:B2484"/>
    <mergeCell ref="C2501:H2501"/>
    <mergeCell ref="C2502:D2502"/>
    <mergeCell ref="E2502:F2502"/>
    <mergeCell ref="G2502:H2502"/>
    <mergeCell ref="A2501:B2503"/>
    <mergeCell ref="A2467:B2467"/>
    <mergeCell ref="A2463:B2465"/>
    <mergeCell ref="C2482:J2482"/>
    <mergeCell ref="C2483:D2483"/>
    <mergeCell ref="E2483:F2483"/>
    <mergeCell ref="G2483:H2483"/>
    <mergeCell ref="I2483:J2483"/>
    <mergeCell ref="C2463:T2463"/>
    <mergeCell ref="C2464:D2464"/>
    <mergeCell ref="E2464:F2464"/>
    <mergeCell ref="G2464:H2464"/>
    <mergeCell ref="I2464:J2464"/>
    <mergeCell ref="K2464:L2464"/>
    <mergeCell ref="M2464:N2464"/>
    <mergeCell ref="O2464:P2464"/>
    <mergeCell ref="Q2464:R2464"/>
    <mergeCell ref="S2464:T2464"/>
    <mergeCell ref="A2478:B2478"/>
    <mergeCell ref="A2474:B2474"/>
    <mergeCell ref="A2470:B2470"/>
    <mergeCell ref="A2466:B2466"/>
    <mergeCell ref="A2477:B2477"/>
    <mergeCell ref="A2476:B2476"/>
    <mergeCell ref="A2475:B2475"/>
    <mergeCell ref="A2473:B2473"/>
    <mergeCell ref="A2472:B2472"/>
    <mergeCell ref="A2504:B2504"/>
    <mergeCell ref="A2508:B2508"/>
    <mergeCell ref="A2512:B2512"/>
    <mergeCell ref="A2516:B2516"/>
    <mergeCell ref="A2515:B2515"/>
    <mergeCell ref="A2514:B2514"/>
    <mergeCell ref="A2513:B2513"/>
    <mergeCell ref="A2511:B2511"/>
    <mergeCell ref="A2510:B2510"/>
    <mergeCell ref="A2509:B2509"/>
    <mergeCell ref="A2507:B2507"/>
    <mergeCell ref="A2506:B2506"/>
    <mergeCell ref="A2505:B2505"/>
    <mergeCell ref="A2497:B2497"/>
    <mergeCell ref="A2493:B2493"/>
    <mergeCell ref="A2489:B2489"/>
    <mergeCell ref="A2485:B2485"/>
    <mergeCell ref="A2496:B2496"/>
    <mergeCell ref="A2495:B2495"/>
    <mergeCell ref="A2494:B2494"/>
    <mergeCell ref="A2492:B2492"/>
    <mergeCell ref="A2491:B2491"/>
    <mergeCell ref="A2490:B2490"/>
    <mergeCell ref="A2488:B2488"/>
    <mergeCell ref="A2487:B2487"/>
    <mergeCell ref="A2486:B2486"/>
    <mergeCell ref="A2539:B2541"/>
    <mergeCell ref="C2520:H2520"/>
    <mergeCell ref="C2521:D2521"/>
    <mergeCell ref="E2521:F2521"/>
    <mergeCell ref="G2521:H2521"/>
    <mergeCell ref="A2535:B2535"/>
    <mergeCell ref="A2531:B2531"/>
    <mergeCell ref="A2527:B2527"/>
    <mergeCell ref="A2523:B2523"/>
    <mergeCell ref="A2534:B2534"/>
    <mergeCell ref="A2533:B2533"/>
    <mergeCell ref="A2532:B2532"/>
    <mergeCell ref="A2530:B2530"/>
    <mergeCell ref="A2529:B2529"/>
    <mergeCell ref="A2528:B2528"/>
    <mergeCell ref="A2526:B2526"/>
    <mergeCell ref="A2525:B2525"/>
    <mergeCell ref="A2524:B2524"/>
    <mergeCell ref="A2520:B2522"/>
    <mergeCell ref="C2558:F2558"/>
    <mergeCell ref="A2572:B2572"/>
    <mergeCell ref="A2568:B2568"/>
    <mergeCell ref="A2564:B2564"/>
    <mergeCell ref="A2560:B2560"/>
    <mergeCell ref="A2571:B2571"/>
    <mergeCell ref="A2570:B2570"/>
    <mergeCell ref="A2569:B2569"/>
    <mergeCell ref="A2567:B2567"/>
    <mergeCell ref="A2566:B2566"/>
    <mergeCell ref="A2565:B2565"/>
    <mergeCell ref="A2563:B2563"/>
    <mergeCell ref="A2562:B2562"/>
    <mergeCell ref="A2561:B2561"/>
    <mergeCell ref="A2558:B2559"/>
    <mergeCell ref="C2539:H2539"/>
    <mergeCell ref="C2540:D2540"/>
    <mergeCell ref="E2540:F2540"/>
    <mergeCell ref="G2540:H2540"/>
    <mergeCell ref="A2554:B2554"/>
    <mergeCell ref="A2550:B2550"/>
    <mergeCell ref="A2546:B2546"/>
    <mergeCell ref="A2542:B2542"/>
    <mergeCell ref="A2553:B2553"/>
    <mergeCell ref="A2552:B2552"/>
    <mergeCell ref="A2551:B2551"/>
    <mergeCell ref="A2549:B2549"/>
    <mergeCell ref="A2548:B2548"/>
    <mergeCell ref="A2547:B2547"/>
    <mergeCell ref="A2545:B2545"/>
    <mergeCell ref="A2544:B2544"/>
    <mergeCell ref="A2543:B2543"/>
    <mergeCell ref="A2607:B2607"/>
    <mergeCell ref="A2605:B2605"/>
    <mergeCell ref="A2604:B2604"/>
    <mergeCell ref="A2603:B2603"/>
    <mergeCell ref="A2601:B2601"/>
    <mergeCell ref="A2600:B2600"/>
    <mergeCell ref="C2576:J2576"/>
    <mergeCell ref="C2577:D2577"/>
    <mergeCell ref="E2577:F2577"/>
    <mergeCell ref="G2577:H2577"/>
    <mergeCell ref="I2577:J2577"/>
    <mergeCell ref="A2591:B2591"/>
    <mergeCell ref="A2587:B2587"/>
    <mergeCell ref="A2583:B2583"/>
    <mergeCell ref="A2579:B2579"/>
    <mergeCell ref="A2590:B2590"/>
    <mergeCell ref="A2589:B2589"/>
    <mergeCell ref="A2588:B2588"/>
    <mergeCell ref="A2586:B2586"/>
    <mergeCell ref="A2585:B2585"/>
    <mergeCell ref="A2584:B2584"/>
    <mergeCell ref="A2582:B2582"/>
    <mergeCell ref="A2581:B2581"/>
    <mergeCell ref="A2580:B2580"/>
    <mergeCell ref="A2576:B2578"/>
    <mergeCell ref="A2614:B2616"/>
    <mergeCell ref="C2633:J2633"/>
    <mergeCell ref="C2634:D2634"/>
    <mergeCell ref="E2634:F2634"/>
    <mergeCell ref="G2634:H2634"/>
    <mergeCell ref="I2634:J2634"/>
    <mergeCell ref="A2633:B2635"/>
    <mergeCell ref="A2599:B2599"/>
    <mergeCell ref="A2595:B2597"/>
    <mergeCell ref="C2614:N2614"/>
    <mergeCell ref="C2615:D2615"/>
    <mergeCell ref="E2615:F2615"/>
    <mergeCell ref="G2615:H2615"/>
    <mergeCell ref="I2615:J2615"/>
    <mergeCell ref="K2615:L2615"/>
    <mergeCell ref="M2615:N2615"/>
    <mergeCell ref="C2595:T2595"/>
    <mergeCell ref="C2596:D2596"/>
    <mergeCell ref="E2596:F2596"/>
    <mergeCell ref="G2596:H2596"/>
    <mergeCell ref="I2596:J2596"/>
    <mergeCell ref="K2596:L2596"/>
    <mergeCell ref="M2596:N2596"/>
    <mergeCell ref="O2596:P2596"/>
    <mergeCell ref="Q2596:R2596"/>
    <mergeCell ref="S2596:T2596"/>
    <mergeCell ref="A2610:B2610"/>
    <mergeCell ref="A2606:B2606"/>
    <mergeCell ref="A2602:B2602"/>
    <mergeCell ref="A2598:B2598"/>
    <mergeCell ref="A2609:B2609"/>
    <mergeCell ref="A2608:B2608"/>
    <mergeCell ref="A2648:B2648"/>
    <mergeCell ref="A2644:B2644"/>
    <mergeCell ref="A2640:B2640"/>
    <mergeCell ref="A2636:B2636"/>
    <mergeCell ref="A2647:B2647"/>
    <mergeCell ref="A2646:B2646"/>
    <mergeCell ref="A2645:B2645"/>
    <mergeCell ref="A2643:B2643"/>
    <mergeCell ref="A2642:B2642"/>
    <mergeCell ref="A2641:B2641"/>
    <mergeCell ref="A2639:B2639"/>
    <mergeCell ref="A2638:B2638"/>
    <mergeCell ref="A2637:B2637"/>
    <mergeCell ref="A2629:B2629"/>
    <mergeCell ref="A2625:B2625"/>
    <mergeCell ref="A2621:B2621"/>
    <mergeCell ref="A2617:B2617"/>
    <mergeCell ref="A2628:B2628"/>
    <mergeCell ref="A2627:B2627"/>
    <mergeCell ref="A2626:B2626"/>
    <mergeCell ref="A2624:B2624"/>
    <mergeCell ref="A2623:B2623"/>
    <mergeCell ref="A2622:B2622"/>
    <mergeCell ref="A2620:B2620"/>
    <mergeCell ref="A2619:B2619"/>
    <mergeCell ref="A2618:B2618"/>
    <mergeCell ref="A2667:B2667"/>
    <mergeCell ref="A2663:B2663"/>
    <mergeCell ref="A2659:B2659"/>
    <mergeCell ref="A2655:B2655"/>
    <mergeCell ref="A2666:B2666"/>
    <mergeCell ref="A2665:B2665"/>
    <mergeCell ref="A2664:B2664"/>
    <mergeCell ref="A2662:B2662"/>
    <mergeCell ref="A2661:B2661"/>
    <mergeCell ref="A2660:B2660"/>
    <mergeCell ref="A2658:B2658"/>
    <mergeCell ref="A2657:B2657"/>
    <mergeCell ref="A2656:B2656"/>
    <mergeCell ref="A2652:B2654"/>
    <mergeCell ref="C2671:H2671"/>
    <mergeCell ref="C2672:D2672"/>
    <mergeCell ref="E2672:F2672"/>
    <mergeCell ref="G2672:H2672"/>
    <mergeCell ref="A2671:B2673"/>
    <mergeCell ref="C2652:L2652"/>
    <mergeCell ref="C2653:D2653"/>
    <mergeCell ref="E2653:F2653"/>
    <mergeCell ref="G2653:H2653"/>
    <mergeCell ref="I2653:J2653"/>
    <mergeCell ref="K2653:L2653"/>
    <mergeCell ref="A2700:B2700"/>
    <mergeCell ref="A2699:B2699"/>
    <mergeCell ref="A2698:B2698"/>
    <mergeCell ref="A2696:B2696"/>
    <mergeCell ref="A2695:B2695"/>
    <mergeCell ref="A2694:B2694"/>
    <mergeCell ref="C2690:R2690"/>
    <mergeCell ref="A2686:B2686"/>
    <mergeCell ref="A2682:B2682"/>
    <mergeCell ref="A2678:B2678"/>
    <mergeCell ref="A2674:B2674"/>
    <mergeCell ref="A2685:B2685"/>
    <mergeCell ref="A2684:B2684"/>
    <mergeCell ref="A2683:B2683"/>
    <mergeCell ref="A2681:B2681"/>
    <mergeCell ref="A2680:B2680"/>
    <mergeCell ref="A2679:B2679"/>
    <mergeCell ref="A2677:B2677"/>
    <mergeCell ref="A2676:B2676"/>
    <mergeCell ref="A2675:B2675"/>
    <mergeCell ref="A2709:B2711"/>
    <mergeCell ref="C2728:J2728"/>
    <mergeCell ref="C2729:D2729"/>
    <mergeCell ref="E2729:F2729"/>
    <mergeCell ref="G2729:H2729"/>
    <mergeCell ref="I2729:J2729"/>
    <mergeCell ref="A2728:B2730"/>
    <mergeCell ref="A2690:B2692"/>
    <mergeCell ref="C2709:R2709"/>
    <mergeCell ref="C2710:D2710"/>
    <mergeCell ref="E2710:F2710"/>
    <mergeCell ref="G2710:H2710"/>
    <mergeCell ref="I2710:J2710"/>
    <mergeCell ref="K2710:L2710"/>
    <mergeCell ref="M2710:N2710"/>
    <mergeCell ref="O2710:P2710"/>
    <mergeCell ref="Q2710:R2710"/>
    <mergeCell ref="C2691:D2691"/>
    <mergeCell ref="E2691:F2691"/>
    <mergeCell ref="G2691:H2691"/>
    <mergeCell ref="I2691:J2691"/>
    <mergeCell ref="K2691:L2691"/>
    <mergeCell ref="M2691:N2691"/>
    <mergeCell ref="O2691:P2691"/>
    <mergeCell ref="Q2691:R2691"/>
    <mergeCell ref="A2705:B2705"/>
    <mergeCell ref="A2701:B2701"/>
    <mergeCell ref="A2697:B2697"/>
    <mergeCell ref="A2693:B2693"/>
    <mergeCell ref="A2704:B2704"/>
    <mergeCell ref="A2703:B2703"/>
    <mergeCell ref="A2702:B2702"/>
    <mergeCell ref="A2741:B2741"/>
    <mergeCell ref="A2740:B2740"/>
    <mergeCell ref="A2738:B2738"/>
    <mergeCell ref="A2737:B2737"/>
    <mergeCell ref="A2736:B2736"/>
    <mergeCell ref="A2734:B2734"/>
    <mergeCell ref="A2733:B2733"/>
    <mergeCell ref="A2732:B2732"/>
    <mergeCell ref="A2751:B2751"/>
    <mergeCell ref="A2747:B2749"/>
    <mergeCell ref="A2724:B2724"/>
    <mergeCell ref="A2720:B2720"/>
    <mergeCell ref="A2716:B2716"/>
    <mergeCell ref="A2712:B2712"/>
    <mergeCell ref="A2723:B2723"/>
    <mergeCell ref="A2722:B2722"/>
    <mergeCell ref="A2721:B2721"/>
    <mergeCell ref="A2719:B2719"/>
    <mergeCell ref="A2718:B2718"/>
    <mergeCell ref="A2717:B2717"/>
    <mergeCell ref="A2715:B2715"/>
    <mergeCell ref="A2714:B2714"/>
    <mergeCell ref="A2713:B2713"/>
    <mergeCell ref="C2766:H2766"/>
    <mergeCell ref="C2767:D2767"/>
    <mergeCell ref="E2767:F2767"/>
    <mergeCell ref="G2767:H2767"/>
    <mergeCell ref="A2781:B2781"/>
    <mergeCell ref="A2777:B2777"/>
    <mergeCell ref="A2773:B2773"/>
    <mergeCell ref="A2769:B2769"/>
    <mergeCell ref="A2780:B2780"/>
    <mergeCell ref="A2779:B2779"/>
    <mergeCell ref="A2778:B2778"/>
    <mergeCell ref="A2776:B2776"/>
    <mergeCell ref="A2775:B2775"/>
    <mergeCell ref="A2774:B2774"/>
    <mergeCell ref="A2772:B2772"/>
    <mergeCell ref="A2771:B2771"/>
    <mergeCell ref="A2770:B2770"/>
    <mergeCell ref="A2766:B2768"/>
    <mergeCell ref="A64:B64"/>
    <mergeCell ref="A60:B60"/>
    <mergeCell ref="A72:B72"/>
    <mergeCell ref="A70:B70"/>
    <mergeCell ref="A76:B76"/>
    <mergeCell ref="C2747:T2747"/>
    <mergeCell ref="C2748:D2748"/>
    <mergeCell ref="E2748:F2748"/>
    <mergeCell ref="G2748:H2748"/>
    <mergeCell ref="I2748:J2748"/>
    <mergeCell ref="K2748:L2748"/>
    <mergeCell ref="M2748:N2748"/>
    <mergeCell ref="O2748:P2748"/>
    <mergeCell ref="Q2748:R2748"/>
    <mergeCell ref="S2748:T2748"/>
    <mergeCell ref="A2762:B2762"/>
    <mergeCell ref="A2758:B2758"/>
    <mergeCell ref="A2754:B2754"/>
    <mergeCell ref="A2750:B2750"/>
    <mergeCell ref="A2761:B2761"/>
    <mergeCell ref="A2760:B2760"/>
    <mergeCell ref="A2759:B2759"/>
    <mergeCell ref="A2757:B2757"/>
    <mergeCell ref="A2756:B2756"/>
    <mergeCell ref="A2755:B2755"/>
    <mergeCell ref="A2753:B2753"/>
    <mergeCell ref="A2752:B2752"/>
    <mergeCell ref="A2743:B2743"/>
    <mergeCell ref="A2739:B2739"/>
    <mergeCell ref="A2735:B2735"/>
    <mergeCell ref="A2731:B2731"/>
    <mergeCell ref="A2742:B2742"/>
    <mergeCell ref="C57:E57"/>
    <mergeCell ref="F57:F58"/>
    <mergeCell ref="A1465:F1465"/>
    <mergeCell ref="A1466:B1467"/>
    <mergeCell ref="C1466:E1466"/>
    <mergeCell ref="F1466:F1467"/>
    <mergeCell ref="A1469:B1469"/>
    <mergeCell ref="A1472:B1472"/>
    <mergeCell ref="A1475:B1475"/>
    <mergeCell ref="A1478:B1478"/>
    <mergeCell ref="A1481:B1481"/>
    <mergeCell ref="A1484:B1484"/>
    <mergeCell ref="A1487:B1487"/>
    <mergeCell ref="A1490:B1490"/>
    <mergeCell ref="A1493:B1493"/>
    <mergeCell ref="A1499:E1499"/>
    <mergeCell ref="A1500:B1501"/>
    <mergeCell ref="C1500:D1500"/>
    <mergeCell ref="E1500:E1501"/>
    <mergeCell ref="A61:B61"/>
    <mergeCell ref="A63:B63"/>
    <mergeCell ref="A67:B67"/>
    <mergeCell ref="A69:B69"/>
    <mergeCell ref="A73:B73"/>
    <mergeCell ref="A75:B75"/>
    <mergeCell ref="A78:B78"/>
    <mergeCell ref="A79:B79"/>
    <mergeCell ref="A81:B81"/>
    <mergeCell ref="A82:B82"/>
    <mergeCell ref="A84:B84"/>
    <mergeCell ref="A85:B85"/>
    <mergeCell ref="A66:B66"/>
  </mergeCells>
  <pageMargins left="0.7" right="0.7" top="0.75" bottom="0.75" header="0.3" footer="0.3"/>
  <pageSetup orientation="portrait" horizont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4794"/>
  <sheetViews>
    <sheetView zoomScaleNormal="100" workbookViewId="0">
      <selection sqref="A1:B3"/>
    </sheetView>
  </sheetViews>
  <sheetFormatPr baseColWidth="10" defaultRowHeight="12.75"/>
  <cols>
    <col min="1" max="2" width="11.42578125" style="7"/>
    <col min="3" max="3" width="9" style="7" customWidth="1"/>
    <col min="4" max="4" width="8.5703125" style="7" customWidth="1"/>
    <col min="5" max="5" width="9.42578125" style="7" customWidth="1"/>
    <col min="6" max="6" width="8.140625" style="7" customWidth="1"/>
    <col min="7" max="7" width="8.5703125" style="7" customWidth="1"/>
    <col min="8" max="8" width="8.140625" style="7" customWidth="1"/>
    <col min="9" max="9" width="8.7109375" style="7" customWidth="1"/>
    <col min="10" max="10" width="8.42578125" style="7" customWidth="1"/>
    <col min="11" max="12" width="8.7109375" style="7" customWidth="1"/>
    <col min="13" max="13" width="8" style="7" customWidth="1"/>
    <col min="14" max="14" width="7.42578125" style="7" customWidth="1"/>
    <col min="15" max="15" width="9.28515625" style="7" customWidth="1"/>
    <col min="16" max="16" width="8.85546875" style="7" customWidth="1"/>
    <col min="17" max="17" width="8.42578125" style="7" customWidth="1"/>
    <col min="18" max="18" width="7.5703125" style="7" customWidth="1"/>
    <col min="19" max="19" width="7.7109375" style="7" customWidth="1"/>
    <col min="20" max="20" width="8" style="7" customWidth="1"/>
    <col min="21" max="21" width="8.5703125" style="7" customWidth="1"/>
    <col min="22" max="22" width="8.85546875" style="7" customWidth="1"/>
    <col min="23" max="24" width="8.42578125" style="7" customWidth="1"/>
    <col min="25" max="25" width="8.28515625" style="7" customWidth="1"/>
    <col min="26" max="26" width="9" style="7" customWidth="1"/>
    <col min="27" max="28" width="8.42578125" style="7" customWidth="1"/>
    <col min="29" max="29" width="8.7109375" style="7" customWidth="1"/>
    <col min="30" max="30" width="8.42578125" style="7" customWidth="1"/>
    <col min="31" max="32" width="8.5703125" style="7" customWidth="1"/>
    <col min="33" max="33" width="8.42578125" style="7" customWidth="1"/>
    <col min="34" max="34" width="8.7109375" style="7" customWidth="1"/>
    <col min="35" max="36" width="8.42578125" style="7" customWidth="1"/>
    <col min="37" max="37" width="9.28515625" style="7" customWidth="1"/>
    <col min="38" max="38" width="9.42578125" style="7" customWidth="1"/>
    <col min="39" max="16384" width="11.42578125" style="7"/>
  </cols>
  <sheetData>
    <row r="1" spans="1:9" ht="15" customHeight="1">
      <c r="A1" s="1024" t="s">
        <v>22</v>
      </c>
      <c r="B1" s="1025"/>
      <c r="C1" s="928" t="s">
        <v>0</v>
      </c>
      <c r="D1" s="811"/>
      <c r="E1" s="811"/>
      <c r="F1" s="811"/>
      <c r="G1" s="811"/>
      <c r="H1" s="812"/>
      <c r="I1" s="4"/>
    </row>
    <row r="2" spans="1:9" ht="33.75" customHeight="1">
      <c r="A2" s="1026"/>
      <c r="B2" s="1027"/>
      <c r="C2" s="1018" t="s">
        <v>1</v>
      </c>
      <c r="D2" s="930"/>
      <c r="E2" s="1019" t="s">
        <v>2</v>
      </c>
      <c r="F2" s="930"/>
      <c r="G2" s="1020" t="s">
        <v>3</v>
      </c>
      <c r="H2" s="933"/>
      <c r="I2" s="4"/>
    </row>
    <row r="3" spans="1:9" ht="15" customHeight="1" thickBot="1">
      <c r="A3" s="1028"/>
      <c r="B3" s="1029"/>
      <c r="C3" s="5" t="s">
        <v>11</v>
      </c>
      <c r="D3" s="6" t="s">
        <v>12</v>
      </c>
      <c r="E3" s="5" t="s">
        <v>11</v>
      </c>
      <c r="F3" s="6" t="s">
        <v>12</v>
      </c>
      <c r="G3" s="5" t="s">
        <v>11</v>
      </c>
      <c r="H3" s="212" t="s">
        <v>13</v>
      </c>
      <c r="I3" s="4"/>
    </row>
    <row r="4" spans="1:9" ht="15" customHeight="1">
      <c r="A4" s="1083" t="s">
        <v>4</v>
      </c>
      <c r="B4" s="1084"/>
      <c r="C4" s="149">
        <v>121898.66881589853</v>
      </c>
      <c r="D4" s="150">
        <v>0.71062341719794064</v>
      </c>
      <c r="E4" s="151">
        <v>49638.978080900306</v>
      </c>
      <c r="F4" s="150">
        <v>0.28937658280204603</v>
      </c>
      <c r="G4" s="151">
        <v>171537.64689680113</v>
      </c>
      <c r="H4" s="299">
        <v>1</v>
      </c>
      <c r="I4" s="4"/>
    </row>
    <row r="5" spans="1:9" s="78" customFormat="1" ht="22.5" customHeight="1">
      <c r="A5" s="1066" t="s">
        <v>14</v>
      </c>
      <c r="B5" s="1067"/>
      <c r="C5" s="43">
        <v>2315.1359770000017</v>
      </c>
      <c r="D5" s="79">
        <v>0.74705904316193028</v>
      </c>
      <c r="E5" s="44">
        <v>783.86402599999997</v>
      </c>
      <c r="F5" s="79">
        <v>0.25294095683806916</v>
      </c>
      <c r="G5" s="44">
        <v>3099.0000030000033</v>
      </c>
      <c r="H5" s="300">
        <f t="shared" ref="H5:H12" si="0">+G5/$G$4</f>
        <v>1.8066005096038156E-2</v>
      </c>
      <c r="I5" s="80"/>
    </row>
    <row r="6" spans="1:9" s="78" customFormat="1" ht="22.5" customHeight="1">
      <c r="A6" s="1066" t="s">
        <v>15</v>
      </c>
      <c r="B6" s="1067"/>
      <c r="C6" s="43">
        <v>7256.1167554999784</v>
      </c>
      <c r="D6" s="79">
        <v>0.84629310622204446</v>
      </c>
      <c r="E6" s="44">
        <v>1317.8828459999997</v>
      </c>
      <c r="F6" s="79">
        <v>0.15370689377795685</v>
      </c>
      <c r="G6" s="44">
        <v>8573.999601499967</v>
      </c>
      <c r="H6" s="300">
        <f t="shared" si="0"/>
        <v>4.9983194689957336E-2</v>
      </c>
      <c r="I6" s="80"/>
    </row>
    <row r="7" spans="1:9" s="78" customFormat="1" ht="22.5" customHeight="1">
      <c r="A7" s="1066" t="s">
        <v>16</v>
      </c>
      <c r="B7" s="1067"/>
      <c r="C7" s="43">
        <v>11124.057606999979</v>
      </c>
      <c r="D7" s="79">
        <v>0.62410556800574057</v>
      </c>
      <c r="E7" s="44">
        <v>6699.9423335000092</v>
      </c>
      <c r="F7" s="79">
        <v>0.37589443199426414</v>
      </c>
      <c r="G7" s="44">
        <v>17823.999940499903</v>
      </c>
      <c r="H7" s="300">
        <f t="shared" si="0"/>
        <v>0.10390721956925882</v>
      </c>
      <c r="I7" s="80"/>
    </row>
    <row r="8" spans="1:9" s="78" customFormat="1" ht="22.5" customHeight="1">
      <c r="A8" s="1066" t="s">
        <v>17</v>
      </c>
      <c r="B8" s="1067"/>
      <c r="C8" s="43">
        <v>11116.928952999981</v>
      </c>
      <c r="D8" s="79">
        <v>0.73984621402543427</v>
      </c>
      <c r="E8" s="44">
        <v>3909.0706969999965</v>
      </c>
      <c r="F8" s="79">
        <v>0.26015378597456601</v>
      </c>
      <c r="G8" s="44">
        <v>15025.999649999972</v>
      </c>
      <c r="H8" s="300">
        <f t="shared" si="0"/>
        <v>8.7595929650590196E-2</v>
      </c>
      <c r="I8" s="80"/>
    </row>
    <row r="9" spans="1:9" s="78" customFormat="1" ht="22.5" customHeight="1">
      <c r="A9" s="1066" t="s">
        <v>18</v>
      </c>
      <c r="B9" s="1067"/>
      <c r="C9" s="43">
        <v>18774.97111199997</v>
      </c>
      <c r="D9" s="79">
        <v>0.69506367970880778</v>
      </c>
      <c r="E9" s="44">
        <v>8236.900835999988</v>
      </c>
      <c r="F9" s="79">
        <v>0.30493632029119233</v>
      </c>
      <c r="G9" s="44">
        <v>27011.871947999956</v>
      </c>
      <c r="H9" s="300">
        <f t="shared" si="0"/>
        <v>0.15746905963010316</v>
      </c>
      <c r="I9" s="80"/>
    </row>
    <row r="10" spans="1:9" s="78" customFormat="1" ht="22.5" customHeight="1">
      <c r="A10" s="1066" t="s">
        <v>19</v>
      </c>
      <c r="B10" s="1067"/>
      <c r="C10" s="43">
        <v>36165.968777399867</v>
      </c>
      <c r="D10" s="79">
        <v>0.6608387745646318</v>
      </c>
      <c r="E10" s="44">
        <v>18561.402208399883</v>
      </c>
      <c r="F10" s="79">
        <v>0.33916122543536892</v>
      </c>
      <c r="G10" s="44">
        <v>54727.370985799709</v>
      </c>
      <c r="H10" s="300">
        <f t="shared" si="0"/>
        <v>0.31904000069864707</v>
      </c>
      <c r="I10" s="80"/>
    </row>
    <row r="11" spans="1:9" s="78" customFormat="1" ht="22.5" customHeight="1">
      <c r="A11" s="1066" t="s">
        <v>20</v>
      </c>
      <c r="B11" s="1067"/>
      <c r="C11" s="43">
        <v>32594.745883999873</v>
      </c>
      <c r="D11" s="79">
        <v>0.7755408767933395</v>
      </c>
      <c r="E11" s="44">
        <v>9433.6588839999586</v>
      </c>
      <c r="F11" s="79">
        <v>0.22445912320666314</v>
      </c>
      <c r="G11" s="44">
        <v>42028.404767999724</v>
      </c>
      <c r="H11" s="300">
        <f t="shared" si="0"/>
        <v>0.24500980122039601</v>
      </c>
      <c r="I11" s="80"/>
    </row>
    <row r="12" spans="1:9" s="78" customFormat="1" ht="22.5" customHeight="1">
      <c r="A12" s="1066" t="s">
        <v>21</v>
      </c>
      <c r="B12" s="1067"/>
      <c r="C12" s="43">
        <v>2550.7437499999983</v>
      </c>
      <c r="D12" s="79">
        <v>0.78556937172774877</v>
      </c>
      <c r="E12" s="44">
        <v>696.25624999999991</v>
      </c>
      <c r="F12" s="79">
        <v>0.21443062827225146</v>
      </c>
      <c r="G12" s="44">
        <v>3246.9999999999973</v>
      </c>
      <c r="H12" s="300">
        <f t="shared" si="0"/>
        <v>1.8928789444998199E-2</v>
      </c>
      <c r="I12" s="80"/>
    </row>
    <row r="13" spans="1:9" ht="15" customHeight="1">
      <c r="A13" s="804" t="s">
        <v>8</v>
      </c>
      <c r="B13" s="805"/>
      <c r="C13" s="355">
        <v>98318.548214830036</v>
      </c>
      <c r="D13" s="356">
        <v>0.65751281152228058</v>
      </c>
      <c r="E13" s="357">
        <v>51212.451777705443</v>
      </c>
      <c r="F13" s="356">
        <v>0.34248718847772031</v>
      </c>
      <c r="G13" s="357">
        <v>149530.99999253533</v>
      </c>
      <c r="H13" s="358">
        <v>1</v>
      </c>
      <c r="I13" s="350"/>
    </row>
    <row r="14" spans="1:9" s="78" customFormat="1" ht="24" customHeight="1">
      <c r="A14" s="1066" t="s">
        <v>14</v>
      </c>
      <c r="B14" s="1067"/>
      <c r="C14" s="351">
        <v>1555.383458448998</v>
      </c>
      <c r="D14" s="352">
        <v>0.56600562541578181</v>
      </c>
      <c r="E14" s="353">
        <v>1192.6165412090002</v>
      </c>
      <c r="F14" s="352">
        <v>0.43399437458421525</v>
      </c>
      <c r="G14" s="353">
        <v>2747.9999996580063</v>
      </c>
      <c r="H14" s="354">
        <f>+G14/$G$13</f>
        <v>1.8377460190831252E-2</v>
      </c>
      <c r="I14" s="350"/>
    </row>
    <row r="15" spans="1:9" s="78" customFormat="1" ht="24" customHeight="1">
      <c r="A15" s="1066" t="s">
        <v>15</v>
      </c>
      <c r="B15" s="1067"/>
      <c r="C15" s="351">
        <v>5623.9632699309932</v>
      </c>
      <c r="D15" s="352">
        <v>0.74568592814412493</v>
      </c>
      <c r="E15" s="353">
        <v>1918.0367298920025</v>
      </c>
      <c r="F15" s="352">
        <v>0.2543140718558764</v>
      </c>
      <c r="G15" s="353">
        <v>7541.999999822985</v>
      </c>
      <c r="H15" s="354">
        <f t="shared" ref="H15:H21" si="1">+G15/$G$13</f>
        <v>5.0437701882549341E-2</v>
      </c>
      <c r="I15" s="350"/>
    </row>
    <row r="16" spans="1:9" s="78" customFormat="1" ht="24" customHeight="1">
      <c r="A16" s="1066" t="s">
        <v>16</v>
      </c>
      <c r="B16" s="1067"/>
      <c r="C16" s="351">
        <v>7973.6849816800168</v>
      </c>
      <c r="D16" s="352">
        <v>0.49816849816849795</v>
      </c>
      <c r="E16" s="353">
        <v>8032.315018310017</v>
      </c>
      <c r="F16" s="352">
        <v>0.5018315018315016</v>
      </c>
      <c r="G16" s="353">
        <v>16005.999999990041</v>
      </c>
      <c r="H16" s="354">
        <f t="shared" si="1"/>
        <v>0.10704134929070941</v>
      </c>
      <c r="I16" s="350"/>
    </row>
    <row r="17" spans="1:9" s="78" customFormat="1" ht="24" customHeight="1">
      <c r="A17" s="1066" t="s">
        <v>17</v>
      </c>
      <c r="B17" s="1067"/>
      <c r="C17" s="351">
        <v>9355.6144530949932</v>
      </c>
      <c r="D17" s="352">
        <v>0.70838301296461681</v>
      </c>
      <c r="E17" s="353">
        <v>3851.3855481350033</v>
      </c>
      <c r="F17" s="352">
        <v>0.29161698703538419</v>
      </c>
      <c r="G17" s="353">
        <v>13207.000001229984</v>
      </c>
      <c r="H17" s="354">
        <f t="shared" si="1"/>
        <v>8.8322822704919285E-2</v>
      </c>
      <c r="I17" s="350"/>
    </row>
    <row r="18" spans="1:9" s="78" customFormat="1" ht="24" customHeight="1">
      <c r="A18" s="1066" t="s">
        <v>18</v>
      </c>
      <c r="B18" s="1067"/>
      <c r="C18" s="351">
        <v>15524.875160857895</v>
      </c>
      <c r="D18" s="352">
        <v>0.65769435120874897</v>
      </c>
      <c r="E18" s="353">
        <v>8080.1248400169725</v>
      </c>
      <c r="F18" s="352">
        <v>0.3423056487912523</v>
      </c>
      <c r="G18" s="353">
        <v>23605.000000874836</v>
      </c>
      <c r="H18" s="354">
        <f t="shared" si="1"/>
        <v>0.15786024304026061</v>
      </c>
      <c r="I18" s="350"/>
    </row>
    <row r="19" spans="1:9" s="78" customFormat="1" ht="24" customHeight="1">
      <c r="A19" s="1066" t="s">
        <v>19</v>
      </c>
      <c r="B19" s="1067"/>
      <c r="C19" s="351">
        <v>28451.072512620547</v>
      </c>
      <c r="D19" s="352">
        <v>0.63556511819444073</v>
      </c>
      <c r="E19" s="353">
        <v>16313.927482101819</v>
      </c>
      <c r="F19" s="352">
        <v>0.36443488180553502</v>
      </c>
      <c r="G19" s="353">
        <v>44764.999994723454</v>
      </c>
      <c r="H19" s="354">
        <f t="shared" si="1"/>
        <v>0.29936936151672994</v>
      </c>
      <c r="I19" s="350"/>
    </row>
    <row r="20" spans="1:9" s="78" customFormat="1" ht="24" customHeight="1">
      <c r="A20" s="1066" t="s">
        <v>20</v>
      </c>
      <c r="B20" s="1067"/>
      <c r="C20" s="351">
        <v>27516.287711337503</v>
      </c>
      <c r="D20" s="352">
        <v>0.71064792650245523</v>
      </c>
      <c r="E20" s="353">
        <v>11203.712284670053</v>
      </c>
      <c r="F20" s="352">
        <v>0.28935207349755721</v>
      </c>
      <c r="G20" s="353">
        <v>38719.999996007078</v>
      </c>
      <c r="H20" s="354">
        <f t="shared" si="1"/>
        <v>0.25894296164634761</v>
      </c>
      <c r="I20" s="350"/>
    </row>
    <row r="21" spans="1:9" s="78" customFormat="1" ht="24" customHeight="1">
      <c r="A21" s="1066" t="s">
        <v>21</v>
      </c>
      <c r="B21" s="1067"/>
      <c r="C21" s="351">
        <v>2317.6666668599996</v>
      </c>
      <c r="D21" s="352">
        <v>0.78885863399542588</v>
      </c>
      <c r="E21" s="353">
        <v>620.33333336999999</v>
      </c>
      <c r="F21" s="352">
        <v>0.21114136600457362</v>
      </c>
      <c r="G21" s="353">
        <v>2938.0000002300012</v>
      </c>
      <c r="H21" s="354">
        <f t="shared" si="1"/>
        <v>1.9648099727659601E-2</v>
      </c>
      <c r="I21" s="350"/>
    </row>
    <row r="22" spans="1:9" ht="15" customHeight="1">
      <c r="A22" s="1081" t="s">
        <v>9</v>
      </c>
      <c r="B22" s="1082"/>
      <c r="C22" s="355">
        <v>78505.659404667924</v>
      </c>
      <c r="D22" s="356">
        <v>0.5700837229568565</v>
      </c>
      <c r="E22" s="357">
        <v>59203.340595333466</v>
      </c>
      <c r="F22" s="356">
        <v>0.42991627704312591</v>
      </c>
      <c r="G22" s="357">
        <v>137709.00000000381</v>
      </c>
      <c r="H22" s="358">
        <v>1</v>
      </c>
      <c r="I22" s="229"/>
    </row>
    <row r="23" spans="1:9" ht="24.75" customHeight="1">
      <c r="A23" s="1070" t="s">
        <v>14</v>
      </c>
      <c r="B23" s="1071"/>
      <c r="C23" s="351">
        <v>1546.8814589665642</v>
      </c>
      <c r="D23" s="352">
        <v>0.61141559642947241</v>
      </c>
      <c r="E23" s="353">
        <v>983.11854103343433</v>
      </c>
      <c r="F23" s="352">
        <v>0.38858440357052765</v>
      </c>
      <c r="G23" s="353">
        <v>2529.9999999999986</v>
      </c>
      <c r="H23" s="354">
        <v>1.8372074446840282E-2</v>
      </c>
      <c r="I23" s="229"/>
    </row>
    <row r="24" spans="1:9" ht="24.75" customHeight="1">
      <c r="A24" s="1070" t="s">
        <v>15</v>
      </c>
      <c r="B24" s="1071"/>
      <c r="C24" s="351">
        <v>5103.0632098863198</v>
      </c>
      <c r="D24" s="352">
        <v>0.71833660049075676</v>
      </c>
      <c r="E24" s="353">
        <v>2000.9367901136789</v>
      </c>
      <c r="F24" s="352">
        <v>0.28166339950924624</v>
      </c>
      <c r="G24" s="353">
        <v>7103.9999999999773</v>
      </c>
      <c r="H24" s="354">
        <v>5.1587042241246259E-2</v>
      </c>
      <c r="I24" s="229"/>
    </row>
    <row r="25" spans="1:9" ht="24.75" customHeight="1">
      <c r="A25" s="1070" t="s">
        <v>16</v>
      </c>
      <c r="B25" s="1071"/>
      <c r="C25" s="351">
        <v>5028.6600000000117</v>
      </c>
      <c r="D25" s="352">
        <v>0.45499999999999963</v>
      </c>
      <c r="E25" s="353">
        <v>6023.3400000000156</v>
      </c>
      <c r="F25" s="352">
        <v>0.54499999999999971</v>
      </c>
      <c r="G25" s="353">
        <v>11052.000000000035</v>
      </c>
      <c r="H25" s="354">
        <v>8.0256192405723153E-2</v>
      </c>
      <c r="I25" s="229"/>
    </row>
    <row r="26" spans="1:9" ht="24.75" customHeight="1">
      <c r="A26" s="1070" t="s">
        <v>17</v>
      </c>
      <c r="B26" s="1071"/>
      <c r="C26" s="351">
        <v>7881.2688990359893</v>
      </c>
      <c r="D26" s="352">
        <v>0.59115428285598892</v>
      </c>
      <c r="E26" s="353">
        <v>5450.7311009639698</v>
      </c>
      <c r="F26" s="352">
        <v>0.40884571714401496</v>
      </c>
      <c r="G26" s="353">
        <v>13331.999999999907</v>
      </c>
      <c r="H26" s="354">
        <v>9.6812844476392518E-2</v>
      </c>
      <c r="I26" s="229"/>
    </row>
    <row r="27" spans="1:9" ht="24.75" customHeight="1">
      <c r="A27" s="1070" t="s">
        <v>18</v>
      </c>
      <c r="B27" s="1071"/>
      <c r="C27" s="351">
        <v>13430.64319161051</v>
      </c>
      <c r="D27" s="352">
        <v>0.56870948473960081</v>
      </c>
      <c r="E27" s="353">
        <v>10185.356808389382</v>
      </c>
      <c r="F27" s="352">
        <v>0.43129051526038736</v>
      </c>
      <c r="G27" s="353">
        <v>23616.000000000171</v>
      </c>
      <c r="H27" s="354">
        <v>0.17149205934252312</v>
      </c>
      <c r="I27" s="229"/>
    </row>
    <row r="28" spans="1:9" ht="24.75" customHeight="1">
      <c r="A28" s="1070" t="s">
        <v>19</v>
      </c>
      <c r="B28" s="1071"/>
      <c r="C28" s="351">
        <v>21187.340153185312</v>
      </c>
      <c r="D28" s="352">
        <v>0.54385081762886445</v>
      </c>
      <c r="E28" s="353">
        <v>17770.659846814648</v>
      </c>
      <c r="F28" s="352">
        <v>0.456149182371134</v>
      </c>
      <c r="G28" s="353">
        <v>38958.000000000022</v>
      </c>
      <c r="H28" s="354">
        <v>0.282900899723322</v>
      </c>
      <c r="I28" s="229"/>
    </row>
    <row r="29" spans="1:9" ht="24.75" customHeight="1">
      <c r="A29" s="1070" t="s">
        <v>20</v>
      </c>
      <c r="B29" s="1071"/>
      <c r="C29" s="351">
        <v>22425.885100676795</v>
      </c>
      <c r="D29" s="352">
        <v>0.58446403702572103</v>
      </c>
      <c r="E29" s="353">
        <v>15944.114899322927</v>
      </c>
      <c r="F29" s="352">
        <v>0.4155359629742772</v>
      </c>
      <c r="G29" s="353">
        <v>38369.999999999789</v>
      </c>
      <c r="H29" s="354">
        <v>0.27863102629456843</v>
      </c>
      <c r="I29" s="229"/>
    </row>
    <row r="30" spans="1:9" ht="24.75" customHeight="1">
      <c r="A30" s="1070" t="s">
        <v>21</v>
      </c>
      <c r="B30" s="1071"/>
      <c r="C30" s="351">
        <v>1901.9173913043476</v>
      </c>
      <c r="D30" s="352">
        <v>0.69236162770453102</v>
      </c>
      <c r="E30" s="353">
        <v>845.08260869565197</v>
      </c>
      <c r="F30" s="352">
        <v>0.30763837229546842</v>
      </c>
      <c r="G30" s="353">
        <v>2747.0000000000009</v>
      </c>
      <c r="H30" s="354">
        <v>1.9947861069355852E-2</v>
      </c>
      <c r="I30" s="229"/>
    </row>
    <row r="31" spans="1:9" ht="15" customHeight="1" thickBot="1">
      <c r="A31" s="802" t="s">
        <v>3</v>
      </c>
      <c r="B31" s="803"/>
      <c r="C31" s="492">
        <v>298722.87551892805</v>
      </c>
      <c r="D31" s="493">
        <v>0.65112779237269014</v>
      </c>
      <c r="E31" s="494">
        <v>160054.77000345025</v>
      </c>
      <c r="F31" s="493">
        <v>0.34887220762730559</v>
      </c>
      <c r="G31" s="494">
        <v>458777.64552238031</v>
      </c>
      <c r="H31" s="495">
        <v>1</v>
      </c>
      <c r="I31" s="229"/>
    </row>
    <row r="36" spans="1:7" ht="13.5" thickBot="1"/>
    <row r="37" spans="1:7" ht="15" customHeight="1">
      <c r="A37" s="1024" t="s">
        <v>22</v>
      </c>
      <c r="B37" s="1025"/>
      <c r="C37" s="928" t="s">
        <v>23</v>
      </c>
      <c r="D37" s="811"/>
      <c r="E37" s="811"/>
      <c r="F37" s="812"/>
      <c r="G37" s="4"/>
    </row>
    <row r="38" spans="1:7" ht="25.5" customHeight="1" thickBot="1">
      <c r="A38" s="1028"/>
      <c r="B38" s="1029"/>
      <c r="C38" s="17" t="s">
        <v>24</v>
      </c>
      <c r="D38" s="18" t="s">
        <v>25</v>
      </c>
      <c r="E38" s="18" t="s">
        <v>26</v>
      </c>
      <c r="F38" s="301" t="s">
        <v>27</v>
      </c>
      <c r="G38" s="4"/>
    </row>
    <row r="39" spans="1:7" ht="12.75" customHeight="1">
      <c r="A39" s="1083" t="s">
        <v>4</v>
      </c>
      <c r="B39" s="1084"/>
      <c r="C39" s="19">
        <v>0.45738900544031952</v>
      </c>
      <c r="D39" s="279">
        <v>2.0042157296633572E-3</v>
      </c>
      <c r="E39" s="20">
        <v>0.83008810472412309</v>
      </c>
      <c r="F39" s="302">
        <v>171537.64689680113</v>
      </c>
      <c r="G39" s="4"/>
    </row>
    <row r="40" spans="1:7" ht="23.25" customHeight="1">
      <c r="A40" s="1070" t="s">
        <v>14</v>
      </c>
      <c r="B40" s="1071"/>
      <c r="C40" s="21">
        <v>0.37102428844366814</v>
      </c>
      <c r="D40" s="280">
        <v>1.3240774834627005E-2</v>
      </c>
      <c r="E40" s="22">
        <v>0.73709622770282723</v>
      </c>
      <c r="F40" s="303">
        <v>3099.0000030000033</v>
      </c>
      <c r="G40" s="4"/>
    </row>
    <row r="41" spans="1:7" ht="23.25" customHeight="1">
      <c r="A41" s="1070" t="s">
        <v>15</v>
      </c>
      <c r="B41" s="1071"/>
      <c r="C41" s="21">
        <v>0.19540388440266476</v>
      </c>
      <c r="D41" s="280">
        <v>5.7739327148355257E-3</v>
      </c>
      <c r="E41" s="22">
        <v>0.53464246211992683</v>
      </c>
      <c r="F41" s="303">
        <v>8573.999601499967</v>
      </c>
      <c r="G41" s="4"/>
    </row>
    <row r="42" spans="1:7" ht="23.25" customHeight="1">
      <c r="A42" s="1070" t="s">
        <v>16</v>
      </c>
      <c r="B42" s="1071"/>
      <c r="C42" s="21">
        <v>0.61623945972656158</v>
      </c>
      <c r="D42" s="280">
        <v>6.9459132564680306E-3</v>
      </c>
      <c r="E42" s="22">
        <v>0.92732494272186095</v>
      </c>
      <c r="F42" s="303">
        <v>17823.999940499903</v>
      </c>
      <c r="G42" s="4"/>
    </row>
    <row r="43" spans="1:7" ht="23.25" customHeight="1">
      <c r="A43" s="1070" t="s">
        <v>17</v>
      </c>
      <c r="B43" s="1071"/>
      <c r="C43" s="21">
        <v>0.37872759879905837</v>
      </c>
      <c r="D43" s="280">
        <v>6.1312372545690112E-3</v>
      </c>
      <c r="E43" s="22">
        <v>0.75157064521378547</v>
      </c>
      <c r="F43" s="303">
        <v>15025.999649999972</v>
      </c>
      <c r="G43" s="4"/>
    </row>
    <row r="44" spans="1:7" ht="23.25" customHeight="1">
      <c r="A44" s="1070" t="s">
        <v>18</v>
      </c>
      <c r="B44" s="1071"/>
      <c r="C44" s="21">
        <v>0.47657831992473781</v>
      </c>
      <c r="D44" s="280">
        <v>5.6643598894355286E-3</v>
      </c>
      <c r="E44" s="22">
        <v>0.93095390915488929</v>
      </c>
      <c r="F44" s="303">
        <v>27011.871947999956</v>
      </c>
      <c r="G44" s="4"/>
    </row>
    <row r="45" spans="1:7" ht="23.25" customHeight="1">
      <c r="A45" s="1070" t="s">
        <v>19</v>
      </c>
      <c r="B45" s="1071"/>
      <c r="C45" s="21">
        <v>0.57831710871717334</v>
      </c>
      <c r="D45" s="280">
        <v>3.7843779884220675E-3</v>
      </c>
      <c r="E45" s="22">
        <v>0.88531291686217461</v>
      </c>
      <c r="F45" s="303">
        <v>54727.370985799709</v>
      </c>
      <c r="G45" s="4"/>
    </row>
    <row r="46" spans="1:7" ht="23.25" customHeight="1">
      <c r="A46" s="1070" t="s">
        <v>20</v>
      </c>
      <c r="B46" s="1071"/>
      <c r="C46" s="21">
        <v>0.32605347668188617</v>
      </c>
      <c r="D46" s="280">
        <v>3.3687361846864092E-3</v>
      </c>
      <c r="E46" s="22">
        <v>0.69061889233109708</v>
      </c>
      <c r="F46" s="303">
        <v>42028.404767999724</v>
      </c>
      <c r="G46" s="4"/>
    </row>
    <row r="47" spans="1:7" ht="23.25" customHeight="1">
      <c r="A47" s="1070" t="s">
        <v>21</v>
      </c>
      <c r="B47" s="1071"/>
      <c r="C47" s="21">
        <v>0.22576801663073606</v>
      </c>
      <c r="D47" s="280">
        <v>9.9214954573595988E-3</v>
      </c>
      <c r="E47" s="22">
        <v>0.5653511529505284</v>
      </c>
      <c r="F47" s="303">
        <v>3246.9999999999973</v>
      </c>
      <c r="G47" s="4"/>
    </row>
    <row r="48" spans="1:7">
      <c r="A48" s="804" t="s">
        <v>8</v>
      </c>
      <c r="B48" s="805"/>
      <c r="C48" s="362">
        <v>0.48731048023786516</v>
      </c>
      <c r="D48" s="363">
        <v>2.0466267932588581E-3</v>
      </c>
      <c r="E48" s="363">
        <v>0.79141499423766504</v>
      </c>
      <c r="F48" s="364">
        <v>149530.99999253533</v>
      </c>
      <c r="G48" s="350"/>
    </row>
    <row r="49" spans="1:7" ht="24.75" customHeight="1">
      <c r="A49" s="1070" t="s">
        <v>14</v>
      </c>
      <c r="B49" s="1071"/>
      <c r="C49" s="359">
        <v>0.44567386442810047</v>
      </c>
      <c r="D49" s="360">
        <v>1.4024145922842984E-2</v>
      </c>
      <c r="E49" s="360">
        <v>0.73516493793861626</v>
      </c>
      <c r="F49" s="361">
        <v>2747.9999996580063</v>
      </c>
      <c r="G49" s="350"/>
    </row>
    <row r="50" spans="1:7" ht="24.75" customHeight="1">
      <c r="A50" s="1070" t="s">
        <v>15</v>
      </c>
      <c r="B50" s="1071"/>
      <c r="C50" s="359">
        <v>0.35974275683037349</v>
      </c>
      <c r="D50" s="360">
        <v>8.0431784159476199E-3</v>
      </c>
      <c r="E50" s="360">
        <v>0.69850732774866653</v>
      </c>
      <c r="F50" s="361">
        <v>7541.999999822985</v>
      </c>
      <c r="G50" s="350"/>
    </row>
    <row r="51" spans="1:7" ht="24.75" customHeight="1">
      <c r="A51" s="1070" t="s">
        <v>16</v>
      </c>
      <c r="B51" s="1071"/>
      <c r="C51" s="359">
        <v>0.77655677655677657</v>
      </c>
      <c r="D51" s="360">
        <v>7.2768651367820696E-3</v>
      </c>
      <c r="E51" s="360">
        <v>0.92063129215740613</v>
      </c>
      <c r="F51" s="361">
        <v>16005.999999990041</v>
      </c>
      <c r="G51" s="350"/>
    </row>
    <row r="52" spans="1:7" ht="24.75" customHeight="1">
      <c r="A52" s="1070" t="s">
        <v>17</v>
      </c>
      <c r="B52" s="1071"/>
      <c r="C52" s="359">
        <v>0.37623114030606747</v>
      </c>
      <c r="D52" s="360">
        <v>5.7517051795866331E-3</v>
      </c>
      <c r="E52" s="360">
        <v>0.66099580896558296</v>
      </c>
      <c r="F52" s="361">
        <v>13207.000001229984</v>
      </c>
      <c r="G52" s="350"/>
    </row>
    <row r="53" spans="1:7" ht="24.75" customHeight="1">
      <c r="A53" s="1070" t="s">
        <v>18</v>
      </c>
      <c r="B53" s="1071"/>
      <c r="C53" s="359">
        <v>0.59389401077205373</v>
      </c>
      <c r="D53" s="360">
        <v>6.0270014691813974E-3</v>
      </c>
      <c r="E53" s="360">
        <v>0.92598361006546615</v>
      </c>
      <c r="F53" s="361">
        <v>23605.000000874836</v>
      </c>
      <c r="G53" s="350"/>
    </row>
    <row r="54" spans="1:7" ht="24.75" customHeight="1">
      <c r="A54" s="1070" t="s">
        <v>19</v>
      </c>
      <c r="B54" s="1071"/>
      <c r="C54" s="359">
        <v>0.5249311457978918</v>
      </c>
      <c r="D54" s="360">
        <v>3.7478300412036015E-3</v>
      </c>
      <c r="E54" s="360">
        <v>0.79295616945098679</v>
      </c>
      <c r="F54" s="361">
        <v>44764.999994723454</v>
      </c>
      <c r="G54" s="350"/>
    </row>
    <row r="55" spans="1:7" ht="24.75" customHeight="1">
      <c r="A55" s="1070" t="s">
        <v>20</v>
      </c>
      <c r="B55" s="1071"/>
      <c r="C55" s="359">
        <v>0.35347858185520237</v>
      </c>
      <c r="D55" s="360">
        <v>3.4038436884675678E-3</v>
      </c>
      <c r="E55" s="360">
        <v>0.66978787671880935</v>
      </c>
      <c r="F55" s="361">
        <v>38719.999996007078</v>
      </c>
      <c r="G55" s="350"/>
    </row>
    <row r="56" spans="1:7" ht="24.75" customHeight="1">
      <c r="A56" s="1070" t="s">
        <v>21</v>
      </c>
      <c r="B56" s="1071"/>
      <c r="C56" s="359">
        <v>0.11149686106342946</v>
      </c>
      <c r="D56" s="360">
        <v>6.2009296440550046E-3</v>
      </c>
      <c r="E56" s="360">
        <v>0.33611097958333941</v>
      </c>
      <c r="F56" s="361">
        <v>2938.0000002300012</v>
      </c>
      <c r="G56" s="350"/>
    </row>
    <row r="57" spans="1:7">
      <c r="A57" s="1081" t="s">
        <v>9</v>
      </c>
      <c r="B57" s="1082"/>
      <c r="C57" s="362">
        <v>0.58476184816902499</v>
      </c>
      <c r="D57" s="363">
        <v>2.2598491237952332E-3</v>
      </c>
      <c r="E57" s="363">
        <v>0.83861110143127748</v>
      </c>
      <c r="F57" s="364">
        <v>137709.00000000381</v>
      </c>
      <c r="G57" s="229"/>
    </row>
    <row r="58" spans="1:7" ht="24.75" customHeight="1">
      <c r="A58" s="1070" t="s">
        <v>14</v>
      </c>
      <c r="B58" s="1071"/>
      <c r="C58" s="359">
        <v>0.7290454965940627</v>
      </c>
      <c r="D58" s="360">
        <v>1.6469379238172269E-2</v>
      </c>
      <c r="E58" s="360">
        <v>0.82839504151194165</v>
      </c>
      <c r="F58" s="361">
        <v>2529.9999999999986</v>
      </c>
      <c r="G58" s="229"/>
    </row>
    <row r="59" spans="1:7" ht="24.75" customHeight="1">
      <c r="A59" s="1070" t="s">
        <v>15</v>
      </c>
      <c r="B59" s="1071"/>
      <c r="C59" s="359">
        <v>0.30844338751838213</v>
      </c>
      <c r="D59" s="360">
        <v>7.8256766453248371E-3</v>
      </c>
      <c r="E59" s="360">
        <v>0.65958895613542812</v>
      </c>
      <c r="F59" s="361">
        <v>7103.9999999999773</v>
      </c>
      <c r="G59" s="229"/>
    </row>
    <row r="60" spans="1:7" ht="24.75" customHeight="1">
      <c r="A60" s="1070" t="s">
        <v>16</v>
      </c>
      <c r="B60" s="1071"/>
      <c r="C60" s="359">
        <v>0.73499999999999965</v>
      </c>
      <c r="D60" s="360">
        <v>7.9859108130437909E-3</v>
      </c>
      <c r="E60" s="360">
        <v>0.83954676747130152</v>
      </c>
      <c r="F60" s="361">
        <v>11052.000000000035</v>
      </c>
      <c r="G60" s="229"/>
    </row>
    <row r="61" spans="1:7" ht="24.75" customHeight="1">
      <c r="A61" s="1070" t="s">
        <v>17</v>
      </c>
      <c r="B61" s="1071"/>
      <c r="C61" s="359">
        <v>0.48350982739065368</v>
      </c>
      <c r="D61" s="360">
        <v>6.4072283397476086E-3</v>
      </c>
      <c r="E61" s="360">
        <v>0.73980600826761644</v>
      </c>
      <c r="F61" s="361">
        <v>13331.999999999907</v>
      </c>
      <c r="G61" s="229"/>
    </row>
    <row r="62" spans="1:7" ht="24.75" customHeight="1">
      <c r="A62" s="1070" t="s">
        <v>18</v>
      </c>
      <c r="B62" s="1071"/>
      <c r="C62" s="359">
        <v>0.69138182026321693</v>
      </c>
      <c r="D62" s="360">
        <v>6.3844740579034054E-3</v>
      </c>
      <c r="E62" s="360">
        <v>0.98113393400214477</v>
      </c>
      <c r="F62" s="361">
        <v>23616.000000000171</v>
      </c>
      <c r="G62" s="229"/>
    </row>
    <row r="63" spans="1:7" ht="24.75" customHeight="1">
      <c r="A63" s="1070" t="s">
        <v>19</v>
      </c>
      <c r="B63" s="1071"/>
      <c r="C63" s="359">
        <v>0.67810771449737617</v>
      </c>
      <c r="D63" s="360">
        <v>4.4875434379096383E-3</v>
      </c>
      <c r="E63" s="360">
        <v>0.88574149741412123</v>
      </c>
      <c r="F63" s="361">
        <v>38958.000000000022</v>
      </c>
      <c r="G63" s="229"/>
    </row>
    <row r="64" spans="1:7" ht="24.75" customHeight="1">
      <c r="A64" s="1070" t="s">
        <v>20</v>
      </c>
      <c r="B64" s="1071"/>
      <c r="C64" s="359">
        <v>0.47527861189793386</v>
      </c>
      <c r="D64" s="360">
        <v>3.724101069208265E-3</v>
      </c>
      <c r="E64" s="360">
        <v>0.72948666680483443</v>
      </c>
      <c r="F64" s="361">
        <v>38369.999999999789</v>
      </c>
      <c r="G64" s="229"/>
    </row>
    <row r="65" spans="1:17" ht="24.75" customHeight="1">
      <c r="A65" s="1070" t="s">
        <v>21</v>
      </c>
      <c r="B65" s="1071"/>
      <c r="C65" s="359">
        <v>0.34222630221110784</v>
      </c>
      <c r="D65" s="360">
        <v>1.1572694833994071E-2</v>
      </c>
      <c r="E65" s="360">
        <v>0.6065461226773351</v>
      </c>
      <c r="F65" s="361">
        <v>2747.0000000000009</v>
      </c>
      <c r="G65" s="229"/>
    </row>
    <row r="66" spans="1:17" ht="13.5" thickBot="1">
      <c r="A66" s="671" t="s">
        <v>3</v>
      </c>
      <c r="B66" s="672"/>
      <c r="C66" s="496">
        <v>0.50537428759010916</v>
      </c>
      <c r="D66" s="497">
        <v>1.2136300250466061E-3</v>
      </c>
      <c r="E66" s="497">
        <v>0.82202956277286365</v>
      </c>
      <c r="F66" s="498">
        <v>458777.64552238031</v>
      </c>
      <c r="G66" s="229"/>
    </row>
    <row r="69" spans="1:17" ht="13.5" thickBot="1"/>
    <row r="70" spans="1:17">
      <c r="A70" s="1024" t="s">
        <v>22</v>
      </c>
      <c r="B70" s="1025"/>
      <c r="C70" s="928" t="s">
        <v>30</v>
      </c>
      <c r="D70" s="811"/>
      <c r="E70" s="811"/>
      <c r="F70" s="811"/>
      <c r="G70" s="811"/>
      <c r="H70" s="811"/>
      <c r="I70" s="811"/>
      <c r="J70" s="811"/>
      <c r="K70" s="811"/>
      <c r="L70" s="811"/>
      <c r="M70" s="811"/>
      <c r="N70" s="811"/>
      <c r="O70" s="811"/>
      <c r="P70" s="812"/>
      <c r="Q70" s="4"/>
    </row>
    <row r="71" spans="1:17" ht="29.25" customHeight="1">
      <c r="A71" s="1026"/>
      <c r="B71" s="1027"/>
      <c r="C71" s="1074" t="s">
        <v>31</v>
      </c>
      <c r="D71" s="1075"/>
      <c r="E71" s="1076" t="s">
        <v>32</v>
      </c>
      <c r="F71" s="1075"/>
      <c r="G71" s="1076" t="s">
        <v>33</v>
      </c>
      <c r="H71" s="1075"/>
      <c r="I71" s="1076" t="s">
        <v>34</v>
      </c>
      <c r="J71" s="1075"/>
      <c r="K71" s="1076" t="s">
        <v>35</v>
      </c>
      <c r="L71" s="1075"/>
      <c r="M71" s="1076" t="s">
        <v>36</v>
      </c>
      <c r="N71" s="1075"/>
      <c r="O71" s="1076" t="s">
        <v>3</v>
      </c>
      <c r="P71" s="1077"/>
      <c r="Q71" s="4"/>
    </row>
    <row r="72" spans="1:17" ht="13.5" thickBot="1">
      <c r="A72" s="1028"/>
      <c r="B72" s="1029"/>
      <c r="C72" s="5" t="s">
        <v>11</v>
      </c>
      <c r="D72" s="6" t="s">
        <v>12</v>
      </c>
      <c r="E72" s="5" t="s">
        <v>11</v>
      </c>
      <c r="F72" s="6" t="s">
        <v>12</v>
      </c>
      <c r="G72" s="5" t="s">
        <v>11</v>
      </c>
      <c r="H72" s="6" t="s">
        <v>12</v>
      </c>
      <c r="I72" s="5" t="s">
        <v>11</v>
      </c>
      <c r="J72" s="6" t="s">
        <v>12</v>
      </c>
      <c r="K72" s="5" t="s">
        <v>11</v>
      </c>
      <c r="L72" s="6" t="s">
        <v>12</v>
      </c>
      <c r="M72" s="5" t="s">
        <v>11</v>
      </c>
      <c r="N72" s="6" t="s">
        <v>12</v>
      </c>
      <c r="O72" s="5" t="s">
        <v>11</v>
      </c>
      <c r="P72" s="212" t="s">
        <v>13</v>
      </c>
      <c r="Q72" s="4"/>
    </row>
    <row r="73" spans="1:17" ht="12.75" customHeight="1">
      <c r="A73" s="806" t="s">
        <v>4</v>
      </c>
      <c r="B73" s="807"/>
      <c r="C73" s="49">
        <v>63355.231065600827</v>
      </c>
      <c r="D73" s="50">
        <v>0.36933718173081859</v>
      </c>
      <c r="E73" s="51">
        <v>13623.761646799949</v>
      </c>
      <c r="F73" s="50">
        <v>7.9421409196525516E-2</v>
      </c>
      <c r="G73" s="51">
        <v>22228.40623149991</v>
      </c>
      <c r="H73" s="50">
        <v>0.12958325261901696</v>
      </c>
      <c r="I73" s="51">
        <v>69697.3610135005</v>
      </c>
      <c r="J73" s="50">
        <v>0.40630941530538295</v>
      </c>
      <c r="K73" s="51">
        <v>1507.8348397000004</v>
      </c>
      <c r="L73" s="50">
        <v>8.7901103167582206E-3</v>
      </c>
      <c r="M73" s="51">
        <v>1125.0520997000001</v>
      </c>
      <c r="N73" s="50">
        <v>6.5586308314981336E-3</v>
      </c>
      <c r="O73" s="51">
        <v>171537.64689680113</v>
      </c>
      <c r="P73" s="170">
        <v>1</v>
      </c>
      <c r="Q73" s="4"/>
    </row>
    <row r="74" spans="1:17" ht="25.5" customHeight="1">
      <c r="A74" s="1016" t="s">
        <v>14</v>
      </c>
      <c r="B74" s="1017"/>
      <c r="C74" s="43">
        <v>1443.5975620000004</v>
      </c>
      <c r="D74" s="47">
        <v>0.4658268991941007</v>
      </c>
      <c r="E74" s="44">
        <v>48.878049000000004</v>
      </c>
      <c r="F74" s="47">
        <v>1.5772200371953326E-2</v>
      </c>
      <c r="G74" s="44">
        <v>158.53109799999999</v>
      </c>
      <c r="H74" s="47">
        <v>5.1155565616822558E-2</v>
      </c>
      <c r="I74" s="44">
        <v>1387.2182940000002</v>
      </c>
      <c r="J74" s="47">
        <v>0.44763416994420657</v>
      </c>
      <c r="K74" s="44">
        <v>0</v>
      </c>
      <c r="L74" s="47">
        <v>0</v>
      </c>
      <c r="M74" s="44">
        <v>60.774999999999999</v>
      </c>
      <c r="N74" s="47">
        <v>1.961116487291592E-2</v>
      </c>
      <c r="O74" s="44">
        <v>3099.0000030000033</v>
      </c>
      <c r="P74" s="171">
        <f t="shared" ref="P74:P81" si="2">+O74/$O$73</f>
        <v>1.8066005096038156E-2</v>
      </c>
      <c r="Q74" s="4"/>
    </row>
    <row r="75" spans="1:17" ht="25.5" customHeight="1">
      <c r="A75" s="1016" t="s">
        <v>15</v>
      </c>
      <c r="B75" s="1017"/>
      <c r="C75" s="43">
        <v>2941.0911210000045</v>
      </c>
      <c r="D75" s="47">
        <v>0.34302440607595541</v>
      </c>
      <c r="E75" s="44">
        <v>566.13303599999995</v>
      </c>
      <c r="F75" s="47">
        <v>6.6029048555234199E-2</v>
      </c>
      <c r="G75" s="44">
        <v>1033.7216929999997</v>
      </c>
      <c r="H75" s="47">
        <v>0.12056470037847408</v>
      </c>
      <c r="I75" s="44">
        <v>3833.8290150000084</v>
      </c>
      <c r="J75" s="47">
        <v>0.4471459287599342</v>
      </c>
      <c r="K75" s="44">
        <v>129.16454999999999</v>
      </c>
      <c r="L75" s="47">
        <v>1.5064678796743058E-2</v>
      </c>
      <c r="M75" s="44">
        <v>70.0601865</v>
      </c>
      <c r="N75" s="47">
        <v>8.1712374336643783E-3</v>
      </c>
      <c r="O75" s="44">
        <v>8573.999601499967</v>
      </c>
      <c r="P75" s="171">
        <f t="shared" si="2"/>
        <v>4.9983194689957336E-2</v>
      </c>
      <c r="Q75" s="4"/>
    </row>
    <row r="76" spans="1:17" ht="25.5" customHeight="1">
      <c r="A76" s="1016" t="s">
        <v>16</v>
      </c>
      <c r="B76" s="1017"/>
      <c r="C76" s="43">
        <v>8507.2167635000096</v>
      </c>
      <c r="D76" s="47">
        <v>0.47728999056882915</v>
      </c>
      <c r="E76" s="44">
        <v>1740.3383399999993</v>
      </c>
      <c r="F76" s="47">
        <v>9.764016751624767E-2</v>
      </c>
      <c r="G76" s="44">
        <v>1874.2105199999992</v>
      </c>
      <c r="H76" s="47">
        <v>0.10515094963288212</v>
      </c>
      <c r="I76" s="44">
        <v>5568.3621370000064</v>
      </c>
      <c r="J76" s="47">
        <v>0.31240811016541287</v>
      </c>
      <c r="K76" s="44">
        <v>133.87217999999999</v>
      </c>
      <c r="L76" s="47">
        <v>7.5107821166344388E-3</v>
      </c>
      <c r="M76" s="44">
        <v>0</v>
      </c>
      <c r="N76" s="47">
        <v>0</v>
      </c>
      <c r="O76" s="44">
        <v>17823.999940499903</v>
      </c>
      <c r="P76" s="171">
        <f t="shared" si="2"/>
        <v>0.10390721956925882</v>
      </c>
      <c r="Q76" s="4"/>
    </row>
    <row r="77" spans="1:17" ht="25.5" customHeight="1">
      <c r="A77" s="1016" t="s">
        <v>17</v>
      </c>
      <c r="B77" s="1017"/>
      <c r="C77" s="43">
        <v>5562.1701424999928</v>
      </c>
      <c r="D77" s="47">
        <v>0.37016972394911529</v>
      </c>
      <c r="E77" s="44">
        <v>742.18046749999985</v>
      </c>
      <c r="F77" s="47">
        <v>4.9393084306374326E-2</v>
      </c>
      <c r="G77" s="44">
        <v>2140.9274775000013</v>
      </c>
      <c r="H77" s="47">
        <v>0.14248153383259296</v>
      </c>
      <c r="I77" s="44">
        <v>6439.3267719999913</v>
      </c>
      <c r="J77" s="47">
        <v>0.42854564900778519</v>
      </c>
      <c r="K77" s="44">
        <v>22.385803500000002</v>
      </c>
      <c r="L77" s="47">
        <v>1.4898046067770301E-3</v>
      </c>
      <c r="M77" s="44">
        <v>119.008987</v>
      </c>
      <c r="N77" s="47">
        <v>7.9202042973560323E-3</v>
      </c>
      <c r="O77" s="44">
        <v>15025.999649999972</v>
      </c>
      <c r="P77" s="171">
        <f t="shared" si="2"/>
        <v>8.7595929650590196E-2</v>
      </c>
      <c r="Q77" s="4"/>
    </row>
    <row r="78" spans="1:17" ht="25.5" customHeight="1">
      <c r="A78" s="1016" t="s">
        <v>18</v>
      </c>
      <c r="B78" s="1017"/>
      <c r="C78" s="43">
        <v>9997.2458079999851</v>
      </c>
      <c r="D78" s="47">
        <v>0.37010562715703282</v>
      </c>
      <c r="E78" s="44">
        <v>1549.1908424999992</v>
      </c>
      <c r="F78" s="47">
        <v>5.7352220737693305E-2</v>
      </c>
      <c r="G78" s="44">
        <v>4933.3407049999942</v>
      </c>
      <c r="H78" s="47">
        <v>0.18263601702603488</v>
      </c>
      <c r="I78" s="44">
        <v>10069.595712499984</v>
      </c>
      <c r="J78" s="47">
        <v>0.37278407553111359</v>
      </c>
      <c r="K78" s="44">
        <v>404.68652000000003</v>
      </c>
      <c r="L78" s="47">
        <v>1.4981802104609943E-2</v>
      </c>
      <c r="M78" s="44">
        <v>57.812359999999998</v>
      </c>
      <c r="N78" s="47">
        <v>2.1402574435157059E-3</v>
      </c>
      <c r="O78" s="44">
        <v>27011.871947999956</v>
      </c>
      <c r="P78" s="171">
        <f t="shared" si="2"/>
        <v>0.15746905963010316</v>
      </c>
      <c r="Q78" s="4"/>
    </row>
    <row r="79" spans="1:17" ht="25.5" customHeight="1">
      <c r="A79" s="1016" t="s">
        <v>19</v>
      </c>
      <c r="B79" s="1017"/>
      <c r="C79" s="43">
        <v>18613.672226599861</v>
      </c>
      <c r="D79" s="47">
        <v>0.34011632372089662</v>
      </c>
      <c r="E79" s="44">
        <v>6537.0676357999864</v>
      </c>
      <c r="F79" s="47">
        <v>0.1194478652646439</v>
      </c>
      <c r="G79" s="44">
        <v>7441.7237759999834</v>
      </c>
      <c r="H79" s="47">
        <v>0.13597809728391508</v>
      </c>
      <c r="I79" s="44">
        <v>21271.434468999836</v>
      </c>
      <c r="J79" s="47">
        <v>0.38867999843294515</v>
      </c>
      <c r="K79" s="44">
        <v>482.3543742</v>
      </c>
      <c r="L79" s="47">
        <v>8.8137684217492948E-3</v>
      </c>
      <c r="M79" s="44">
        <v>381.11850420000002</v>
      </c>
      <c r="N79" s="47">
        <v>6.9639468758492E-3</v>
      </c>
      <c r="O79" s="44">
        <v>54727.370985799709</v>
      </c>
      <c r="P79" s="171">
        <f t="shared" si="2"/>
        <v>0.31904000069864707</v>
      </c>
      <c r="Q79" s="4"/>
    </row>
    <row r="80" spans="1:17" ht="25.5" customHeight="1">
      <c r="A80" s="1016" t="s">
        <v>20</v>
      </c>
      <c r="B80" s="1017"/>
      <c r="C80" s="43">
        <v>14955.102441999936</v>
      </c>
      <c r="D80" s="47">
        <v>0.35583321623919206</v>
      </c>
      <c r="E80" s="44">
        <v>2331.6945260000011</v>
      </c>
      <c r="F80" s="47">
        <v>5.5479015653131451E-2</v>
      </c>
      <c r="G80" s="44">
        <v>4394.7397119999996</v>
      </c>
      <c r="H80" s="47">
        <v>0.10456594144506143</v>
      </c>
      <c r="I80" s="44">
        <v>19646.685863999952</v>
      </c>
      <c r="J80" s="47">
        <v>0.46746208837692715</v>
      </c>
      <c r="K80" s="44">
        <v>282.31141200000002</v>
      </c>
      <c r="L80" s="47">
        <v>6.7171574452654674E-3</v>
      </c>
      <c r="M80" s="44">
        <v>417.87081200000006</v>
      </c>
      <c r="N80" s="47">
        <v>9.9425808404264102E-3</v>
      </c>
      <c r="O80" s="44">
        <v>42028.404767999724</v>
      </c>
      <c r="P80" s="171">
        <f t="shared" si="2"/>
        <v>0.24500980122039601</v>
      </c>
      <c r="Q80" s="4"/>
    </row>
    <row r="81" spans="1:17" ht="25.5" customHeight="1" thickBot="1">
      <c r="A81" s="1016" t="s">
        <v>21</v>
      </c>
      <c r="B81" s="1017"/>
      <c r="C81" s="43">
        <v>1335.1349999999993</v>
      </c>
      <c r="D81" s="47">
        <v>0.41119032953495549</v>
      </c>
      <c r="E81" s="44">
        <v>108.27875</v>
      </c>
      <c r="F81" s="47">
        <v>3.3347320603634156E-2</v>
      </c>
      <c r="G81" s="44">
        <v>251.21125000000001</v>
      </c>
      <c r="H81" s="47">
        <v>7.7367185093932922E-2</v>
      </c>
      <c r="I81" s="44">
        <v>1480.9087499999991</v>
      </c>
      <c r="J81" s="47">
        <v>0.45608523252232841</v>
      </c>
      <c r="K81" s="44">
        <v>53.06</v>
      </c>
      <c r="L81" s="47">
        <v>1.6341238065907003E-2</v>
      </c>
      <c r="M81" s="44">
        <v>18.40625</v>
      </c>
      <c r="N81" s="47">
        <v>5.6686941792423833E-3</v>
      </c>
      <c r="O81" s="44">
        <v>3246.9999999999973</v>
      </c>
      <c r="P81" s="171">
        <f t="shared" si="2"/>
        <v>1.8928789444998199E-2</v>
      </c>
      <c r="Q81" s="4"/>
    </row>
    <row r="82" spans="1:17">
      <c r="A82" s="804" t="s">
        <v>8</v>
      </c>
      <c r="B82" s="805"/>
      <c r="C82" s="49">
        <v>52142.796493534392</v>
      </c>
      <c r="D82" s="50">
        <v>0.34870893992641916</v>
      </c>
      <c r="E82" s="51">
        <v>11920.557273209979</v>
      </c>
      <c r="F82" s="50">
        <v>7.9719638561937381E-2</v>
      </c>
      <c r="G82" s="51">
        <v>16967.287256131</v>
      </c>
      <c r="H82" s="50">
        <v>0.11347003134452399</v>
      </c>
      <c r="I82" s="51">
        <v>66400.335449057995</v>
      </c>
      <c r="J82" s="50">
        <v>0.4440573222433658</v>
      </c>
      <c r="K82" s="51">
        <v>1187.7364404130001</v>
      </c>
      <c r="L82" s="50">
        <v>7.943078294616452E-3</v>
      </c>
      <c r="M82" s="51">
        <v>912.2870801900001</v>
      </c>
      <c r="N82" s="50">
        <v>6.1009896291440704E-3</v>
      </c>
      <c r="O82" s="51">
        <v>149530.99999253533</v>
      </c>
      <c r="P82" s="170">
        <v>1</v>
      </c>
      <c r="Q82" s="350"/>
    </row>
    <row r="83" spans="1:17" ht="26.25" customHeight="1">
      <c r="A83" s="1016" t="s">
        <v>14</v>
      </c>
      <c r="B83" s="1017"/>
      <c r="C83" s="43">
        <v>1099.7330825690005</v>
      </c>
      <c r="D83" s="47">
        <v>0.40019398933983419</v>
      </c>
      <c r="E83" s="44">
        <v>174.57393481299999</v>
      </c>
      <c r="F83" s="47">
        <v>6.3527632763728553E-2</v>
      </c>
      <c r="G83" s="44">
        <v>417.72180445999993</v>
      </c>
      <c r="H83" s="47">
        <v>0.15200939028820457</v>
      </c>
      <c r="I83" s="44">
        <v>1043.3283206760009</v>
      </c>
      <c r="J83" s="47">
        <v>0.37966823901231622</v>
      </c>
      <c r="K83" s="44">
        <v>0</v>
      </c>
      <c r="L83" s="47">
        <v>0</v>
      </c>
      <c r="M83" s="44">
        <v>12.64285714</v>
      </c>
      <c r="N83" s="47">
        <v>4.6007485959146388E-3</v>
      </c>
      <c r="O83" s="44">
        <v>2747.9999996580063</v>
      </c>
      <c r="P83" s="171">
        <f>+O83/$O$82</f>
        <v>1.8377460190831252E-2</v>
      </c>
      <c r="Q83" s="350"/>
    </row>
    <row r="84" spans="1:17" ht="26.25" customHeight="1">
      <c r="A84" s="1016" t="s">
        <v>15</v>
      </c>
      <c r="B84" s="1017"/>
      <c r="C84" s="43">
        <v>2305.0337216410071</v>
      </c>
      <c r="D84" s="47">
        <v>0.30562632215527807</v>
      </c>
      <c r="E84" s="44">
        <v>353.83714545199973</v>
      </c>
      <c r="F84" s="47">
        <v>4.691555893135832E-2</v>
      </c>
      <c r="G84" s="44">
        <v>970.35352947100125</v>
      </c>
      <c r="H84" s="47">
        <v>0.12865997474062266</v>
      </c>
      <c r="I84" s="44">
        <v>3832.0294234400112</v>
      </c>
      <c r="J84" s="47">
        <v>0.50809194159771298</v>
      </c>
      <c r="K84" s="44">
        <v>17.564165643000003</v>
      </c>
      <c r="L84" s="47">
        <v>2.3288472080896638E-3</v>
      </c>
      <c r="M84" s="44">
        <v>63.182014175999996</v>
      </c>
      <c r="N84" s="47">
        <v>8.377355366942842E-3</v>
      </c>
      <c r="O84" s="44">
        <v>7541.999999822985</v>
      </c>
      <c r="P84" s="171">
        <f t="shared" ref="P84:P90" si="3">+O84/$O$82</f>
        <v>5.0437701882549341E-2</v>
      </c>
      <c r="Q84" s="350"/>
    </row>
    <row r="85" spans="1:17" ht="26.25" customHeight="1">
      <c r="A85" s="1016" t="s">
        <v>16</v>
      </c>
      <c r="B85" s="1017"/>
      <c r="C85" s="43">
        <v>7387.384615380015</v>
      </c>
      <c r="D85" s="47">
        <v>0.46153846153846134</v>
      </c>
      <c r="E85" s="44">
        <v>938.08058607999965</v>
      </c>
      <c r="F85" s="47">
        <v>5.8608058608058435E-2</v>
      </c>
      <c r="G85" s="44">
        <v>2052.0512820499989</v>
      </c>
      <c r="H85" s="47">
        <v>0.12820512820512781</v>
      </c>
      <c r="I85" s="44">
        <v>5628.4835164800097</v>
      </c>
      <c r="J85" s="47">
        <v>0.35164835164835134</v>
      </c>
      <c r="K85" s="44">
        <v>0</v>
      </c>
      <c r="L85" s="47">
        <v>0</v>
      </c>
      <c r="M85" s="44">
        <v>0</v>
      </c>
      <c r="N85" s="47">
        <v>0</v>
      </c>
      <c r="O85" s="44">
        <v>16005.999999990041</v>
      </c>
      <c r="P85" s="171">
        <f t="shared" si="3"/>
        <v>0.10704134929070941</v>
      </c>
      <c r="Q85" s="350"/>
    </row>
    <row r="86" spans="1:17" ht="26.25" customHeight="1">
      <c r="A86" s="1016" t="s">
        <v>17</v>
      </c>
      <c r="B86" s="1017"/>
      <c r="C86" s="43">
        <v>3873.3152877600023</v>
      </c>
      <c r="D86" s="47">
        <v>0.29327745039746161</v>
      </c>
      <c r="E86" s="44">
        <v>835.23455842999988</v>
      </c>
      <c r="F86" s="47">
        <v>6.324180800728503E-2</v>
      </c>
      <c r="G86" s="44">
        <v>1269.1525772699999</v>
      </c>
      <c r="H86" s="47">
        <v>9.609696200134793E-2</v>
      </c>
      <c r="I86" s="44">
        <v>7030.8977597600133</v>
      </c>
      <c r="J86" s="47">
        <v>0.53236145673545976</v>
      </c>
      <c r="K86" s="44">
        <v>140.24295526</v>
      </c>
      <c r="L86" s="47">
        <v>1.0618835106151208E-2</v>
      </c>
      <c r="M86" s="44">
        <v>58.156862750000002</v>
      </c>
      <c r="N86" s="47">
        <v>4.4034877522967954E-3</v>
      </c>
      <c r="O86" s="44">
        <v>13207.000001229984</v>
      </c>
      <c r="P86" s="171">
        <f t="shared" si="3"/>
        <v>8.8322822704919285E-2</v>
      </c>
      <c r="Q86" s="350"/>
    </row>
    <row r="87" spans="1:17" ht="26.25" customHeight="1">
      <c r="A87" s="1016" t="s">
        <v>18</v>
      </c>
      <c r="B87" s="1017"/>
      <c r="C87" s="43">
        <v>9235.1923725259712</v>
      </c>
      <c r="D87" s="47">
        <v>0.39123882110500746</v>
      </c>
      <c r="E87" s="44">
        <v>1951.9001809040003</v>
      </c>
      <c r="F87" s="47">
        <v>8.2690115688695623E-2</v>
      </c>
      <c r="G87" s="44">
        <v>2416.3894789659994</v>
      </c>
      <c r="H87" s="47">
        <v>0.10236769662683518</v>
      </c>
      <c r="I87" s="44">
        <v>9577.241098497967</v>
      </c>
      <c r="J87" s="47">
        <v>0.40572934116259352</v>
      </c>
      <c r="K87" s="44">
        <v>250.04310374100001</v>
      </c>
      <c r="L87" s="47">
        <v>1.0592802530469521E-2</v>
      </c>
      <c r="M87" s="44">
        <v>174.23376623999999</v>
      </c>
      <c r="N87" s="47">
        <v>7.3812228864029925E-3</v>
      </c>
      <c r="O87" s="44">
        <v>23605.000000874836</v>
      </c>
      <c r="P87" s="171">
        <f t="shared" si="3"/>
        <v>0.15786024304026061</v>
      </c>
      <c r="Q87" s="350"/>
    </row>
    <row r="88" spans="1:17" ht="26.25" customHeight="1">
      <c r="A88" s="1016" t="s">
        <v>19</v>
      </c>
      <c r="B88" s="1017"/>
      <c r="C88" s="43">
        <v>14026.224328603808</v>
      </c>
      <c r="D88" s="47">
        <v>0.3133301536972436</v>
      </c>
      <c r="E88" s="44">
        <v>4848.8491974320004</v>
      </c>
      <c r="F88" s="47">
        <v>0.10831786435839483</v>
      </c>
      <c r="G88" s="44">
        <v>6033.1749984819871</v>
      </c>
      <c r="H88" s="47">
        <v>0.13477437728567254</v>
      </c>
      <c r="I88" s="44">
        <v>19210.86754805029</v>
      </c>
      <c r="J88" s="47">
        <v>0.42914928069506791</v>
      </c>
      <c r="K88" s="44">
        <v>227.75665051799999</v>
      </c>
      <c r="L88" s="47">
        <v>5.0878286729553477E-3</v>
      </c>
      <c r="M88" s="44">
        <v>418.12727163600005</v>
      </c>
      <c r="N88" s="47">
        <v>9.3404952906352198E-3</v>
      </c>
      <c r="O88" s="44">
        <v>44764.999994723454</v>
      </c>
      <c r="P88" s="171">
        <f t="shared" si="3"/>
        <v>0.29936936151672994</v>
      </c>
      <c r="Q88" s="350"/>
    </row>
    <row r="89" spans="1:17" ht="26.25" customHeight="1">
      <c r="A89" s="1016" t="s">
        <v>20</v>
      </c>
      <c r="B89" s="1017"/>
      <c r="C89" s="43">
        <v>12952.742714574066</v>
      </c>
      <c r="D89" s="47">
        <v>0.33452331394395124</v>
      </c>
      <c r="E89" s="44">
        <v>2759.1038923189922</v>
      </c>
      <c r="F89" s="47">
        <v>7.1257848465999973E-2</v>
      </c>
      <c r="G89" s="44">
        <v>3606.6398817119848</v>
      </c>
      <c r="H89" s="47">
        <v>9.3146691169522525E-2</v>
      </c>
      <c r="I89" s="44">
        <v>18781.395189463245</v>
      </c>
      <c r="J89" s="47">
        <v>0.48505669399276963</v>
      </c>
      <c r="K89" s="44">
        <v>434.17400969100004</v>
      </c>
      <c r="L89" s="47">
        <v>1.1213171739043732E-2</v>
      </c>
      <c r="M89" s="44">
        <v>185.944308248</v>
      </c>
      <c r="N89" s="47">
        <v>4.8022806887183661E-3</v>
      </c>
      <c r="O89" s="44">
        <v>38719.999996007078</v>
      </c>
      <c r="P89" s="171">
        <f t="shared" si="3"/>
        <v>0.25894296164634761</v>
      </c>
      <c r="Q89" s="350"/>
    </row>
    <row r="90" spans="1:17" ht="26.25" customHeight="1" thickBot="1">
      <c r="A90" s="1016" t="s">
        <v>21</v>
      </c>
      <c r="B90" s="1017"/>
      <c r="C90" s="43">
        <v>1263.17037048</v>
      </c>
      <c r="D90" s="47">
        <v>0.42994226357423848</v>
      </c>
      <c r="E90" s="44">
        <v>58.977777779999997</v>
      </c>
      <c r="F90" s="47">
        <v>2.0074124498088129E-2</v>
      </c>
      <c r="G90" s="44">
        <v>201.80370371999999</v>
      </c>
      <c r="H90" s="47">
        <v>6.8687441696460794E-2</v>
      </c>
      <c r="I90" s="44">
        <v>1296.0925926899999</v>
      </c>
      <c r="J90" s="47">
        <v>0.44114792123503582</v>
      </c>
      <c r="K90" s="44">
        <v>117.95555555999999</v>
      </c>
      <c r="L90" s="47">
        <v>4.0148248996176257E-2</v>
      </c>
      <c r="M90" s="44">
        <v>0</v>
      </c>
      <c r="N90" s="47">
        <v>0</v>
      </c>
      <c r="O90" s="44">
        <v>2938.0000002300012</v>
      </c>
      <c r="P90" s="171">
        <f t="shared" si="3"/>
        <v>1.9648099727659601E-2</v>
      </c>
      <c r="Q90" s="350"/>
    </row>
    <row r="91" spans="1:17">
      <c r="A91" s="804" t="s">
        <v>9</v>
      </c>
      <c r="B91" s="805"/>
      <c r="C91" s="49">
        <v>45743.698765671448</v>
      </c>
      <c r="D91" s="50">
        <v>0.33217653723191787</v>
      </c>
      <c r="E91" s="51">
        <v>15097.657243476804</v>
      </c>
      <c r="F91" s="50">
        <v>0.10963449915021085</v>
      </c>
      <c r="G91" s="51">
        <v>17572.01256427513</v>
      </c>
      <c r="H91" s="50">
        <v>0.12760249921410108</v>
      </c>
      <c r="I91" s="51">
        <v>58004.496733809392</v>
      </c>
      <c r="J91" s="50">
        <v>0.42121064515614653</v>
      </c>
      <c r="K91" s="51">
        <v>888.81145977990388</v>
      </c>
      <c r="L91" s="50">
        <v>6.4542728491230007E-3</v>
      </c>
      <c r="M91" s="51">
        <v>402.32323298631428</v>
      </c>
      <c r="N91" s="50">
        <v>2.9215463984656274E-3</v>
      </c>
      <c r="O91" s="51">
        <v>137709.00000000381</v>
      </c>
      <c r="P91" s="170">
        <v>1</v>
      </c>
      <c r="Q91" s="229"/>
    </row>
    <row r="92" spans="1:17" ht="24" customHeight="1">
      <c r="A92" s="1016" t="s">
        <v>14</v>
      </c>
      <c r="B92" s="1017"/>
      <c r="C92" s="43">
        <v>780.68206686930068</v>
      </c>
      <c r="D92" s="47">
        <v>0.30856998690486209</v>
      </c>
      <c r="E92" s="44">
        <v>201.71306990881456</v>
      </c>
      <c r="F92" s="47">
        <v>7.9728486129966275E-2</v>
      </c>
      <c r="G92" s="44">
        <v>428.87294832826763</v>
      </c>
      <c r="H92" s="47">
        <v>0.16951499933923631</v>
      </c>
      <c r="I92" s="44">
        <v>1106.0085106382971</v>
      </c>
      <c r="J92" s="47">
        <v>0.43715751408628373</v>
      </c>
      <c r="K92" s="44">
        <v>12.723404255319149</v>
      </c>
      <c r="L92" s="47">
        <v>5.0290135396518394E-3</v>
      </c>
      <c r="M92" s="44">
        <v>0</v>
      </c>
      <c r="N92" s="47">
        <v>0</v>
      </c>
      <c r="O92" s="44">
        <v>2529.9999999999986</v>
      </c>
      <c r="P92" s="171">
        <v>1.8372074446840282E-2</v>
      </c>
      <c r="Q92" s="229"/>
    </row>
    <row r="93" spans="1:17" ht="24" customHeight="1">
      <c r="A93" s="1016" t="s">
        <v>15</v>
      </c>
      <c r="B93" s="1017"/>
      <c r="C93" s="43">
        <v>2277.791598410352</v>
      </c>
      <c r="D93" s="47">
        <v>0.32063507860506185</v>
      </c>
      <c r="E93" s="44">
        <v>426.65667608645094</v>
      </c>
      <c r="F93" s="47">
        <v>6.0058653728385744E-2</v>
      </c>
      <c r="G93" s="44">
        <v>940.21300425127583</v>
      </c>
      <c r="H93" s="47">
        <v>0.13234980352636247</v>
      </c>
      <c r="I93" s="44">
        <v>3278.6540035732633</v>
      </c>
      <c r="J93" s="47">
        <v>0.46152224149398563</v>
      </c>
      <c r="K93" s="44">
        <v>143.36646094913812</v>
      </c>
      <c r="L93" s="47">
        <v>2.0181089660633245E-2</v>
      </c>
      <c r="M93" s="44">
        <v>37.318256729536721</v>
      </c>
      <c r="N93" s="47">
        <v>5.2531329855766947E-3</v>
      </c>
      <c r="O93" s="44">
        <v>7103.9999999999773</v>
      </c>
      <c r="P93" s="171">
        <v>5.1587042241246259E-2</v>
      </c>
      <c r="Q93" s="229"/>
    </row>
    <row r="94" spans="1:17" ht="24" customHeight="1">
      <c r="A94" s="1016" t="s">
        <v>16</v>
      </c>
      <c r="B94" s="1017"/>
      <c r="C94" s="43">
        <v>4089.240000000008</v>
      </c>
      <c r="D94" s="47">
        <v>0.36999999999999955</v>
      </c>
      <c r="E94" s="44">
        <v>1326.24</v>
      </c>
      <c r="F94" s="47">
        <v>0.11999999999999962</v>
      </c>
      <c r="G94" s="44">
        <v>1160.46</v>
      </c>
      <c r="H94" s="47">
        <v>0.10499999999999968</v>
      </c>
      <c r="I94" s="44">
        <v>4310.2800000000088</v>
      </c>
      <c r="J94" s="47">
        <v>0.38999999999999957</v>
      </c>
      <c r="K94" s="44">
        <v>165.78</v>
      </c>
      <c r="L94" s="47">
        <v>1.4999999999999953E-2</v>
      </c>
      <c r="M94" s="44">
        <v>0</v>
      </c>
      <c r="N94" s="47">
        <v>0</v>
      </c>
      <c r="O94" s="44">
        <v>11052.000000000035</v>
      </c>
      <c r="P94" s="171">
        <v>8.0256192405723153E-2</v>
      </c>
      <c r="Q94" s="229"/>
    </row>
    <row r="95" spans="1:17" ht="24" customHeight="1">
      <c r="A95" s="1016" t="s">
        <v>17</v>
      </c>
      <c r="B95" s="1017"/>
      <c r="C95" s="43">
        <v>5259.7440892947707</v>
      </c>
      <c r="D95" s="47">
        <v>0.39452025872298285</v>
      </c>
      <c r="E95" s="44">
        <v>1061.4162354134949</v>
      </c>
      <c r="F95" s="47">
        <v>7.9614179073920058E-2</v>
      </c>
      <c r="G95" s="44">
        <v>1381.3086757990861</v>
      </c>
      <c r="H95" s="47">
        <v>0.10360851153608579</v>
      </c>
      <c r="I95" s="44">
        <v>5507.6903094875597</v>
      </c>
      <c r="J95" s="47">
        <v>0.41311808502007191</v>
      </c>
      <c r="K95" s="44">
        <v>60.920345002536784</v>
      </c>
      <c r="L95" s="47">
        <v>4.5694828234726379E-3</v>
      </c>
      <c r="M95" s="44">
        <v>60.920345002536784</v>
      </c>
      <c r="N95" s="47">
        <v>4.5694828234726379E-3</v>
      </c>
      <c r="O95" s="44">
        <v>13331.999999999907</v>
      </c>
      <c r="P95" s="171">
        <v>9.6812844476392518E-2</v>
      </c>
      <c r="Q95" s="229"/>
    </row>
    <row r="96" spans="1:17" ht="24" customHeight="1">
      <c r="A96" s="1016" t="s">
        <v>18</v>
      </c>
      <c r="B96" s="1017"/>
      <c r="C96" s="43">
        <v>7399.5178310721794</v>
      </c>
      <c r="D96" s="47">
        <v>0.31332646642412454</v>
      </c>
      <c r="E96" s="44">
        <v>2578.478100630271</v>
      </c>
      <c r="F96" s="47">
        <v>0.10918352390880134</v>
      </c>
      <c r="G96" s="44">
        <v>3943.442100202963</v>
      </c>
      <c r="H96" s="47">
        <v>0.16698179624843049</v>
      </c>
      <c r="I96" s="44">
        <v>9625.9131057934937</v>
      </c>
      <c r="J96" s="47">
        <v>0.40760133408678118</v>
      </c>
      <c r="K96" s="44">
        <v>14.130434782608695</v>
      </c>
      <c r="L96" s="47">
        <v>5.9834158124189506E-4</v>
      </c>
      <c r="M96" s="44">
        <v>54.518427518427515</v>
      </c>
      <c r="N96" s="47">
        <v>2.3085377506109044E-3</v>
      </c>
      <c r="O96" s="44">
        <v>23616.000000000171</v>
      </c>
      <c r="P96" s="171">
        <v>0.17149205934252312</v>
      </c>
      <c r="Q96" s="229"/>
    </row>
    <row r="97" spans="1:21" ht="24" customHeight="1">
      <c r="A97" s="1016" t="s">
        <v>19</v>
      </c>
      <c r="B97" s="1017"/>
      <c r="C97" s="43">
        <v>11935.868933445508</v>
      </c>
      <c r="D97" s="47">
        <v>0.30637786676537559</v>
      </c>
      <c r="E97" s="44">
        <v>4915.9306295022543</v>
      </c>
      <c r="F97" s="47">
        <v>0.12618539528472333</v>
      </c>
      <c r="G97" s="44">
        <v>5539.3243421297848</v>
      </c>
      <c r="H97" s="47">
        <v>0.14218708204039687</v>
      </c>
      <c r="I97" s="44">
        <v>16265.985928048853</v>
      </c>
      <c r="J97" s="47">
        <v>0.41752620586397771</v>
      </c>
      <c r="K97" s="44">
        <v>213.33104122238046</v>
      </c>
      <c r="L97" s="47">
        <v>5.4759238467678092E-3</v>
      </c>
      <c r="M97" s="44">
        <v>87.559125651136753</v>
      </c>
      <c r="N97" s="47">
        <v>2.2475261987560118E-3</v>
      </c>
      <c r="O97" s="44">
        <v>38958.000000000022</v>
      </c>
      <c r="P97" s="171">
        <v>0.282900899723322</v>
      </c>
      <c r="Q97" s="229"/>
    </row>
    <row r="98" spans="1:21" ht="24" customHeight="1">
      <c r="A98" s="1016" t="s">
        <v>20</v>
      </c>
      <c r="B98" s="1017"/>
      <c r="C98" s="43">
        <v>12833.193377014259</v>
      </c>
      <c r="D98" s="47">
        <v>0.33445904031833018</v>
      </c>
      <c r="E98" s="44">
        <v>4300.2573145442702</v>
      </c>
      <c r="F98" s="47">
        <v>0.11207342492948381</v>
      </c>
      <c r="G98" s="44">
        <v>4067.5654066072566</v>
      </c>
      <c r="H98" s="47">
        <v>0.10600900199654102</v>
      </c>
      <c r="I98" s="44">
        <v>16728.41705018127</v>
      </c>
      <c r="J98" s="47">
        <v>0.435976467296882</v>
      </c>
      <c r="K98" s="44">
        <v>278.55977356792073</v>
      </c>
      <c r="L98" s="47">
        <v>7.2598325141496542E-3</v>
      </c>
      <c r="M98" s="44">
        <v>162.00707808467644</v>
      </c>
      <c r="N98" s="47">
        <v>4.2222329446097821E-3</v>
      </c>
      <c r="O98" s="44">
        <v>38369.999999999789</v>
      </c>
      <c r="P98" s="171">
        <v>0.27863102629456843</v>
      </c>
      <c r="Q98" s="229"/>
    </row>
    <row r="99" spans="1:21" ht="24" customHeight="1">
      <c r="A99" s="1016" t="s">
        <v>21</v>
      </c>
      <c r="B99" s="1017"/>
      <c r="C99" s="43">
        <v>1167.6608695652178</v>
      </c>
      <c r="D99" s="47">
        <v>0.42506766274671187</v>
      </c>
      <c r="E99" s="44">
        <v>286.96521739130429</v>
      </c>
      <c r="F99" s="47">
        <v>0.10446494990582605</v>
      </c>
      <c r="G99" s="44">
        <v>110.82608695652173</v>
      </c>
      <c r="H99" s="47">
        <v>4.0344407337648963E-2</v>
      </c>
      <c r="I99" s="44">
        <v>1181.5478260869572</v>
      </c>
      <c r="J99" s="47">
        <v>0.43012298000981319</v>
      </c>
      <c r="K99" s="44">
        <v>0</v>
      </c>
      <c r="L99" s="47">
        <v>0</v>
      </c>
      <c r="M99" s="44">
        <v>0</v>
      </c>
      <c r="N99" s="47">
        <v>0</v>
      </c>
      <c r="O99" s="44">
        <v>2747.0000000000009</v>
      </c>
      <c r="P99" s="171">
        <v>1.9947861069355852E-2</v>
      </c>
      <c r="Q99" s="229"/>
    </row>
    <row r="100" spans="1:21" ht="13.5" thickBot="1">
      <c r="A100" s="671" t="s">
        <v>3</v>
      </c>
      <c r="B100" s="672"/>
      <c r="C100" s="69">
        <v>161241.72577879805</v>
      </c>
      <c r="D100" s="499">
        <v>0.35145942125232055</v>
      </c>
      <c r="E100" s="70">
        <v>40641.976119524646</v>
      </c>
      <c r="F100" s="499">
        <v>8.85875249506725E-2</v>
      </c>
      <c r="G100" s="70">
        <v>56767.70582836953</v>
      </c>
      <c r="H100" s="499">
        <v>0.12373686116229972</v>
      </c>
      <c r="I100" s="70">
        <v>194102.1926699531</v>
      </c>
      <c r="J100" s="499">
        <v>0.42308555040632279</v>
      </c>
      <c r="K100" s="70">
        <v>3584.3827201825147</v>
      </c>
      <c r="L100" s="48">
        <v>7.8128975009259891E-3</v>
      </c>
      <c r="M100" s="70">
        <v>2439.6624055478992</v>
      </c>
      <c r="N100" s="48">
        <v>5.3177447274485538E-3</v>
      </c>
      <c r="O100" s="70">
        <v>458777.64552238031</v>
      </c>
      <c r="P100" s="500">
        <v>1</v>
      </c>
      <c r="Q100" s="229"/>
    </row>
    <row r="103" spans="1:21" ht="13.5" thickBot="1"/>
    <row r="104" spans="1:21">
      <c r="A104" s="1024" t="s">
        <v>22</v>
      </c>
      <c r="B104" s="1025"/>
      <c r="C104" s="928" t="s">
        <v>45</v>
      </c>
      <c r="D104" s="811"/>
      <c r="E104" s="811"/>
      <c r="F104" s="811"/>
      <c r="G104" s="811"/>
      <c r="H104" s="811"/>
      <c r="I104" s="811"/>
      <c r="J104" s="811"/>
      <c r="K104" s="811"/>
      <c r="L104" s="811"/>
      <c r="M104" s="811"/>
      <c r="N104" s="811"/>
      <c r="O104" s="811"/>
      <c r="P104" s="811"/>
      <c r="Q104" s="811"/>
      <c r="R104" s="811"/>
      <c r="S104" s="811"/>
      <c r="T104" s="812"/>
      <c r="U104" s="4"/>
    </row>
    <row r="105" spans="1:21" ht="39" customHeight="1">
      <c r="A105" s="1026"/>
      <c r="B105" s="1027"/>
      <c r="C105" s="1018" t="s">
        <v>37</v>
      </c>
      <c r="D105" s="1075"/>
      <c r="E105" s="1019" t="s">
        <v>38</v>
      </c>
      <c r="F105" s="1075"/>
      <c r="G105" s="1019" t="s">
        <v>39</v>
      </c>
      <c r="H105" s="1075"/>
      <c r="I105" s="1019" t="s">
        <v>40</v>
      </c>
      <c r="J105" s="1075"/>
      <c r="K105" s="1019" t="s">
        <v>41</v>
      </c>
      <c r="L105" s="1075"/>
      <c r="M105" s="1019" t="s">
        <v>42</v>
      </c>
      <c r="N105" s="1075"/>
      <c r="O105" s="1019" t="s">
        <v>43</v>
      </c>
      <c r="P105" s="1075"/>
      <c r="Q105" s="1019" t="s">
        <v>44</v>
      </c>
      <c r="R105" s="1075"/>
      <c r="S105" s="1020" t="s">
        <v>3</v>
      </c>
      <c r="T105" s="1077"/>
      <c r="U105" s="4"/>
    </row>
    <row r="106" spans="1:21" ht="13.5" thickBot="1">
      <c r="A106" s="1028"/>
      <c r="B106" s="1029"/>
      <c r="C106" s="5" t="s">
        <v>11</v>
      </c>
      <c r="D106" s="6" t="s">
        <v>12</v>
      </c>
      <c r="E106" s="5" t="s">
        <v>11</v>
      </c>
      <c r="F106" s="6" t="s">
        <v>12</v>
      </c>
      <c r="G106" s="5" t="s">
        <v>11</v>
      </c>
      <c r="H106" s="6" t="s">
        <v>12</v>
      </c>
      <c r="I106" s="5" t="s">
        <v>11</v>
      </c>
      <c r="J106" s="6" t="s">
        <v>12</v>
      </c>
      <c r="K106" s="5" t="s">
        <v>11</v>
      </c>
      <c r="L106" s="6" t="s">
        <v>12</v>
      </c>
      <c r="M106" s="5" t="s">
        <v>11</v>
      </c>
      <c r="N106" s="6" t="s">
        <v>12</v>
      </c>
      <c r="O106" s="5" t="s">
        <v>11</v>
      </c>
      <c r="P106" s="6" t="s">
        <v>12</v>
      </c>
      <c r="Q106" s="5" t="s">
        <v>11</v>
      </c>
      <c r="R106" s="6" t="s">
        <v>12</v>
      </c>
      <c r="S106" s="5" t="s">
        <v>11</v>
      </c>
      <c r="T106" s="212" t="s">
        <v>13</v>
      </c>
      <c r="U106" s="4"/>
    </row>
    <row r="107" spans="1:21" ht="12.75" customHeight="1">
      <c r="A107" s="806" t="s">
        <v>4</v>
      </c>
      <c r="B107" s="807"/>
      <c r="C107" s="39">
        <v>332.1237266</v>
      </c>
      <c r="D107" s="23">
        <v>8.6337503850864653E-2</v>
      </c>
      <c r="E107" s="40">
        <v>53.160045400000001</v>
      </c>
      <c r="F107" s="23">
        <v>1.3819264499468735E-2</v>
      </c>
      <c r="G107" s="40">
        <v>2882.4272832000011</v>
      </c>
      <c r="H107" s="23">
        <v>0.74930381882303454</v>
      </c>
      <c r="I107" s="40">
        <v>131.13735740000001</v>
      </c>
      <c r="J107" s="23">
        <v>3.4089922497921039E-2</v>
      </c>
      <c r="K107" s="40">
        <v>0</v>
      </c>
      <c r="L107" s="23">
        <v>0</v>
      </c>
      <c r="M107" s="40">
        <v>16.220154000000001</v>
      </c>
      <c r="N107" s="23">
        <v>4.2165238321657979E-3</v>
      </c>
      <c r="O107" s="40">
        <v>83.156243999999987</v>
      </c>
      <c r="P107" s="23">
        <v>2.1616951640495773E-2</v>
      </c>
      <c r="Q107" s="40">
        <v>348.58233330000002</v>
      </c>
      <c r="R107" s="23">
        <v>9.0616014856049545E-2</v>
      </c>
      <c r="S107" s="40">
        <v>3846.8071439000009</v>
      </c>
      <c r="T107" s="165">
        <v>1</v>
      </c>
      <c r="U107" s="4"/>
    </row>
    <row r="108" spans="1:21" ht="23.25" customHeight="1">
      <c r="A108" s="1070" t="s">
        <v>14</v>
      </c>
      <c r="B108" s="1071"/>
      <c r="C108" s="35">
        <v>60.774999999999999</v>
      </c>
      <c r="D108" s="24">
        <v>0.39429627072089346</v>
      </c>
      <c r="E108" s="36">
        <v>16.292683</v>
      </c>
      <c r="F108" s="24">
        <v>0.10570372927910653</v>
      </c>
      <c r="G108" s="36">
        <v>16.292683</v>
      </c>
      <c r="H108" s="24">
        <v>0.10570372927910653</v>
      </c>
      <c r="I108" s="36">
        <v>60.774999999999999</v>
      </c>
      <c r="J108" s="24">
        <v>0.39429627072089346</v>
      </c>
      <c r="K108" s="36">
        <v>0</v>
      </c>
      <c r="L108" s="24">
        <v>0</v>
      </c>
      <c r="M108" s="36">
        <v>0</v>
      </c>
      <c r="N108" s="24">
        <v>0</v>
      </c>
      <c r="O108" s="36">
        <v>0</v>
      </c>
      <c r="P108" s="24">
        <v>0</v>
      </c>
      <c r="Q108" s="36">
        <v>0</v>
      </c>
      <c r="R108" s="24">
        <v>0</v>
      </c>
      <c r="S108" s="36">
        <v>154.135366</v>
      </c>
      <c r="T108" s="166">
        <f>+S108/$S$107</f>
        <v>4.0068389247019345E-2</v>
      </c>
      <c r="U108" s="4"/>
    </row>
    <row r="109" spans="1:21" ht="23.25" customHeight="1">
      <c r="A109" s="1070" t="s">
        <v>15</v>
      </c>
      <c r="B109" s="1071"/>
      <c r="C109" s="35">
        <v>15.165467</v>
      </c>
      <c r="D109" s="24">
        <v>7.8204575192898348E-2</v>
      </c>
      <c r="E109" s="36">
        <v>15.165467</v>
      </c>
      <c r="F109" s="24">
        <v>7.8204575192898348E-2</v>
      </c>
      <c r="G109" s="36">
        <v>142.946145</v>
      </c>
      <c r="H109" s="24">
        <v>0.73713803506264941</v>
      </c>
      <c r="I109" s="36">
        <v>0</v>
      </c>
      <c r="J109" s="24">
        <v>0</v>
      </c>
      <c r="K109" s="36">
        <v>0</v>
      </c>
      <c r="L109" s="24">
        <v>0</v>
      </c>
      <c r="M109" s="36">
        <v>0</v>
      </c>
      <c r="N109" s="24">
        <v>0</v>
      </c>
      <c r="O109" s="36">
        <v>0</v>
      </c>
      <c r="P109" s="24">
        <v>0</v>
      </c>
      <c r="Q109" s="36">
        <v>20.643378500000001</v>
      </c>
      <c r="R109" s="24">
        <v>0.10645281455155396</v>
      </c>
      <c r="S109" s="36">
        <v>193.9204575</v>
      </c>
      <c r="T109" s="166">
        <f t="shared" ref="T109:T115" si="4">+S109/$S$107</f>
        <v>5.0410756309295507E-2</v>
      </c>
      <c r="U109" s="4"/>
    </row>
    <row r="110" spans="1:21" ht="23.25" customHeight="1">
      <c r="A110" s="1070" t="s">
        <v>16</v>
      </c>
      <c r="B110" s="1071"/>
      <c r="C110" s="35">
        <v>0</v>
      </c>
      <c r="D110" s="24">
        <v>0</v>
      </c>
      <c r="E110" s="36">
        <v>0</v>
      </c>
      <c r="F110" s="24">
        <v>0</v>
      </c>
      <c r="G110" s="36">
        <v>334.68044999999995</v>
      </c>
      <c r="H110" s="24">
        <v>0.7142857142857143</v>
      </c>
      <c r="I110" s="36">
        <v>0</v>
      </c>
      <c r="J110" s="24">
        <v>0</v>
      </c>
      <c r="K110" s="36">
        <v>0</v>
      </c>
      <c r="L110" s="24">
        <v>0</v>
      </c>
      <c r="M110" s="36">
        <v>0</v>
      </c>
      <c r="N110" s="24">
        <v>0</v>
      </c>
      <c r="O110" s="36">
        <v>66.936089999999993</v>
      </c>
      <c r="P110" s="24">
        <v>0.14285714285714288</v>
      </c>
      <c r="Q110" s="36">
        <v>66.936089999999993</v>
      </c>
      <c r="R110" s="24">
        <v>0.14285714285714288</v>
      </c>
      <c r="S110" s="36">
        <v>468.55262999999991</v>
      </c>
      <c r="T110" s="166">
        <f t="shared" si="4"/>
        <v>0.12180299465830983</v>
      </c>
      <c r="U110" s="4"/>
    </row>
    <row r="111" spans="1:21" ht="23.25" customHeight="1">
      <c r="A111" s="1070" t="s">
        <v>17</v>
      </c>
      <c r="B111" s="1071"/>
      <c r="C111" s="35">
        <v>53.92116</v>
      </c>
      <c r="D111" s="24">
        <v>0.36673428785418044</v>
      </c>
      <c r="E111" s="36">
        <v>0</v>
      </c>
      <c r="F111" s="24">
        <v>0</v>
      </c>
      <c r="G111" s="36">
        <v>70.72363</v>
      </c>
      <c r="H111" s="24">
        <v>0.48101302127981954</v>
      </c>
      <c r="I111" s="36">
        <v>0</v>
      </c>
      <c r="J111" s="24">
        <v>0</v>
      </c>
      <c r="K111" s="36">
        <v>0</v>
      </c>
      <c r="L111" s="24">
        <v>0</v>
      </c>
      <c r="M111" s="36">
        <v>0</v>
      </c>
      <c r="N111" s="24">
        <v>0</v>
      </c>
      <c r="O111" s="36">
        <v>0</v>
      </c>
      <c r="P111" s="24">
        <v>0</v>
      </c>
      <c r="Q111" s="36">
        <v>22.385803500000002</v>
      </c>
      <c r="R111" s="24">
        <v>0.15225269086599993</v>
      </c>
      <c r="S111" s="36">
        <v>147.03059350000001</v>
      </c>
      <c r="T111" s="166">
        <f t="shared" si="4"/>
        <v>3.8221462111286471E-2</v>
      </c>
      <c r="U111" s="4"/>
    </row>
    <row r="112" spans="1:21" ht="23.25" customHeight="1">
      <c r="A112" s="1070" t="s">
        <v>18</v>
      </c>
      <c r="B112" s="1071"/>
      <c r="C112" s="35">
        <v>0</v>
      </c>
      <c r="D112" s="24">
        <v>0</v>
      </c>
      <c r="E112" s="36">
        <v>0</v>
      </c>
      <c r="F112" s="24">
        <v>0</v>
      </c>
      <c r="G112" s="36">
        <v>520.31124</v>
      </c>
      <c r="H112" s="24">
        <v>0.87924474207434855</v>
      </c>
      <c r="I112" s="36">
        <v>0</v>
      </c>
      <c r="J112" s="24">
        <v>0</v>
      </c>
      <c r="K112" s="36">
        <v>0</v>
      </c>
      <c r="L112" s="24">
        <v>0</v>
      </c>
      <c r="M112" s="36">
        <v>0</v>
      </c>
      <c r="N112" s="24">
        <v>0</v>
      </c>
      <c r="O112" s="36">
        <v>0</v>
      </c>
      <c r="P112" s="24">
        <v>0</v>
      </c>
      <c r="Q112" s="36">
        <v>71.459418499999998</v>
      </c>
      <c r="R112" s="24">
        <v>0.12075525792565125</v>
      </c>
      <c r="S112" s="36">
        <v>591.77065850000008</v>
      </c>
      <c r="T112" s="166">
        <f t="shared" si="4"/>
        <v>0.15383424132358411</v>
      </c>
      <c r="U112" s="4"/>
    </row>
    <row r="113" spans="1:21" ht="23.25" customHeight="1">
      <c r="A113" s="1070" t="s">
        <v>19</v>
      </c>
      <c r="B113" s="1071"/>
      <c r="C113" s="35">
        <v>145.5355936</v>
      </c>
      <c r="D113" s="24">
        <v>0.11130125485470216</v>
      </c>
      <c r="E113" s="36">
        <v>21.701895400000002</v>
      </c>
      <c r="F113" s="24">
        <v>1.6596958386580481E-2</v>
      </c>
      <c r="G113" s="36">
        <v>1010.3588932000002</v>
      </c>
      <c r="H113" s="24">
        <v>0.77269216337444502</v>
      </c>
      <c r="I113" s="36">
        <v>70.362357400000008</v>
      </c>
      <c r="J113" s="24">
        <v>5.3811019554978745E-2</v>
      </c>
      <c r="K113" s="36">
        <v>0</v>
      </c>
      <c r="L113" s="24">
        <v>0</v>
      </c>
      <c r="M113" s="36">
        <v>16.220154000000001</v>
      </c>
      <c r="N113" s="24">
        <v>1.2404687056132756E-2</v>
      </c>
      <c r="O113" s="36">
        <v>16.220154000000001</v>
      </c>
      <c r="P113" s="24">
        <v>1.2404687056132756E-2</v>
      </c>
      <c r="Q113" s="36">
        <v>27.183636800000002</v>
      </c>
      <c r="R113" s="24">
        <v>2.0789229717028214E-2</v>
      </c>
      <c r="S113" s="36">
        <v>1307.5826844000001</v>
      </c>
      <c r="T113" s="166">
        <f t="shared" si="4"/>
        <v>0.33991376107156129</v>
      </c>
      <c r="U113" s="4"/>
    </row>
    <row r="114" spans="1:21" ht="23.25" customHeight="1">
      <c r="A114" s="1070" t="s">
        <v>20</v>
      </c>
      <c r="B114" s="1071"/>
      <c r="C114" s="35">
        <v>56.726506000000001</v>
      </c>
      <c r="D114" s="24">
        <v>5.7659743126804115E-2</v>
      </c>
      <c r="E114" s="36">
        <v>0</v>
      </c>
      <c r="F114" s="24">
        <v>0</v>
      </c>
      <c r="G114" s="36">
        <v>787.11424200000033</v>
      </c>
      <c r="H114" s="24">
        <v>0.80006346601303346</v>
      </c>
      <c r="I114" s="36">
        <v>0</v>
      </c>
      <c r="J114" s="24">
        <v>0</v>
      </c>
      <c r="K114" s="36">
        <v>0</v>
      </c>
      <c r="L114" s="24">
        <v>0</v>
      </c>
      <c r="M114" s="36">
        <v>0</v>
      </c>
      <c r="N114" s="24">
        <v>0</v>
      </c>
      <c r="O114" s="36">
        <v>0</v>
      </c>
      <c r="P114" s="24">
        <v>0</v>
      </c>
      <c r="Q114" s="36">
        <v>139.97400600000003</v>
      </c>
      <c r="R114" s="24">
        <v>0.14227679086016223</v>
      </c>
      <c r="S114" s="36">
        <v>983.81475400000045</v>
      </c>
      <c r="T114" s="166">
        <f t="shared" si="4"/>
        <v>0.25574839527894333</v>
      </c>
      <c r="U114" s="4"/>
    </row>
    <row r="115" spans="1:21" ht="23.25" customHeight="1" thickBot="1">
      <c r="A115" s="1070" t="s">
        <v>21</v>
      </c>
      <c r="B115" s="1071"/>
      <c r="C115" s="35">
        <v>0</v>
      </c>
      <c r="D115" s="24">
        <v>0</v>
      </c>
      <c r="E115" s="36">
        <v>0</v>
      </c>
      <c r="F115" s="24">
        <v>0</v>
      </c>
      <c r="G115" s="36">
        <v>0</v>
      </c>
      <c r="H115" s="24">
        <v>0</v>
      </c>
      <c r="I115" s="36">
        <v>0</v>
      </c>
      <c r="J115" s="24">
        <v>0</v>
      </c>
      <c r="K115" s="36">
        <v>0</v>
      </c>
      <c r="L115" s="24">
        <v>0</v>
      </c>
      <c r="M115" s="36">
        <v>0</v>
      </c>
      <c r="N115" s="24">
        <v>0</v>
      </c>
      <c r="O115" s="36">
        <v>0</v>
      </c>
      <c r="P115" s="24">
        <v>0</v>
      </c>
      <c r="Q115" s="36">
        <v>0</v>
      </c>
      <c r="R115" s="24">
        <v>0</v>
      </c>
      <c r="S115" s="36">
        <v>0</v>
      </c>
      <c r="T115" s="166">
        <f t="shared" si="4"/>
        <v>0</v>
      </c>
      <c r="U115" s="4"/>
    </row>
    <row r="116" spans="1:21">
      <c r="A116" s="804" t="s">
        <v>8</v>
      </c>
      <c r="B116" s="805"/>
      <c r="C116" s="49">
        <v>228.92994297600001</v>
      </c>
      <c r="D116" s="50">
        <v>4.2527595421641723E-2</v>
      </c>
      <c r="E116" s="51">
        <v>107.15501940899999</v>
      </c>
      <c r="F116" s="50">
        <v>1.9905850906108243E-2</v>
      </c>
      <c r="G116" s="51">
        <v>3958.9005932030027</v>
      </c>
      <c r="H116" s="50">
        <v>0.73543251072178495</v>
      </c>
      <c r="I116" s="51">
        <v>134.759158136</v>
      </c>
      <c r="J116" s="50">
        <v>2.5033784930307949E-2</v>
      </c>
      <c r="K116" s="51">
        <v>0</v>
      </c>
      <c r="L116" s="50">
        <v>0</v>
      </c>
      <c r="M116" s="51">
        <v>0</v>
      </c>
      <c r="N116" s="50">
        <v>0</v>
      </c>
      <c r="O116" s="51">
        <v>12.507823610000001</v>
      </c>
      <c r="P116" s="50">
        <v>2.3235390494423147E-3</v>
      </c>
      <c r="Q116" s="51">
        <v>940.83909308299997</v>
      </c>
      <c r="R116" s="50">
        <v>0.17477671897071492</v>
      </c>
      <c r="S116" s="51">
        <v>5383.0916304170023</v>
      </c>
      <c r="T116" s="170">
        <v>1</v>
      </c>
      <c r="U116" s="229"/>
    </row>
    <row r="117" spans="1:21" ht="24" customHeight="1">
      <c r="A117" s="1070" t="s">
        <v>14</v>
      </c>
      <c r="B117" s="1071"/>
      <c r="C117" s="43">
        <v>0</v>
      </c>
      <c r="D117" s="47">
        <v>0</v>
      </c>
      <c r="E117" s="44">
        <v>0</v>
      </c>
      <c r="F117" s="47">
        <v>0</v>
      </c>
      <c r="G117" s="44">
        <v>0</v>
      </c>
      <c r="H117" s="47">
        <v>0</v>
      </c>
      <c r="I117" s="44">
        <v>0</v>
      </c>
      <c r="J117" s="47">
        <v>0</v>
      </c>
      <c r="K117" s="44">
        <v>0</v>
      </c>
      <c r="L117" s="47">
        <v>0</v>
      </c>
      <c r="M117" s="44">
        <v>0</v>
      </c>
      <c r="N117" s="47">
        <v>0</v>
      </c>
      <c r="O117" s="44">
        <v>0</v>
      </c>
      <c r="P117" s="47">
        <v>0</v>
      </c>
      <c r="Q117" s="44">
        <v>0</v>
      </c>
      <c r="R117" s="47">
        <v>0</v>
      </c>
      <c r="S117" s="44">
        <v>0</v>
      </c>
      <c r="T117" s="171">
        <f>+S117/$S$116</f>
        <v>0</v>
      </c>
      <c r="U117" s="229"/>
    </row>
    <row r="118" spans="1:21" ht="24" customHeight="1">
      <c r="A118" s="1070" t="s">
        <v>15</v>
      </c>
      <c r="B118" s="1071"/>
      <c r="C118" s="43">
        <v>5.6752767530000003</v>
      </c>
      <c r="D118" s="47">
        <v>4.0890738037310873E-2</v>
      </c>
      <c r="E118" s="44">
        <v>0</v>
      </c>
      <c r="F118" s="47">
        <v>0</v>
      </c>
      <c r="G118" s="44">
        <v>69.395626313000008</v>
      </c>
      <c r="H118" s="47">
        <v>0.50000000000000011</v>
      </c>
      <c r="I118" s="44">
        <v>0</v>
      </c>
      <c r="J118" s="47">
        <v>0</v>
      </c>
      <c r="K118" s="44">
        <v>0</v>
      </c>
      <c r="L118" s="47">
        <v>0</v>
      </c>
      <c r="M118" s="44">
        <v>0</v>
      </c>
      <c r="N118" s="47">
        <v>0</v>
      </c>
      <c r="O118" s="44">
        <v>0</v>
      </c>
      <c r="P118" s="47">
        <v>0</v>
      </c>
      <c r="Q118" s="44">
        <v>63.720349560000002</v>
      </c>
      <c r="R118" s="47">
        <v>0.4591092619626892</v>
      </c>
      <c r="S118" s="44">
        <v>138.79125262599999</v>
      </c>
      <c r="T118" s="171">
        <f t="shared" ref="T118:T124" si="5">+S118/$S$116</f>
        <v>2.5782814441010823E-2</v>
      </c>
      <c r="U118" s="229"/>
    </row>
    <row r="119" spans="1:21" ht="24" customHeight="1">
      <c r="A119" s="1070" t="s">
        <v>16</v>
      </c>
      <c r="B119" s="1071"/>
      <c r="C119" s="43">
        <v>0</v>
      </c>
      <c r="D119" s="47">
        <v>0</v>
      </c>
      <c r="E119" s="44">
        <v>0</v>
      </c>
      <c r="F119" s="47">
        <v>0</v>
      </c>
      <c r="G119" s="44">
        <v>1172.6007325999994</v>
      </c>
      <c r="H119" s="47">
        <v>0.83333333333333348</v>
      </c>
      <c r="I119" s="44">
        <v>58.630036629999999</v>
      </c>
      <c r="J119" s="47">
        <v>4.1666666666666685E-2</v>
      </c>
      <c r="K119" s="44">
        <v>0</v>
      </c>
      <c r="L119" s="47">
        <v>0</v>
      </c>
      <c r="M119" s="44">
        <v>0</v>
      </c>
      <c r="N119" s="47">
        <v>0</v>
      </c>
      <c r="O119" s="44">
        <v>0</v>
      </c>
      <c r="P119" s="47">
        <v>0</v>
      </c>
      <c r="Q119" s="44">
        <v>175.89010988999999</v>
      </c>
      <c r="R119" s="47">
        <v>0.12500000000000006</v>
      </c>
      <c r="S119" s="44">
        <v>1407.1208791199992</v>
      </c>
      <c r="T119" s="171">
        <f t="shared" si="5"/>
        <v>0.26139641970222161</v>
      </c>
      <c r="U119" s="229"/>
    </row>
    <row r="120" spans="1:21" ht="24" customHeight="1">
      <c r="A120" s="1070" t="s">
        <v>17</v>
      </c>
      <c r="B120" s="1071"/>
      <c r="C120" s="43">
        <v>129.42662873</v>
      </c>
      <c r="D120" s="47">
        <v>0.40827286095555154</v>
      </c>
      <c r="E120" s="44">
        <v>0</v>
      </c>
      <c r="F120" s="47">
        <v>0</v>
      </c>
      <c r="G120" s="44">
        <v>116.3137255</v>
      </c>
      <c r="H120" s="47">
        <v>0.36690855617779389</v>
      </c>
      <c r="I120" s="44">
        <v>58.156862750000002</v>
      </c>
      <c r="J120" s="47">
        <v>0.18345427808889694</v>
      </c>
      <c r="K120" s="44">
        <v>0</v>
      </c>
      <c r="L120" s="47">
        <v>0</v>
      </c>
      <c r="M120" s="44">
        <v>0</v>
      </c>
      <c r="N120" s="47">
        <v>0</v>
      </c>
      <c r="O120" s="44">
        <v>0</v>
      </c>
      <c r="P120" s="47">
        <v>0</v>
      </c>
      <c r="Q120" s="44">
        <v>13.112903230000001</v>
      </c>
      <c r="R120" s="47">
        <v>4.1364304777757557E-2</v>
      </c>
      <c r="S120" s="44">
        <v>317.01012021000003</v>
      </c>
      <c r="T120" s="171">
        <f t="shared" si="5"/>
        <v>5.8889972895639298E-2</v>
      </c>
      <c r="U120" s="229"/>
    </row>
    <row r="121" spans="1:21" ht="24" customHeight="1">
      <c r="A121" s="1070" t="s">
        <v>18</v>
      </c>
      <c r="B121" s="1071"/>
      <c r="C121" s="43">
        <v>0</v>
      </c>
      <c r="D121" s="47">
        <v>0</v>
      </c>
      <c r="E121" s="44">
        <v>0</v>
      </c>
      <c r="F121" s="47">
        <v>0</v>
      </c>
      <c r="G121" s="44">
        <v>290.38961039999998</v>
      </c>
      <c r="H121" s="47">
        <v>0.54874128173805625</v>
      </c>
      <c r="I121" s="44">
        <v>0</v>
      </c>
      <c r="J121" s="47">
        <v>0</v>
      </c>
      <c r="K121" s="44">
        <v>0</v>
      </c>
      <c r="L121" s="47">
        <v>0</v>
      </c>
      <c r="M121" s="44">
        <v>0</v>
      </c>
      <c r="N121" s="47">
        <v>0</v>
      </c>
      <c r="O121" s="44">
        <v>0</v>
      </c>
      <c r="P121" s="47">
        <v>0</v>
      </c>
      <c r="Q121" s="44">
        <v>238.80259741099999</v>
      </c>
      <c r="R121" s="47">
        <v>0.45125871826194369</v>
      </c>
      <c r="S121" s="44">
        <v>529.192207811</v>
      </c>
      <c r="T121" s="171">
        <f t="shared" si="5"/>
        <v>9.8306371903612952E-2</v>
      </c>
      <c r="U121" s="229"/>
    </row>
    <row r="122" spans="1:21" ht="24" customHeight="1">
      <c r="A122" s="1070" t="s">
        <v>19</v>
      </c>
      <c r="B122" s="1071"/>
      <c r="C122" s="43">
        <v>75.918883506</v>
      </c>
      <c r="D122" s="47">
        <v>4.0519387870929978E-2</v>
      </c>
      <c r="E122" s="44">
        <v>81.383318652</v>
      </c>
      <c r="F122" s="47">
        <v>4.343586341629041E-2</v>
      </c>
      <c r="G122" s="44">
        <v>1392.0592509459993</v>
      </c>
      <c r="H122" s="47">
        <v>0.74296915501845318</v>
      </c>
      <c r="I122" s="44">
        <v>5.4644351459999996</v>
      </c>
      <c r="J122" s="47">
        <v>2.9164755453604248E-3</v>
      </c>
      <c r="K122" s="44">
        <v>0</v>
      </c>
      <c r="L122" s="47">
        <v>0</v>
      </c>
      <c r="M122" s="44">
        <v>0</v>
      </c>
      <c r="N122" s="47">
        <v>0</v>
      </c>
      <c r="O122" s="44">
        <v>0</v>
      </c>
      <c r="P122" s="47">
        <v>0</v>
      </c>
      <c r="Q122" s="44">
        <v>318.81750803800003</v>
      </c>
      <c r="R122" s="47">
        <v>0.17015911814896625</v>
      </c>
      <c r="S122" s="44">
        <v>1873.6433962879989</v>
      </c>
      <c r="T122" s="171">
        <f t="shared" si="5"/>
        <v>0.34806084029872936</v>
      </c>
      <c r="U122" s="229"/>
    </row>
    <row r="123" spans="1:21" ht="24" customHeight="1">
      <c r="A123" s="1070" t="s">
        <v>20</v>
      </c>
      <c r="B123" s="1071"/>
      <c r="C123" s="43">
        <v>17.909153987</v>
      </c>
      <c r="D123" s="47">
        <v>1.6326118010855595E-2</v>
      </c>
      <c r="E123" s="44">
        <v>5.4013303769999998</v>
      </c>
      <c r="F123" s="47">
        <v>4.923892955218976E-3</v>
      </c>
      <c r="G123" s="44">
        <v>918.14164744400023</v>
      </c>
      <c r="H123" s="47">
        <v>0.83698475638396541</v>
      </c>
      <c r="I123" s="44">
        <v>12.507823610000001</v>
      </c>
      <c r="J123" s="47">
        <v>1.1402225055636619E-2</v>
      </c>
      <c r="K123" s="44">
        <v>0</v>
      </c>
      <c r="L123" s="47">
        <v>0</v>
      </c>
      <c r="M123" s="44">
        <v>0</v>
      </c>
      <c r="N123" s="47">
        <v>0</v>
      </c>
      <c r="O123" s="44">
        <v>12.507823610000001</v>
      </c>
      <c r="P123" s="47">
        <v>1.1402225055636619E-2</v>
      </c>
      <c r="Q123" s="44">
        <v>130.49562495399999</v>
      </c>
      <c r="R123" s="47">
        <v>0.11896078253868643</v>
      </c>
      <c r="S123" s="44">
        <v>1096.9634039820005</v>
      </c>
      <c r="T123" s="171">
        <f t="shared" si="5"/>
        <v>0.20377944112703578</v>
      </c>
      <c r="U123" s="229"/>
    </row>
    <row r="124" spans="1:21" ht="24" customHeight="1" thickBot="1">
      <c r="A124" s="1070" t="s">
        <v>21</v>
      </c>
      <c r="B124" s="1071"/>
      <c r="C124" s="43">
        <v>0</v>
      </c>
      <c r="D124" s="47">
        <v>0</v>
      </c>
      <c r="E124" s="44">
        <v>20.370370380000001</v>
      </c>
      <c r="F124" s="47">
        <v>1</v>
      </c>
      <c r="G124" s="44">
        <v>0</v>
      </c>
      <c r="H124" s="47">
        <v>0</v>
      </c>
      <c r="I124" s="44">
        <v>0</v>
      </c>
      <c r="J124" s="47">
        <v>0</v>
      </c>
      <c r="K124" s="44">
        <v>0</v>
      </c>
      <c r="L124" s="47">
        <v>0</v>
      </c>
      <c r="M124" s="44">
        <v>0</v>
      </c>
      <c r="N124" s="47">
        <v>0</v>
      </c>
      <c r="O124" s="44">
        <v>0</v>
      </c>
      <c r="P124" s="47">
        <v>0</v>
      </c>
      <c r="Q124" s="44">
        <v>0</v>
      </c>
      <c r="R124" s="47">
        <v>0</v>
      </c>
      <c r="S124" s="44">
        <v>20.370370380000001</v>
      </c>
      <c r="T124" s="171">
        <f t="shared" si="5"/>
        <v>3.7841396317494979E-3</v>
      </c>
      <c r="U124" s="229"/>
    </row>
    <row r="125" spans="1:21">
      <c r="A125" s="804" t="s">
        <v>9</v>
      </c>
      <c r="B125" s="805"/>
      <c r="C125" s="49">
        <v>463.05352294526386</v>
      </c>
      <c r="D125" s="50">
        <v>7.4851872523069782E-2</v>
      </c>
      <c r="E125" s="51">
        <v>248.92382850132847</v>
      </c>
      <c r="F125" s="50">
        <v>4.023814474064244E-2</v>
      </c>
      <c r="G125" s="51">
        <v>4842.8085983879582</v>
      </c>
      <c r="H125" s="50">
        <v>0.78283238091897833</v>
      </c>
      <c r="I125" s="51">
        <v>158.42249778509427</v>
      </c>
      <c r="J125" s="50">
        <v>2.5608747199614555E-2</v>
      </c>
      <c r="K125" s="51">
        <v>12.395348837209303</v>
      </c>
      <c r="L125" s="50">
        <v>2.0036886127987544E-3</v>
      </c>
      <c r="M125" s="51">
        <v>98.565115598162706</v>
      </c>
      <c r="N125" s="50">
        <v>1.5932895664088093E-2</v>
      </c>
      <c r="O125" s="51">
        <v>13.158059467918623</v>
      </c>
      <c r="P125" s="50">
        <v>2.1269795847337473E-3</v>
      </c>
      <c r="Q125" s="51">
        <v>348.93807886104861</v>
      </c>
      <c r="R125" s="50">
        <v>5.6405290756074186E-2</v>
      </c>
      <c r="S125" s="51">
        <v>6186.265050383985</v>
      </c>
      <c r="T125" s="170">
        <v>1</v>
      </c>
      <c r="U125" s="229"/>
    </row>
    <row r="126" spans="1:21" ht="25.5" customHeight="1">
      <c r="A126" s="1070" t="s">
        <v>14</v>
      </c>
      <c r="B126" s="1071"/>
      <c r="C126" s="43">
        <v>54.514285714285712</v>
      </c>
      <c r="D126" s="47">
        <v>0.44774867436913951</v>
      </c>
      <c r="E126" s="44">
        <v>0</v>
      </c>
      <c r="F126" s="47">
        <v>0</v>
      </c>
      <c r="G126" s="44">
        <v>54.514285714285712</v>
      </c>
      <c r="H126" s="47">
        <v>0.44774867436913951</v>
      </c>
      <c r="I126" s="44">
        <v>0</v>
      </c>
      <c r="J126" s="47">
        <v>0</v>
      </c>
      <c r="K126" s="44">
        <v>0</v>
      </c>
      <c r="L126" s="47">
        <v>0</v>
      </c>
      <c r="M126" s="44">
        <v>0</v>
      </c>
      <c r="N126" s="47">
        <v>0</v>
      </c>
      <c r="O126" s="44">
        <v>0</v>
      </c>
      <c r="P126" s="47">
        <v>0</v>
      </c>
      <c r="Q126" s="44">
        <v>12.723404255319149</v>
      </c>
      <c r="R126" s="47">
        <v>0.10450265126172098</v>
      </c>
      <c r="S126" s="44">
        <v>121.75197568389058</v>
      </c>
      <c r="T126" s="171">
        <v>1.9681015070043491E-2</v>
      </c>
      <c r="U126" s="229"/>
    </row>
    <row r="127" spans="1:21" ht="25.5" customHeight="1">
      <c r="A127" s="1070" t="s">
        <v>15</v>
      </c>
      <c r="B127" s="1071"/>
      <c r="C127" s="43">
        <v>12.527559055118111</v>
      </c>
      <c r="D127" s="47">
        <v>4.5752956653153973E-2</v>
      </c>
      <c r="E127" s="44">
        <v>0</v>
      </c>
      <c r="F127" s="47">
        <v>0</v>
      </c>
      <c r="G127" s="44">
        <v>236.49047545989498</v>
      </c>
      <c r="H127" s="47">
        <v>0.86370684225031058</v>
      </c>
      <c r="I127" s="44">
        <v>0</v>
      </c>
      <c r="J127" s="47">
        <v>0</v>
      </c>
      <c r="K127" s="44">
        <v>12.395348837209303</v>
      </c>
      <c r="L127" s="47">
        <v>4.52701005482678E-2</v>
      </c>
      <c r="M127" s="44">
        <v>12.395348837209303</v>
      </c>
      <c r="N127" s="47">
        <v>4.52701005482678E-2</v>
      </c>
      <c r="O127" s="44">
        <v>0</v>
      </c>
      <c r="P127" s="47">
        <v>0</v>
      </c>
      <c r="Q127" s="44">
        <v>0</v>
      </c>
      <c r="R127" s="47">
        <v>0</v>
      </c>
      <c r="S127" s="44">
        <v>273.80873218943168</v>
      </c>
      <c r="T127" s="171">
        <v>4.4260750219946715E-2</v>
      </c>
      <c r="U127" s="229"/>
    </row>
    <row r="128" spans="1:21" ht="25.5" customHeight="1">
      <c r="A128" s="1070" t="s">
        <v>16</v>
      </c>
      <c r="B128" s="1071"/>
      <c r="C128" s="43">
        <v>55.26</v>
      </c>
      <c r="D128" s="47">
        <v>8.3333333333333315E-2</v>
      </c>
      <c r="E128" s="44">
        <v>0</v>
      </c>
      <c r="F128" s="47">
        <v>0</v>
      </c>
      <c r="G128" s="44">
        <v>552.6</v>
      </c>
      <c r="H128" s="47">
        <v>0.83333333333333348</v>
      </c>
      <c r="I128" s="44">
        <v>0</v>
      </c>
      <c r="J128" s="47">
        <v>0</v>
      </c>
      <c r="K128" s="44">
        <v>0</v>
      </c>
      <c r="L128" s="47">
        <v>0</v>
      </c>
      <c r="M128" s="44">
        <v>0</v>
      </c>
      <c r="N128" s="47">
        <v>0</v>
      </c>
      <c r="O128" s="44">
        <v>0</v>
      </c>
      <c r="P128" s="47">
        <v>0</v>
      </c>
      <c r="Q128" s="44">
        <v>55.26</v>
      </c>
      <c r="R128" s="47">
        <v>8.3333333333333315E-2</v>
      </c>
      <c r="S128" s="44">
        <v>663.12</v>
      </c>
      <c r="T128" s="171">
        <v>0.10719230336870869</v>
      </c>
      <c r="U128" s="229"/>
    </row>
    <row r="129" spans="1:21" ht="25.5" customHeight="1">
      <c r="A129" s="1070" t="s">
        <v>17</v>
      </c>
      <c r="B129" s="1071"/>
      <c r="C129" s="43">
        <v>54.401826484018265</v>
      </c>
      <c r="D129" s="47">
        <v>0.13685042123628155</v>
      </c>
      <c r="E129" s="44">
        <v>0</v>
      </c>
      <c r="F129" s="47">
        <v>0</v>
      </c>
      <c r="G129" s="44">
        <v>241.12399797057333</v>
      </c>
      <c r="H129" s="47">
        <v>0.60655905922833542</v>
      </c>
      <c r="I129" s="44">
        <v>54.401826484018265</v>
      </c>
      <c r="J129" s="47">
        <v>0.13685042123628155</v>
      </c>
      <c r="K129" s="44">
        <v>0</v>
      </c>
      <c r="L129" s="47">
        <v>0</v>
      </c>
      <c r="M129" s="44">
        <v>0</v>
      </c>
      <c r="N129" s="47">
        <v>0</v>
      </c>
      <c r="O129" s="44">
        <v>0</v>
      </c>
      <c r="P129" s="47">
        <v>0</v>
      </c>
      <c r="Q129" s="44">
        <v>47.6</v>
      </c>
      <c r="R129" s="47">
        <v>0.11974009829910136</v>
      </c>
      <c r="S129" s="44">
        <v>397.5276509386099</v>
      </c>
      <c r="T129" s="171">
        <v>6.4259718537914109E-2</v>
      </c>
      <c r="U129" s="229"/>
    </row>
    <row r="130" spans="1:21" ht="25.5" customHeight="1">
      <c r="A130" s="1070" t="s">
        <v>18</v>
      </c>
      <c r="B130" s="1071"/>
      <c r="C130" s="43">
        <v>54.518427518427515</v>
      </c>
      <c r="D130" s="47">
        <v>3.6225800036075777E-2</v>
      </c>
      <c r="E130" s="44">
        <v>54.518427518427515</v>
      </c>
      <c r="F130" s="47">
        <v>3.6225800036075777E-2</v>
      </c>
      <c r="G130" s="44">
        <v>1386.5077894099629</v>
      </c>
      <c r="H130" s="47">
        <v>0.92129131770445272</v>
      </c>
      <c r="I130" s="44">
        <v>0</v>
      </c>
      <c r="J130" s="47">
        <v>0</v>
      </c>
      <c r="K130" s="44">
        <v>0</v>
      </c>
      <c r="L130" s="47">
        <v>0</v>
      </c>
      <c r="M130" s="44">
        <v>0</v>
      </c>
      <c r="N130" s="47">
        <v>0</v>
      </c>
      <c r="O130" s="44">
        <v>0</v>
      </c>
      <c r="P130" s="47">
        <v>0</v>
      </c>
      <c r="Q130" s="44">
        <v>9.4166666666666661</v>
      </c>
      <c r="R130" s="47">
        <v>6.2570822233958311E-3</v>
      </c>
      <c r="S130" s="44">
        <v>1504.9613111134845</v>
      </c>
      <c r="T130" s="171">
        <v>0.24327462513428369</v>
      </c>
      <c r="U130" s="229"/>
    </row>
    <row r="131" spans="1:21" ht="25.5" customHeight="1">
      <c r="A131" s="1070" t="s">
        <v>19</v>
      </c>
      <c r="B131" s="1071"/>
      <c r="C131" s="43">
        <v>218.67336470549554</v>
      </c>
      <c r="D131" s="47">
        <v>0.1292608731408785</v>
      </c>
      <c r="E131" s="44">
        <v>116.39196403940088</v>
      </c>
      <c r="F131" s="47">
        <v>6.8800911892387365E-2</v>
      </c>
      <c r="G131" s="44">
        <v>1228.5186906305655</v>
      </c>
      <c r="H131" s="47">
        <v>0.72619451772127452</v>
      </c>
      <c r="I131" s="44">
        <v>52.32335329341317</v>
      </c>
      <c r="J131" s="47">
        <v>3.0929063269657893E-2</v>
      </c>
      <c r="K131" s="44">
        <v>0</v>
      </c>
      <c r="L131" s="47">
        <v>0</v>
      </c>
      <c r="M131" s="44">
        <v>11.745257452574526</v>
      </c>
      <c r="N131" s="47">
        <v>6.9427853530715762E-3</v>
      </c>
      <c r="O131" s="44">
        <v>0</v>
      </c>
      <c r="P131" s="47">
        <v>0</v>
      </c>
      <c r="Q131" s="44">
        <v>64.068610745987698</v>
      </c>
      <c r="R131" s="47">
        <v>3.7871848622729472E-2</v>
      </c>
      <c r="S131" s="44">
        <v>1691.7212408674386</v>
      </c>
      <c r="T131" s="171">
        <v>0.27346407357092345</v>
      </c>
      <c r="U131" s="229"/>
    </row>
    <row r="132" spans="1:21" ht="25.5" customHeight="1">
      <c r="A132" s="1070" t="s">
        <v>20</v>
      </c>
      <c r="B132" s="1071"/>
      <c r="C132" s="43">
        <v>13.158059467918623</v>
      </c>
      <c r="D132" s="47">
        <v>1.0031134502742439E-2</v>
      </c>
      <c r="E132" s="44">
        <v>78.013436943500082</v>
      </c>
      <c r="F132" s="47">
        <v>5.9474064614882999E-2</v>
      </c>
      <c r="G132" s="44">
        <v>1032.2272722461589</v>
      </c>
      <c r="H132" s="47">
        <v>0.78692535404219788</v>
      </c>
      <c r="I132" s="44">
        <v>51.697318007662837</v>
      </c>
      <c r="J132" s="47">
        <v>3.9411795609398122E-2</v>
      </c>
      <c r="K132" s="44">
        <v>0</v>
      </c>
      <c r="L132" s="47">
        <v>0</v>
      </c>
      <c r="M132" s="44">
        <v>74.424509308378887</v>
      </c>
      <c r="N132" s="47">
        <v>5.6738021665975066E-2</v>
      </c>
      <c r="O132" s="44">
        <v>13.158059467918623</v>
      </c>
      <c r="P132" s="47">
        <v>1.0031134502742439E-2</v>
      </c>
      <c r="Q132" s="44">
        <v>49.043310236553296</v>
      </c>
      <c r="R132" s="47">
        <v>3.7388495062061815E-2</v>
      </c>
      <c r="S132" s="44">
        <v>1311.7219656780903</v>
      </c>
      <c r="T132" s="171">
        <v>0.21203778935994197</v>
      </c>
      <c r="U132" s="229"/>
    </row>
    <row r="133" spans="1:21" ht="25.5" customHeight="1">
      <c r="A133" s="1070" t="s">
        <v>21</v>
      </c>
      <c r="B133" s="1071"/>
      <c r="C133" s="43">
        <v>0</v>
      </c>
      <c r="D133" s="47">
        <v>0</v>
      </c>
      <c r="E133" s="44">
        <v>0</v>
      </c>
      <c r="F133" s="47">
        <v>0</v>
      </c>
      <c r="G133" s="44">
        <v>110.82608695652173</v>
      </c>
      <c r="H133" s="47">
        <v>0.5</v>
      </c>
      <c r="I133" s="44">
        <v>0</v>
      </c>
      <c r="J133" s="47">
        <v>0</v>
      </c>
      <c r="K133" s="44">
        <v>0</v>
      </c>
      <c r="L133" s="47">
        <v>0</v>
      </c>
      <c r="M133" s="44">
        <v>0</v>
      </c>
      <c r="N133" s="47">
        <v>0</v>
      </c>
      <c r="O133" s="44">
        <v>0</v>
      </c>
      <c r="P133" s="47">
        <v>0</v>
      </c>
      <c r="Q133" s="44">
        <v>110.82608695652173</v>
      </c>
      <c r="R133" s="47">
        <v>0.5</v>
      </c>
      <c r="S133" s="44">
        <v>221.65217391304347</v>
      </c>
      <c r="T133" s="171">
        <v>3.5829724738238526E-2</v>
      </c>
      <c r="U133" s="229"/>
    </row>
    <row r="134" spans="1:21" ht="13.5" thickBot="1">
      <c r="A134" s="724" t="s">
        <v>3</v>
      </c>
      <c r="B134" s="725"/>
      <c r="C134" s="69">
        <v>1024.1071930369808</v>
      </c>
      <c r="D134" s="499">
        <v>6.6430741607495722E-2</v>
      </c>
      <c r="E134" s="70">
        <v>409.23889337517215</v>
      </c>
      <c r="F134" s="499">
        <v>2.6546091431038175E-2</v>
      </c>
      <c r="G134" s="70">
        <v>11684.136446524981</v>
      </c>
      <c r="H134" s="499">
        <v>0.75791465430884442</v>
      </c>
      <c r="I134" s="70">
        <v>424.319010855334</v>
      </c>
      <c r="J134" s="499">
        <v>2.7524293121785538E-2</v>
      </c>
      <c r="K134" s="70">
        <v>12.395348837209303</v>
      </c>
      <c r="L134" s="48">
        <v>8.0404885478593596E-4</v>
      </c>
      <c r="M134" s="70">
        <v>114.78526893879797</v>
      </c>
      <c r="N134" s="48">
        <v>7.4457738340920352E-3</v>
      </c>
      <c r="O134" s="70">
        <v>108.82212664720457</v>
      </c>
      <c r="P134" s="48">
        <v>7.0589627976742229E-3</v>
      </c>
      <c r="Q134" s="70">
        <v>1638.3594976395509</v>
      </c>
      <c r="R134" s="48">
        <v>0.10627543404428501</v>
      </c>
      <c r="S134" s="70">
        <v>15416.163785855215</v>
      </c>
      <c r="T134" s="48">
        <v>1</v>
      </c>
      <c r="U134" s="229"/>
    </row>
    <row r="135" spans="1:21" s="371" customFormat="1">
      <c r="A135" s="367"/>
      <c r="B135" s="367"/>
      <c r="C135" s="368"/>
      <c r="D135" s="369"/>
      <c r="E135" s="368"/>
      <c r="F135" s="369"/>
      <c r="G135" s="368"/>
      <c r="H135" s="369"/>
      <c r="I135" s="368"/>
      <c r="J135" s="369"/>
      <c r="K135" s="368"/>
      <c r="L135" s="369"/>
      <c r="M135" s="368"/>
      <c r="N135" s="369"/>
      <c r="O135" s="368"/>
      <c r="P135" s="369"/>
      <c r="Q135" s="368"/>
      <c r="R135" s="369"/>
      <c r="S135" s="368"/>
      <c r="T135" s="369"/>
      <c r="U135" s="370"/>
    </row>
    <row r="136" spans="1:21" s="371" customFormat="1">
      <c r="A136" s="367"/>
      <c r="B136" s="367"/>
      <c r="C136" s="368"/>
      <c r="D136" s="369"/>
      <c r="E136" s="368"/>
      <c r="F136" s="369"/>
      <c r="G136" s="368"/>
      <c r="H136" s="369"/>
      <c r="I136" s="368"/>
      <c r="J136" s="369"/>
      <c r="K136" s="368"/>
      <c r="L136" s="369"/>
      <c r="M136" s="368"/>
      <c r="N136" s="369"/>
      <c r="O136" s="368"/>
      <c r="P136" s="369"/>
      <c r="Q136" s="368"/>
      <c r="R136" s="369"/>
      <c r="S136" s="368"/>
      <c r="T136" s="369"/>
      <c r="U136" s="370"/>
    </row>
    <row r="138" spans="1:21" ht="13.5" thickBot="1"/>
    <row r="139" spans="1:21" ht="16.5" customHeight="1">
      <c r="A139" s="1024" t="s">
        <v>22</v>
      </c>
      <c r="B139" s="1025"/>
      <c r="C139" s="1080" t="s">
        <v>47</v>
      </c>
      <c r="D139" s="811"/>
      <c r="E139" s="811"/>
      <c r="F139" s="811"/>
      <c r="G139" s="811"/>
      <c r="H139" s="812"/>
      <c r="I139" s="4"/>
    </row>
    <row r="140" spans="1:21" ht="28.5" customHeight="1">
      <c r="A140" s="1026"/>
      <c r="B140" s="1027"/>
      <c r="C140" s="1018" t="s">
        <v>48</v>
      </c>
      <c r="D140" s="930"/>
      <c r="E140" s="1019" t="s">
        <v>46</v>
      </c>
      <c r="F140" s="930"/>
      <c r="G140" s="1020" t="s">
        <v>3</v>
      </c>
      <c r="H140" s="933"/>
      <c r="I140" s="4"/>
    </row>
    <row r="141" spans="1:21" ht="13.5" thickBot="1">
      <c r="A141" s="1028"/>
      <c r="B141" s="1029"/>
      <c r="C141" s="5" t="s">
        <v>11</v>
      </c>
      <c r="D141" s="6" t="s">
        <v>12</v>
      </c>
      <c r="E141" s="5" t="s">
        <v>11</v>
      </c>
      <c r="F141" s="6" t="s">
        <v>12</v>
      </c>
      <c r="G141" s="5" t="s">
        <v>11</v>
      </c>
      <c r="H141" s="212" t="s">
        <v>13</v>
      </c>
      <c r="I141" s="4"/>
    </row>
    <row r="142" spans="1:21" ht="12.75" customHeight="1">
      <c r="A142" s="1072" t="s">
        <v>4</v>
      </c>
      <c r="B142" s="1073"/>
      <c r="C142" s="49">
        <v>79882.211768901674</v>
      </c>
      <c r="D142" s="50">
        <v>0.46568326669981469</v>
      </c>
      <c r="E142" s="51">
        <v>91655.435127901103</v>
      </c>
      <c r="F142" s="50">
        <v>0.53431673330019491</v>
      </c>
      <c r="G142" s="51">
        <v>171537.64689680113</v>
      </c>
      <c r="H142" s="170">
        <v>1</v>
      </c>
      <c r="I142" s="4"/>
    </row>
    <row r="143" spans="1:21" ht="24.75" customHeight="1">
      <c r="A143" s="1016" t="s">
        <v>14</v>
      </c>
      <c r="B143" s="1017"/>
      <c r="C143" s="43">
        <v>1285.0664640000002</v>
      </c>
      <c r="D143" s="47">
        <v>0.41467133357727809</v>
      </c>
      <c r="E143" s="44">
        <v>1813.9335390000012</v>
      </c>
      <c r="F143" s="47">
        <v>0.5853286664227213</v>
      </c>
      <c r="G143" s="44">
        <v>3099.0000030000033</v>
      </c>
      <c r="H143" s="171">
        <f t="shared" ref="H143:H150" si="6">+G143/$G$142</f>
        <v>1.8066005096038156E-2</v>
      </c>
      <c r="I143" s="4"/>
    </row>
    <row r="144" spans="1:21" ht="24.75" customHeight="1">
      <c r="A144" s="1016" t="s">
        <v>15</v>
      </c>
      <c r="B144" s="1017"/>
      <c r="C144" s="43">
        <v>4460.6814955000082</v>
      </c>
      <c r="D144" s="47">
        <v>0.52025678829278699</v>
      </c>
      <c r="E144" s="44">
        <v>4113.3181060000088</v>
      </c>
      <c r="F144" s="47">
        <v>0.47974321170721884</v>
      </c>
      <c r="G144" s="44">
        <v>8573.999601499967</v>
      </c>
      <c r="H144" s="171">
        <f t="shared" si="6"/>
        <v>4.9983194689957336E-2</v>
      </c>
      <c r="I144" s="4"/>
    </row>
    <row r="145" spans="1:9" ht="24.75" customHeight="1">
      <c r="A145" s="1016" t="s">
        <v>16</v>
      </c>
      <c r="B145" s="1017"/>
      <c r="C145" s="43">
        <v>7563.7781700000114</v>
      </c>
      <c r="D145" s="47">
        <v>0.42435918958984653</v>
      </c>
      <c r="E145" s="44">
        <v>10260.221770499989</v>
      </c>
      <c r="F145" s="47">
        <v>0.57564081041015891</v>
      </c>
      <c r="G145" s="44">
        <v>17823.999940499903</v>
      </c>
      <c r="H145" s="171">
        <f t="shared" si="6"/>
        <v>0.10390721956925882</v>
      </c>
      <c r="I145" s="4"/>
    </row>
    <row r="146" spans="1:9" ht="24.75" customHeight="1">
      <c r="A146" s="1016" t="s">
        <v>17</v>
      </c>
      <c r="B146" s="1017"/>
      <c r="C146" s="43">
        <v>5469.516388999994</v>
      </c>
      <c r="D146" s="47">
        <v>0.3640034950353539</v>
      </c>
      <c r="E146" s="44">
        <v>9556.4832609999849</v>
      </c>
      <c r="F146" s="47">
        <v>0.63599650496464655</v>
      </c>
      <c r="G146" s="44">
        <v>15025.999649999972</v>
      </c>
      <c r="H146" s="171">
        <f t="shared" si="6"/>
        <v>8.7595929650590196E-2</v>
      </c>
      <c r="I146" s="4"/>
    </row>
    <row r="147" spans="1:9" ht="24.75" customHeight="1">
      <c r="A147" s="1016" t="s">
        <v>18</v>
      </c>
      <c r="B147" s="1017"/>
      <c r="C147" s="43">
        <v>14276.583570999977</v>
      </c>
      <c r="D147" s="47">
        <v>0.52852995891893606</v>
      </c>
      <c r="E147" s="44">
        <v>12735.288376999979</v>
      </c>
      <c r="F147" s="47">
        <v>0.47147004108106394</v>
      </c>
      <c r="G147" s="44">
        <v>27011.871947999956</v>
      </c>
      <c r="H147" s="171">
        <f t="shared" si="6"/>
        <v>0.15746905963010316</v>
      </c>
      <c r="I147" s="4"/>
    </row>
    <row r="148" spans="1:9" ht="24.75" customHeight="1">
      <c r="A148" s="1016" t="s">
        <v>19</v>
      </c>
      <c r="B148" s="1017"/>
      <c r="C148" s="43">
        <v>21644.935633399855</v>
      </c>
      <c r="D148" s="47">
        <v>0.39550475828660098</v>
      </c>
      <c r="E148" s="44">
        <v>33082.435352399909</v>
      </c>
      <c r="F148" s="47">
        <v>0.60449524171339997</v>
      </c>
      <c r="G148" s="44">
        <v>54727.370985799709</v>
      </c>
      <c r="H148" s="171">
        <f t="shared" si="6"/>
        <v>0.31904000069864707</v>
      </c>
      <c r="I148" s="4"/>
    </row>
    <row r="149" spans="1:9" ht="24.75" customHeight="1">
      <c r="A149" s="1016" t="s">
        <v>20</v>
      </c>
      <c r="B149" s="1017"/>
      <c r="C149" s="43">
        <v>23529.972545999899</v>
      </c>
      <c r="D149" s="47">
        <v>0.55985880682094158</v>
      </c>
      <c r="E149" s="44">
        <v>18498.432222000029</v>
      </c>
      <c r="F149" s="47">
        <v>0.44014119317906319</v>
      </c>
      <c r="G149" s="44">
        <v>42028.404767999724</v>
      </c>
      <c r="H149" s="171">
        <f t="shared" si="6"/>
        <v>0.24500980122039601</v>
      </c>
      <c r="I149" s="4"/>
    </row>
    <row r="150" spans="1:9" ht="24.75" customHeight="1" thickBot="1">
      <c r="A150" s="1016" t="s">
        <v>21</v>
      </c>
      <c r="B150" s="1017"/>
      <c r="C150" s="43">
        <v>1651.6774999999989</v>
      </c>
      <c r="D150" s="47">
        <v>0.50867801047120431</v>
      </c>
      <c r="E150" s="44">
        <v>1595.3224999999989</v>
      </c>
      <c r="F150" s="47">
        <v>0.49132198952879585</v>
      </c>
      <c r="G150" s="44">
        <v>3246.9999999999973</v>
      </c>
      <c r="H150" s="171">
        <f t="shared" si="6"/>
        <v>1.8928789444998199E-2</v>
      </c>
      <c r="I150" s="4"/>
    </row>
    <row r="151" spans="1:9">
      <c r="A151" s="1078" t="s">
        <v>8</v>
      </c>
      <c r="B151" s="1079"/>
      <c r="C151" s="49">
        <v>73722.20975971788</v>
      </c>
      <c r="D151" s="50">
        <v>0.49302291674233523</v>
      </c>
      <c r="E151" s="51">
        <v>75808.790232818879</v>
      </c>
      <c r="F151" s="50">
        <v>0.50697708325767432</v>
      </c>
      <c r="G151" s="51">
        <v>149530.99999253533</v>
      </c>
      <c r="H151" s="170">
        <v>1</v>
      </c>
      <c r="I151" s="229"/>
    </row>
    <row r="152" spans="1:9" ht="24.75" customHeight="1">
      <c r="A152" s="1016" t="s">
        <v>14</v>
      </c>
      <c r="B152" s="1017"/>
      <c r="C152" s="43">
        <v>1348.2406013499992</v>
      </c>
      <c r="D152" s="47">
        <v>0.49062612864548405</v>
      </c>
      <c r="E152" s="44">
        <v>1399.759398307998</v>
      </c>
      <c r="F152" s="47">
        <v>0.50937387135451262</v>
      </c>
      <c r="G152" s="44">
        <v>2747.9999996580063</v>
      </c>
      <c r="H152" s="171">
        <f>+G152/$G$151</f>
        <v>1.8377460190831252E-2</v>
      </c>
      <c r="I152" s="229"/>
    </row>
    <row r="153" spans="1:9" ht="24.75" customHeight="1">
      <c r="A153" s="1016" t="s">
        <v>15</v>
      </c>
      <c r="B153" s="1017"/>
      <c r="C153" s="43">
        <v>3533.7905845690088</v>
      </c>
      <c r="D153" s="47">
        <v>0.4685482079888556</v>
      </c>
      <c r="E153" s="44">
        <v>4008.2094152540171</v>
      </c>
      <c r="F153" s="47">
        <v>0.53145179201114989</v>
      </c>
      <c r="G153" s="44">
        <v>7541.999999822985</v>
      </c>
      <c r="H153" s="171">
        <f t="shared" ref="H153:H159" si="7">+G153/$G$151</f>
        <v>5.0437701882549341E-2</v>
      </c>
      <c r="I153" s="229"/>
    </row>
    <row r="154" spans="1:9" ht="16.5" customHeight="1">
      <c r="A154" s="1016" t="s">
        <v>16</v>
      </c>
      <c r="B154" s="1017"/>
      <c r="C154" s="43">
        <v>7387.384615380015</v>
      </c>
      <c r="D154" s="47">
        <v>0.46153846153846134</v>
      </c>
      <c r="E154" s="44">
        <v>8618.6153846100187</v>
      </c>
      <c r="F154" s="47">
        <v>0.53846153846153821</v>
      </c>
      <c r="G154" s="44">
        <v>16005.999999990041</v>
      </c>
      <c r="H154" s="171">
        <f t="shared" si="7"/>
        <v>0.10704134929070941</v>
      </c>
      <c r="I154" s="229"/>
    </row>
    <row r="155" spans="1:9" ht="24.75" customHeight="1">
      <c r="A155" s="1016" t="s">
        <v>17</v>
      </c>
      <c r="B155" s="1017"/>
      <c r="C155" s="43">
        <v>5649.3621001850079</v>
      </c>
      <c r="D155" s="47">
        <v>0.4277551374012929</v>
      </c>
      <c r="E155" s="44">
        <v>7557.6379010450237</v>
      </c>
      <c r="F155" s="47">
        <v>0.57224486259871066</v>
      </c>
      <c r="G155" s="44">
        <v>13207.000001229984</v>
      </c>
      <c r="H155" s="171">
        <f t="shared" si="7"/>
        <v>8.8322822704919285E-2</v>
      </c>
      <c r="I155" s="229"/>
    </row>
    <row r="156" spans="1:9" ht="24.75" customHeight="1">
      <c r="A156" s="1016" t="s">
        <v>18</v>
      </c>
      <c r="B156" s="1017"/>
      <c r="C156" s="43">
        <v>11346.603189635949</v>
      </c>
      <c r="D156" s="47">
        <v>0.48068643038404696</v>
      </c>
      <c r="E156" s="44">
        <v>12258.396811238925</v>
      </c>
      <c r="F156" s="47">
        <v>0.51931356961595465</v>
      </c>
      <c r="G156" s="44">
        <v>23605.000000874836</v>
      </c>
      <c r="H156" s="171">
        <f t="shared" si="7"/>
        <v>0.15786024304026061</v>
      </c>
      <c r="I156" s="229"/>
    </row>
    <row r="157" spans="1:9" ht="24.75" customHeight="1">
      <c r="A157" s="1016" t="s">
        <v>19</v>
      </c>
      <c r="B157" s="1017"/>
      <c r="C157" s="43">
        <v>20431.410212232327</v>
      </c>
      <c r="D157" s="47">
        <v>0.45641483781169712</v>
      </c>
      <c r="E157" s="44">
        <v>24333.589782490522</v>
      </c>
      <c r="F157" s="47">
        <v>0.54358516218828934</v>
      </c>
      <c r="G157" s="44">
        <v>44764.999994723454</v>
      </c>
      <c r="H157" s="171">
        <f t="shared" si="7"/>
        <v>0.29936936151672994</v>
      </c>
      <c r="I157" s="229"/>
    </row>
    <row r="158" spans="1:9" ht="24.75" customHeight="1">
      <c r="A158" s="1016" t="s">
        <v>20</v>
      </c>
      <c r="B158" s="1017"/>
      <c r="C158" s="43">
        <v>22003.355493295283</v>
      </c>
      <c r="D158" s="47">
        <v>0.56826847870775654</v>
      </c>
      <c r="E158" s="44">
        <v>16716.644502712112</v>
      </c>
      <c r="F158" s="47">
        <v>0.43173152129225156</v>
      </c>
      <c r="G158" s="44">
        <v>38719.999996007078</v>
      </c>
      <c r="H158" s="171">
        <f t="shared" si="7"/>
        <v>0.25894296164634761</v>
      </c>
      <c r="I158" s="229"/>
    </row>
    <row r="159" spans="1:9" ht="24.75" customHeight="1" thickBot="1">
      <c r="A159" s="1016" t="s">
        <v>21</v>
      </c>
      <c r="B159" s="1017"/>
      <c r="C159" s="43">
        <v>2022.0629630699996</v>
      </c>
      <c r="D159" s="47">
        <v>0.68824471167859169</v>
      </c>
      <c r="E159" s="44">
        <v>915.93703716000027</v>
      </c>
      <c r="F159" s="47">
        <v>0.31175528832140781</v>
      </c>
      <c r="G159" s="44">
        <v>2938.0000002300012</v>
      </c>
      <c r="H159" s="171">
        <f t="shared" si="7"/>
        <v>1.9648099727659601E-2</v>
      </c>
      <c r="I159" s="229"/>
    </row>
    <row r="160" spans="1:9">
      <c r="A160" s="1078" t="s">
        <v>9</v>
      </c>
      <c r="B160" s="1079"/>
      <c r="C160" s="49">
        <v>67761.314774435188</v>
      </c>
      <c r="D160" s="50">
        <v>0.49206162832083095</v>
      </c>
      <c r="E160" s="51">
        <v>69947.685225564725</v>
      </c>
      <c r="F160" s="50">
        <v>0.50793837167914069</v>
      </c>
      <c r="G160" s="51">
        <v>137709.00000000381</v>
      </c>
      <c r="H160" s="170">
        <v>1</v>
      </c>
      <c r="I160" s="229"/>
    </row>
    <row r="161" spans="1:9" ht="26.25" customHeight="1">
      <c r="A161" s="1016" t="s">
        <v>14</v>
      </c>
      <c r="B161" s="1017"/>
      <c r="C161" s="43">
        <v>954.05106382978681</v>
      </c>
      <c r="D161" s="47">
        <v>0.377095282146161</v>
      </c>
      <c r="E161" s="44">
        <v>1575.9489361702117</v>
      </c>
      <c r="F161" s="47">
        <v>0.62290471785383894</v>
      </c>
      <c r="G161" s="44">
        <v>2529.9999999999986</v>
      </c>
      <c r="H161" s="171">
        <f>+G161/$G$160</f>
        <v>1.8372074446840282E-2</v>
      </c>
      <c r="I161" s="229"/>
    </row>
    <row r="162" spans="1:9" ht="26.25" customHeight="1">
      <c r="A162" s="1016" t="s">
        <v>15</v>
      </c>
      <c r="B162" s="1017"/>
      <c r="C162" s="43">
        <v>4185.3678714422304</v>
      </c>
      <c r="D162" s="47">
        <v>0.58915651343500053</v>
      </c>
      <c r="E162" s="44">
        <v>2918.6321285577951</v>
      </c>
      <c r="F162" s="47">
        <v>0.41084348656500624</v>
      </c>
      <c r="G162" s="44">
        <v>7103.9999999999773</v>
      </c>
      <c r="H162" s="171">
        <f t="shared" ref="H162:H168" si="8">+G162/$G$160</f>
        <v>5.1587042241246259E-2</v>
      </c>
      <c r="I162" s="229"/>
    </row>
    <row r="163" spans="1:9" ht="26.25" customHeight="1">
      <c r="A163" s="1016" t="s">
        <v>16</v>
      </c>
      <c r="B163" s="1017"/>
      <c r="C163" s="43">
        <v>4807.6200000000108</v>
      </c>
      <c r="D163" s="47">
        <v>0.43499999999999966</v>
      </c>
      <c r="E163" s="44">
        <v>6244.3800000000165</v>
      </c>
      <c r="F163" s="47">
        <v>0.56499999999999972</v>
      </c>
      <c r="G163" s="44">
        <v>11052.000000000035</v>
      </c>
      <c r="H163" s="171">
        <f t="shared" si="8"/>
        <v>8.025619240572314E-2</v>
      </c>
      <c r="I163" s="229"/>
    </row>
    <row r="164" spans="1:9" ht="26.25" customHeight="1">
      <c r="A164" s="1016" t="s">
        <v>17</v>
      </c>
      <c r="B164" s="1017"/>
      <c r="C164" s="43">
        <v>6397.8972095382924</v>
      </c>
      <c r="D164" s="47">
        <v>0.47989027974334958</v>
      </c>
      <c r="E164" s="44">
        <v>6934.1027904616658</v>
      </c>
      <c r="F164" s="47">
        <v>0.52010972025665425</v>
      </c>
      <c r="G164" s="44">
        <v>13331.999999999907</v>
      </c>
      <c r="H164" s="171">
        <f t="shared" si="8"/>
        <v>9.6812844476392518E-2</v>
      </c>
      <c r="I164" s="229"/>
    </row>
    <row r="165" spans="1:9" ht="26.25" customHeight="1">
      <c r="A165" s="1016" t="s">
        <v>18</v>
      </c>
      <c r="B165" s="1017"/>
      <c r="C165" s="43">
        <v>11358.504655841574</v>
      </c>
      <c r="D165" s="47">
        <v>0.48096649118570006</v>
      </c>
      <c r="E165" s="44">
        <v>12257.495344158318</v>
      </c>
      <c r="F165" s="47">
        <v>0.51903350881428822</v>
      </c>
      <c r="G165" s="44">
        <v>23616.000000000171</v>
      </c>
      <c r="H165" s="171">
        <f t="shared" si="8"/>
        <v>0.17149205934252312</v>
      </c>
      <c r="I165" s="229"/>
    </row>
    <row r="166" spans="1:9" ht="26.25" customHeight="1">
      <c r="A166" s="1016" t="s">
        <v>19</v>
      </c>
      <c r="B166" s="1017"/>
      <c r="C166" s="43">
        <v>17179.949520239417</v>
      </c>
      <c r="D166" s="47">
        <v>0.44098643462804582</v>
      </c>
      <c r="E166" s="44">
        <v>21778.050479760546</v>
      </c>
      <c r="F166" s="47">
        <v>0.55901356537195268</v>
      </c>
      <c r="G166" s="44">
        <v>38958.000000000022</v>
      </c>
      <c r="H166" s="171">
        <f t="shared" si="8"/>
        <v>0.28290089972332194</v>
      </c>
      <c r="I166" s="229"/>
    </row>
    <row r="167" spans="1:9" ht="26.25" customHeight="1">
      <c r="A167" s="1016" t="s">
        <v>20</v>
      </c>
      <c r="B167" s="1017"/>
      <c r="C167" s="43">
        <v>21286.759236152579</v>
      </c>
      <c r="D167" s="47">
        <v>0.55477610727528526</v>
      </c>
      <c r="E167" s="44">
        <v>17083.240763847109</v>
      </c>
      <c r="F167" s="47">
        <v>0.44522389272471208</v>
      </c>
      <c r="G167" s="44">
        <v>38369.999999999789</v>
      </c>
      <c r="H167" s="171">
        <f t="shared" si="8"/>
        <v>0.27863102629456843</v>
      </c>
      <c r="I167" s="229"/>
    </row>
    <row r="168" spans="1:9" ht="26.25" customHeight="1">
      <c r="A168" s="1016" t="s">
        <v>21</v>
      </c>
      <c r="B168" s="1017"/>
      <c r="C168" s="43">
        <v>1591.1652173913037</v>
      </c>
      <c r="D168" s="47">
        <v>0.57923742897389996</v>
      </c>
      <c r="E168" s="44">
        <v>1155.8347826086961</v>
      </c>
      <c r="F168" s="47">
        <v>0.42076257102609965</v>
      </c>
      <c r="G168" s="44">
        <v>2747.0000000000009</v>
      </c>
      <c r="H168" s="171">
        <f t="shared" si="8"/>
        <v>1.9947861069355852E-2</v>
      </c>
      <c r="I168" s="229"/>
    </row>
    <row r="169" spans="1:9" ht="13.5" thickBot="1">
      <c r="A169" s="891" t="s">
        <v>3</v>
      </c>
      <c r="B169" s="892"/>
      <c r="C169" s="523">
        <v>221365.73558703039</v>
      </c>
      <c r="D169" s="524">
        <v>0.48251203550900046</v>
      </c>
      <c r="E169" s="525">
        <v>237411.90993534113</v>
      </c>
      <c r="F169" s="524">
        <v>0.51748796449098033</v>
      </c>
      <c r="G169" s="525">
        <v>458777.64552238031</v>
      </c>
      <c r="H169" s="526">
        <v>1</v>
      </c>
      <c r="I169" s="229"/>
    </row>
    <row r="170" spans="1:9">
      <c r="A170" s="527"/>
    </row>
    <row r="172" spans="1:9" ht="13.5" thickBot="1"/>
    <row r="173" spans="1:9">
      <c r="A173" s="1024" t="s">
        <v>22</v>
      </c>
      <c r="B173" s="1025"/>
      <c r="C173" s="928" t="s">
        <v>49</v>
      </c>
      <c r="D173" s="811"/>
      <c r="E173" s="811"/>
      <c r="F173" s="811"/>
      <c r="G173" s="811"/>
      <c r="H173" s="812"/>
      <c r="I173" s="4"/>
    </row>
    <row r="174" spans="1:9" ht="29.25" customHeight="1">
      <c r="A174" s="1026"/>
      <c r="B174" s="1027"/>
      <c r="C174" s="1074" t="s">
        <v>50</v>
      </c>
      <c r="D174" s="1075"/>
      <c r="E174" s="1076" t="s">
        <v>51</v>
      </c>
      <c r="F174" s="1075"/>
      <c r="G174" s="1076" t="s">
        <v>3</v>
      </c>
      <c r="H174" s="1077"/>
      <c r="I174" s="4"/>
    </row>
    <row r="175" spans="1:9" ht="13.5" thickBot="1">
      <c r="A175" s="1028"/>
      <c r="B175" s="1029"/>
      <c r="C175" s="5" t="s">
        <v>11</v>
      </c>
      <c r="D175" s="6" t="s">
        <v>12</v>
      </c>
      <c r="E175" s="5" t="s">
        <v>11</v>
      </c>
      <c r="F175" s="6" t="s">
        <v>12</v>
      </c>
      <c r="G175" s="5" t="s">
        <v>11</v>
      </c>
      <c r="H175" s="212" t="s">
        <v>13</v>
      </c>
      <c r="I175" s="4"/>
    </row>
    <row r="176" spans="1:9" ht="12.75" customHeight="1">
      <c r="A176" s="806" t="s">
        <v>4</v>
      </c>
      <c r="B176" s="807"/>
      <c r="C176" s="49">
        <v>94284.775659901148</v>
      </c>
      <c r="D176" s="50">
        <v>0.54964480022641249</v>
      </c>
      <c r="E176" s="51">
        <v>77252.871236901497</v>
      </c>
      <c r="F176" s="50">
        <v>0.45035519977359634</v>
      </c>
      <c r="G176" s="51">
        <v>171537.64689680113</v>
      </c>
      <c r="H176" s="170">
        <v>1</v>
      </c>
      <c r="I176" s="4"/>
    </row>
    <row r="177" spans="1:9" ht="24" customHeight="1">
      <c r="A177" s="1070" t="s">
        <v>14</v>
      </c>
      <c r="B177" s="1071"/>
      <c r="C177" s="43">
        <v>1874.7085390000013</v>
      </c>
      <c r="D177" s="47">
        <v>0.60493983129563722</v>
      </c>
      <c r="E177" s="44">
        <v>1224.2914640000001</v>
      </c>
      <c r="F177" s="47">
        <v>0.39506016870436211</v>
      </c>
      <c r="G177" s="44">
        <v>3099.0000030000033</v>
      </c>
      <c r="H177" s="171">
        <f>+G177/$G$176</f>
        <v>1.8066005096038156E-2</v>
      </c>
      <c r="I177" s="4"/>
    </row>
    <row r="178" spans="1:9" ht="24" customHeight="1">
      <c r="A178" s="1070" t="s">
        <v>15</v>
      </c>
      <c r="B178" s="1071"/>
      <c r="C178" s="43">
        <v>4190.4137085000093</v>
      </c>
      <c r="D178" s="47">
        <v>0.48873500154664379</v>
      </c>
      <c r="E178" s="44">
        <v>4383.5858930000077</v>
      </c>
      <c r="F178" s="47">
        <v>0.51126499845336204</v>
      </c>
      <c r="G178" s="44">
        <v>8573.999601499967</v>
      </c>
      <c r="H178" s="171">
        <f t="shared" ref="H178:H184" si="9">+G178/$G$176</f>
        <v>4.9983194689957336E-2</v>
      </c>
      <c r="I178" s="4"/>
    </row>
    <row r="179" spans="1:9" ht="24" customHeight="1">
      <c r="A179" s="1070" t="s">
        <v>16</v>
      </c>
      <c r="B179" s="1071"/>
      <c r="C179" s="43">
        <v>10527.966130499986</v>
      </c>
      <c r="D179" s="47">
        <v>0.59066237464342775</v>
      </c>
      <c r="E179" s="44">
        <v>7296.0338100000108</v>
      </c>
      <c r="F179" s="47">
        <v>0.40933762535657758</v>
      </c>
      <c r="G179" s="44">
        <v>17823.999940499903</v>
      </c>
      <c r="H179" s="171">
        <f t="shared" si="9"/>
        <v>0.10390721956925882</v>
      </c>
      <c r="I179" s="4"/>
    </row>
    <row r="180" spans="1:9" ht="24" customHeight="1">
      <c r="A180" s="1070" t="s">
        <v>17</v>
      </c>
      <c r="B180" s="1071"/>
      <c r="C180" s="43">
        <v>9772.1679009999843</v>
      </c>
      <c r="D180" s="47">
        <v>0.65035060086667851</v>
      </c>
      <c r="E180" s="44">
        <v>5253.8317489999945</v>
      </c>
      <c r="F180" s="47">
        <v>0.34964939913332183</v>
      </c>
      <c r="G180" s="44">
        <v>15025.999649999972</v>
      </c>
      <c r="H180" s="171">
        <f t="shared" si="9"/>
        <v>8.7595929650590196E-2</v>
      </c>
      <c r="I180" s="4"/>
    </row>
    <row r="181" spans="1:9" ht="24" customHeight="1">
      <c r="A181" s="1070" t="s">
        <v>18</v>
      </c>
      <c r="B181" s="1071"/>
      <c r="C181" s="43">
        <v>13803.816535499976</v>
      </c>
      <c r="D181" s="47">
        <v>0.51102776446125031</v>
      </c>
      <c r="E181" s="44">
        <v>13208.05541249998</v>
      </c>
      <c r="F181" s="47">
        <v>0.48897223553874963</v>
      </c>
      <c r="G181" s="44">
        <v>27011.871947999956</v>
      </c>
      <c r="H181" s="171">
        <f t="shared" si="9"/>
        <v>0.15746905963010316</v>
      </c>
      <c r="I181" s="4"/>
    </row>
    <row r="182" spans="1:9" ht="24" customHeight="1">
      <c r="A182" s="1070" t="s">
        <v>19</v>
      </c>
      <c r="B182" s="1071"/>
      <c r="C182" s="43">
        <v>33452.144581399909</v>
      </c>
      <c r="D182" s="47">
        <v>0.61125071383531004</v>
      </c>
      <c r="E182" s="44">
        <v>21275.226404399858</v>
      </c>
      <c r="F182" s="47">
        <v>0.38874928616469101</v>
      </c>
      <c r="G182" s="44">
        <v>54727.370985799709</v>
      </c>
      <c r="H182" s="171">
        <f t="shared" si="9"/>
        <v>0.31904000069864707</v>
      </c>
      <c r="I182" s="4"/>
    </row>
    <row r="183" spans="1:9" ht="24" customHeight="1">
      <c r="A183" s="1070" t="s">
        <v>20</v>
      </c>
      <c r="B183" s="1071"/>
      <c r="C183" s="43">
        <v>18962.115764000024</v>
      </c>
      <c r="D183" s="47">
        <v>0.45117381610538099</v>
      </c>
      <c r="E183" s="44">
        <v>23066.2890039999</v>
      </c>
      <c r="F183" s="47">
        <v>0.54882618389462379</v>
      </c>
      <c r="G183" s="44">
        <v>42028.404767999724</v>
      </c>
      <c r="H183" s="171">
        <f t="shared" si="9"/>
        <v>0.24500980122039601</v>
      </c>
      <c r="I183" s="4"/>
    </row>
    <row r="184" spans="1:9" ht="24" customHeight="1" thickBot="1">
      <c r="A184" s="1070" t="s">
        <v>21</v>
      </c>
      <c r="B184" s="1071"/>
      <c r="C184" s="43">
        <v>1701.4424999999987</v>
      </c>
      <c r="D184" s="47">
        <v>0.52400446566060987</v>
      </c>
      <c r="E184" s="44">
        <v>1545.557499999999</v>
      </c>
      <c r="F184" s="47">
        <v>0.47599553433939029</v>
      </c>
      <c r="G184" s="44">
        <v>3246.9999999999973</v>
      </c>
      <c r="H184" s="171">
        <f t="shared" si="9"/>
        <v>1.8928789444998199E-2</v>
      </c>
      <c r="I184" s="4"/>
    </row>
    <row r="185" spans="1:9">
      <c r="A185" s="804" t="s">
        <v>8</v>
      </c>
      <c r="B185" s="805"/>
      <c r="C185" s="49">
        <v>77447.651027381813</v>
      </c>
      <c r="D185" s="50">
        <v>0.51793709017694023</v>
      </c>
      <c r="E185" s="51">
        <v>72083.348965154786</v>
      </c>
      <c r="F185" s="50">
        <v>0.48206290982306832</v>
      </c>
      <c r="G185" s="51">
        <v>149530.99999253533</v>
      </c>
      <c r="H185" s="170">
        <v>1</v>
      </c>
      <c r="I185" s="229"/>
    </row>
    <row r="186" spans="1:9" ht="24.75" customHeight="1">
      <c r="A186" s="1070" t="s">
        <v>14</v>
      </c>
      <c r="B186" s="1071"/>
      <c r="C186" s="43">
        <v>1465.1654133379977</v>
      </c>
      <c r="D186" s="47">
        <v>0.53317518687057508</v>
      </c>
      <c r="E186" s="44">
        <v>1282.83458632</v>
      </c>
      <c r="F186" s="47">
        <v>0.46682481312942181</v>
      </c>
      <c r="G186" s="44">
        <v>2747.9999996580063</v>
      </c>
      <c r="H186" s="171">
        <f>+G186/$G$185</f>
        <v>1.8377460190831252E-2</v>
      </c>
      <c r="I186" s="229"/>
    </row>
    <row r="187" spans="1:9" ht="24.75" customHeight="1">
      <c r="A187" s="1070" t="s">
        <v>15</v>
      </c>
      <c r="B187" s="1071"/>
      <c r="C187" s="43">
        <v>4203.9690699190105</v>
      </c>
      <c r="D187" s="47">
        <v>0.55740772606970035</v>
      </c>
      <c r="E187" s="44">
        <v>3338.0309299040109</v>
      </c>
      <c r="F187" s="47">
        <v>0.44259227393030448</v>
      </c>
      <c r="G187" s="44">
        <v>7541.999999822985</v>
      </c>
      <c r="H187" s="171">
        <f t="shared" ref="H187:H193" si="10">+G187/$G$185</f>
        <v>5.0437701882549341E-2</v>
      </c>
      <c r="I187" s="229"/>
    </row>
    <row r="188" spans="1:9" ht="24.75" customHeight="1">
      <c r="A188" s="1070" t="s">
        <v>16</v>
      </c>
      <c r="B188" s="1071"/>
      <c r="C188" s="43">
        <v>8853.1355311300194</v>
      </c>
      <c r="D188" s="47">
        <v>0.55311355311355292</v>
      </c>
      <c r="E188" s="44">
        <v>7152.8644688600143</v>
      </c>
      <c r="F188" s="47">
        <v>0.44688644688644663</v>
      </c>
      <c r="G188" s="44">
        <v>16005.999999990041</v>
      </c>
      <c r="H188" s="171">
        <f t="shared" si="10"/>
        <v>0.10704134929070941</v>
      </c>
      <c r="I188" s="229"/>
    </row>
    <row r="189" spans="1:9" ht="24.75" customHeight="1">
      <c r="A189" s="1070" t="s">
        <v>17</v>
      </c>
      <c r="B189" s="1071"/>
      <c r="C189" s="43">
        <v>7589.2718707700242</v>
      </c>
      <c r="D189" s="47">
        <v>0.57464010525200471</v>
      </c>
      <c r="E189" s="44">
        <v>5617.7281304600074</v>
      </c>
      <c r="F189" s="47">
        <v>0.4253598947479989</v>
      </c>
      <c r="G189" s="44">
        <v>13207.000001229984</v>
      </c>
      <c r="H189" s="171">
        <f t="shared" si="10"/>
        <v>8.8322822704919285E-2</v>
      </c>
      <c r="I189" s="229"/>
    </row>
    <row r="190" spans="1:9" ht="24.75" customHeight="1">
      <c r="A190" s="1070" t="s">
        <v>18</v>
      </c>
      <c r="B190" s="1071"/>
      <c r="C190" s="43">
        <v>12629.345356378921</v>
      </c>
      <c r="D190" s="47">
        <v>0.53502839889476206</v>
      </c>
      <c r="E190" s="44">
        <v>10975.654644495955</v>
      </c>
      <c r="F190" s="47">
        <v>0.46497160110523966</v>
      </c>
      <c r="G190" s="44">
        <v>23605.000000874836</v>
      </c>
      <c r="H190" s="171">
        <f t="shared" si="10"/>
        <v>0.15786024304026061</v>
      </c>
      <c r="I190" s="229"/>
    </row>
    <row r="191" spans="1:9" ht="24.75" customHeight="1">
      <c r="A191" s="1070" t="s">
        <v>19</v>
      </c>
      <c r="B191" s="1071"/>
      <c r="C191" s="43">
        <v>24718.648635166526</v>
      </c>
      <c r="D191" s="47">
        <v>0.55218694600871587</v>
      </c>
      <c r="E191" s="44">
        <v>20046.351359556313</v>
      </c>
      <c r="F191" s="47">
        <v>0.44781305399127042</v>
      </c>
      <c r="G191" s="44">
        <v>44764.999994723454</v>
      </c>
      <c r="H191" s="171">
        <f t="shared" si="10"/>
        <v>0.29936936151672994</v>
      </c>
      <c r="I191" s="229"/>
    </row>
    <row r="192" spans="1:9" ht="24.75" customHeight="1">
      <c r="A192" s="1070" t="s">
        <v>20</v>
      </c>
      <c r="B192" s="1071"/>
      <c r="C192" s="43">
        <v>17013.200335739148</v>
      </c>
      <c r="D192" s="47">
        <v>0.4393905045840289</v>
      </c>
      <c r="E192" s="44">
        <v>21706.79966026828</v>
      </c>
      <c r="F192" s="47">
        <v>0.56060949541598015</v>
      </c>
      <c r="G192" s="44">
        <v>38719.999996007078</v>
      </c>
      <c r="H192" s="171">
        <f t="shared" si="10"/>
        <v>0.25894296164634761</v>
      </c>
      <c r="I192" s="229"/>
    </row>
    <row r="193" spans="1:11" ht="24.75" customHeight="1" thickBot="1">
      <c r="A193" s="1070" t="s">
        <v>21</v>
      </c>
      <c r="B193" s="1071"/>
      <c r="C193" s="43">
        <v>974.91481494000016</v>
      </c>
      <c r="D193" s="47">
        <v>0.33182941281949591</v>
      </c>
      <c r="E193" s="44">
        <v>1963.0851852899996</v>
      </c>
      <c r="F193" s="47">
        <v>0.66817058718050359</v>
      </c>
      <c r="G193" s="44">
        <v>2938.0000002300012</v>
      </c>
      <c r="H193" s="171">
        <f t="shared" si="10"/>
        <v>1.9648099727659601E-2</v>
      </c>
      <c r="I193" s="229"/>
    </row>
    <row r="194" spans="1:11">
      <c r="A194" s="804" t="s">
        <v>9</v>
      </c>
      <c r="B194" s="805"/>
      <c r="C194" s="49">
        <v>71852.802087568285</v>
      </c>
      <c r="D194" s="50">
        <v>0.52177273880114083</v>
      </c>
      <c r="E194" s="51">
        <v>65856.197912431409</v>
      </c>
      <c r="F194" s="50">
        <v>0.4782272611988293</v>
      </c>
      <c r="G194" s="51">
        <v>137709.00000000381</v>
      </c>
      <c r="H194" s="170">
        <v>1</v>
      </c>
      <c r="I194" s="229"/>
    </row>
    <row r="195" spans="1:11" ht="25.5" customHeight="1">
      <c r="A195" s="1070" t="s">
        <v>14</v>
      </c>
      <c r="B195" s="1071"/>
      <c r="C195" s="43">
        <v>1681.3568389057739</v>
      </c>
      <c r="D195" s="47">
        <v>0.66456792051611657</v>
      </c>
      <c r="E195" s="44">
        <v>848.64316109422464</v>
      </c>
      <c r="F195" s="47">
        <v>0.33543207948388343</v>
      </c>
      <c r="G195" s="44">
        <v>2529.9999999999986</v>
      </c>
      <c r="H195" s="171">
        <v>1.8372074446840282E-2</v>
      </c>
      <c r="I195" s="229"/>
    </row>
    <row r="196" spans="1:11" ht="25.5" customHeight="1">
      <c r="A196" s="1070" t="s">
        <v>15</v>
      </c>
      <c r="B196" s="1071"/>
      <c r="C196" s="43">
        <v>3033.5007646357353</v>
      </c>
      <c r="D196" s="47">
        <v>0.42701305808498657</v>
      </c>
      <c r="E196" s="44">
        <v>4070.4992353642938</v>
      </c>
      <c r="F196" s="47">
        <v>0.57298694191502064</v>
      </c>
      <c r="G196" s="44">
        <v>7103.9999999999773</v>
      </c>
      <c r="H196" s="171">
        <v>5.1587042241246259E-2</v>
      </c>
      <c r="I196" s="229"/>
    </row>
    <row r="197" spans="1:11" ht="25.5" customHeight="1">
      <c r="A197" s="1070" t="s">
        <v>16</v>
      </c>
      <c r="B197" s="1071"/>
      <c r="C197" s="43">
        <v>6299.6400000000167</v>
      </c>
      <c r="D197" s="47">
        <v>0.56999999999999973</v>
      </c>
      <c r="E197" s="44">
        <v>4752.3600000000106</v>
      </c>
      <c r="F197" s="47">
        <v>0.42999999999999966</v>
      </c>
      <c r="G197" s="44">
        <v>11052.000000000035</v>
      </c>
      <c r="H197" s="171">
        <v>8.0256192405723153E-2</v>
      </c>
      <c r="I197" s="229"/>
    </row>
    <row r="198" spans="1:11" ht="25.5" customHeight="1">
      <c r="A198" s="1070" t="s">
        <v>17</v>
      </c>
      <c r="B198" s="1071"/>
      <c r="C198" s="43">
        <v>7012.304616945682</v>
      </c>
      <c r="D198" s="47">
        <v>0.52597544381531136</v>
      </c>
      <c r="E198" s="44">
        <v>6319.6953830542743</v>
      </c>
      <c r="F198" s="47">
        <v>0.4740245561846923</v>
      </c>
      <c r="G198" s="44">
        <v>13331.999999999907</v>
      </c>
      <c r="H198" s="171">
        <v>9.6812844476392518E-2</v>
      </c>
      <c r="I198" s="229"/>
    </row>
    <row r="199" spans="1:11" ht="25.5" customHeight="1">
      <c r="A199" s="1070" t="s">
        <v>18</v>
      </c>
      <c r="B199" s="1071"/>
      <c r="C199" s="43">
        <v>12935.263575828722</v>
      </c>
      <c r="D199" s="47">
        <v>0.54773304436943715</v>
      </c>
      <c r="E199" s="44">
        <v>10680.736424171171</v>
      </c>
      <c r="F199" s="47">
        <v>0.45226695563055108</v>
      </c>
      <c r="G199" s="44">
        <v>23616.000000000171</v>
      </c>
      <c r="H199" s="171">
        <v>0.17149205934252312</v>
      </c>
      <c r="I199" s="229"/>
    </row>
    <row r="200" spans="1:11" ht="25.5" customHeight="1">
      <c r="A200" s="1070" t="s">
        <v>19</v>
      </c>
      <c r="B200" s="1071"/>
      <c r="C200" s="43">
        <v>22174.819113330697</v>
      </c>
      <c r="D200" s="47">
        <v>0.56919808802635363</v>
      </c>
      <c r="E200" s="44">
        <v>16783.180886669263</v>
      </c>
      <c r="F200" s="47">
        <v>0.43080191197364476</v>
      </c>
      <c r="G200" s="44">
        <v>38958.000000000022</v>
      </c>
      <c r="H200" s="171">
        <v>0.282900899723322</v>
      </c>
      <c r="I200" s="229"/>
    </row>
    <row r="201" spans="1:11" ht="25.5" customHeight="1">
      <c r="A201" s="1070" t="s">
        <v>20</v>
      </c>
      <c r="B201" s="1071"/>
      <c r="C201" s="43">
        <v>17504.669351834102</v>
      </c>
      <c r="D201" s="47">
        <v>0.45620717622710971</v>
      </c>
      <c r="E201" s="44">
        <v>20865.330648165556</v>
      </c>
      <c r="F201" s="47">
        <v>0.54379282377288685</v>
      </c>
      <c r="G201" s="44">
        <v>38369.999999999789</v>
      </c>
      <c r="H201" s="171">
        <v>0.27863102629456843</v>
      </c>
      <c r="I201" s="229"/>
    </row>
    <row r="202" spans="1:11" ht="25.5" customHeight="1">
      <c r="A202" s="1070" t="s">
        <v>21</v>
      </c>
      <c r="B202" s="1071"/>
      <c r="C202" s="43">
        <v>1211.2478260869575</v>
      </c>
      <c r="D202" s="47">
        <v>0.44093477469492437</v>
      </c>
      <c r="E202" s="44">
        <v>1535.752173913043</v>
      </c>
      <c r="F202" s="47">
        <v>0.55906522530507552</v>
      </c>
      <c r="G202" s="44">
        <v>2747.0000000000009</v>
      </c>
      <c r="H202" s="171">
        <v>1.9947861069355852E-2</v>
      </c>
      <c r="I202" s="229"/>
    </row>
    <row r="203" spans="1:11" ht="13.5" thickBot="1">
      <c r="A203" s="891" t="s">
        <v>3</v>
      </c>
      <c r="B203" s="892"/>
      <c r="C203" s="523">
        <v>243585.22807581912</v>
      </c>
      <c r="D203" s="524">
        <v>0.53094397787944625</v>
      </c>
      <c r="E203" s="525">
        <v>215192.41744655278</v>
      </c>
      <c r="F203" s="524">
        <v>0.46905602212053543</v>
      </c>
      <c r="G203" s="525">
        <v>458777.64552238031</v>
      </c>
      <c r="H203" s="526">
        <v>1</v>
      </c>
      <c r="I203" s="229"/>
    </row>
    <row r="206" spans="1:11" ht="13.5" thickBot="1"/>
    <row r="207" spans="1:11">
      <c r="A207" s="1024" t="s">
        <v>22</v>
      </c>
      <c r="B207" s="1025"/>
      <c r="C207" s="928" t="s">
        <v>52</v>
      </c>
      <c r="D207" s="811"/>
      <c r="E207" s="811"/>
      <c r="F207" s="811"/>
      <c r="G207" s="811"/>
      <c r="H207" s="811"/>
      <c r="I207" s="811"/>
      <c r="J207" s="812"/>
      <c r="K207" s="4"/>
    </row>
    <row r="208" spans="1:11">
      <c r="A208" s="1026"/>
      <c r="B208" s="1027"/>
      <c r="C208" s="929" t="s">
        <v>53</v>
      </c>
      <c r="D208" s="930"/>
      <c r="E208" s="931" t="s">
        <v>54</v>
      </c>
      <c r="F208" s="930"/>
      <c r="G208" s="931" t="s">
        <v>55</v>
      </c>
      <c r="H208" s="930"/>
      <c r="I208" s="932" t="s">
        <v>3</v>
      </c>
      <c r="J208" s="933"/>
      <c r="K208" s="4"/>
    </row>
    <row r="209" spans="1:11" ht="13.5" thickBot="1">
      <c r="A209" s="1028"/>
      <c r="B209" s="1029"/>
      <c r="C209" s="64" t="s">
        <v>11</v>
      </c>
      <c r="D209" s="65" t="s">
        <v>12</v>
      </c>
      <c r="E209" s="64" t="s">
        <v>11</v>
      </c>
      <c r="F209" s="65" t="s">
        <v>12</v>
      </c>
      <c r="G209" s="64" t="s">
        <v>11</v>
      </c>
      <c r="H209" s="65" t="s">
        <v>12</v>
      </c>
      <c r="I209" s="64" t="s">
        <v>11</v>
      </c>
      <c r="J209" s="304" t="s">
        <v>13</v>
      </c>
      <c r="K209" s="4"/>
    </row>
    <row r="210" spans="1:11" ht="12.75" customHeight="1">
      <c r="A210" s="806" t="s">
        <v>4</v>
      </c>
      <c r="B210" s="807"/>
      <c r="C210" s="49">
        <v>16120.161393099939</v>
      </c>
      <c r="D210" s="50">
        <v>0.20866747261297644</v>
      </c>
      <c r="E210" s="51">
        <v>46014.066283700005</v>
      </c>
      <c r="F210" s="50">
        <v>0.59562920506338923</v>
      </c>
      <c r="G210" s="51">
        <v>15118.643560099947</v>
      </c>
      <c r="H210" s="50">
        <v>0.19570332232361351</v>
      </c>
      <c r="I210" s="51">
        <v>77252.871236901497</v>
      </c>
      <c r="J210" s="170">
        <v>1</v>
      </c>
      <c r="K210" s="4"/>
    </row>
    <row r="211" spans="1:11" ht="24.75" customHeight="1">
      <c r="A211" s="1070" t="s">
        <v>14</v>
      </c>
      <c r="B211" s="1071"/>
      <c r="C211" s="43">
        <v>474.30304899999993</v>
      </c>
      <c r="D211" s="47">
        <v>0.38741023926635809</v>
      </c>
      <c r="E211" s="44">
        <v>689.21341499999983</v>
      </c>
      <c r="F211" s="47">
        <v>0.56294880366820865</v>
      </c>
      <c r="G211" s="44">
        <v>60.774999999999999</v>
      </c>
      <c r="H211" s="47">
        <v>4.9640957065432902E-2</v>
      </c>
      <c r="I211" s="44">
        <v>1224.2914640000001</v>
      </c>
      <c r="J211" s="171">
        <f t="shared" ref="J211:J218" si="11">+I211/$I$210</f>
        <v>1.5847844156440763E-2</v>
      </c>
      <c r="K211" s="4"/>
    </row>
    <row r="212" spans="1:11" ht="24.75" customHeight="1">
      <c r="A212" s="1070" t="s">
        <v>15</v>
      </c>
      <c r="B212" s="1071"/>
      <c r="C212" s="43">
        <v>636.19322249999993</v>
      </c>
      <c r="D212" s="47">
        <v>0.14513077604248939</v>
      </c>
      <c r="E212" s="44">
        <v>2666.6751000000027</v>
      </c>
      <c r="F212" s="47">
        <v>0.60833189199242599</v>
      </c>
      <c r="G212" s="44">
        <v>1080.7175704999997</v>
      </c>
      <c r="H212" s="47">
        <v>0.24653733196508348</v>
      </c>
      <c r="I212" s="44">
        <v>4383.5858930000077</v>
      </c>
      <c r="J212" s="171">
        <f t="shared" si="11"/>
        <v>5.6743339410096821E-2</v>
      </c>
      <c r="K212" s="4"/>
    </row>
    <row r="213" spans="1:11" ht="24.75" customHeight="1">
      <c r="A213" s="1070" t="s">
        <v>16</v>
      </c>
      <c r="B213" s="1071"/>
      <c r="C213" s="43">
        <v>1807.2744299999993</v>
      </c>
      <c r="D213" s="47">
        <v>0.24770642201834814</v>
      </c>
      <c r="E213" s="44">
        <v>3815.3571300000031</v>
      </c>
      <c r="F213" s="47">
        <v>0.5229357798165134</v>
      </c>
      <c r="G213" s="44">
        <v>1673.4022499999994</v>
      </c>
      <c r="H213" s="47">
        <v>0.22935779816513718</v>
      </c>
      <c r="I213" s="44">
        <v>7296.0338100000108</v>
      </c>
      <c r="J213" s="171">
        <f t="shared" si="11"/>
        <v>9.444352932367002E-2</v>
      </c>
      <c r="K213" s="4"/>
    </row>
    <row r="214" spans="1:11" ht="24.75" customHeight="1">
      <c r="A214" s="1070" t="s">
        <v>17</v>
      </c>
      <c r="B214" s="1071"/>
      <c r="C214" s="43">
        <v>1153.2335275</v>
      </c>
      <c r="D214" s="47">
        <v>0.21950332302124154</v>
      </c>
      <c r="E214" s="44">
        <v>3615.3077814999979</v>
      </c>
      <c r="F214" s="47">
        <v>0.68812781874640916</v>
      </c>
      <c r="G214" s="44">
        <v>485.29043999999993</v>
      </c>
      <c r="H214" s="47">
        <v>9.2368858232349998E-2</v>
      </c>
      <c r="I214" s="44">
        <v>5253.8317489999945</v>
      </c>
      <c r="J214" s="171">
        <f t="shared" si="11"/>
        <v>6.8008239239273585E-2</v>
      </c>
      <c r="K214" s="4"/>
    </row>
    <row r="215" spans="1:11" ht="24.75" customHeight="1">
      <c r="A215" s="1070" t="s">
        <v>18</v>
      </c>
      <c r="B215" s="1071"/>
      <c r="C215" s="43">
        <v>2936.6874824999968</v>
      </c>
      <c r="D215" s="47">
        <v>0.22234063916182115</v>
      </c>
      <c r="E215" s="44">
        <v>7377.6226259999894</v>
      </c>
      <c r="F215" s="47">
        <v>0.55856993293788548</v>
      </c>
      <c r="G215" s="44">
        <v>2893.7453039999968</v>
      </c>
      <c r="H215" s="47">
        <v>0.21908942790029362</v>
      </c>
      <c r="I215" s="44">
        <v>13208.05541249998</v>
      </c>
      <c r="J215" s="171">
        <f t="shared" si="11"/>
        <v>0.17097170889605548</v>
      </c>
      <c r="K215" s="4"/>
    </row>
    <row r="216" spans="1:11" ht="24.75" customHeight="1">
      <c r="A216" s="1070" t="s">
        <v>19</v>
      </c>
      <c r="B216" s="1071"/>
      <c r="C216" s="43">
        <v>5026.1431035999967</v>
      </c>
      <c r="D216" s="47">
        <v>0.23624393029070453</v>
      </c>
      <c r="E216" s="44">
        <v>13379.117331199952</v>
      </c>
      <c r="F216" s="47">
        <v>0.62885898729768919</v>
      </c>
      <c r="G216" s="44">
        <v>2869.9659696000008</v>
      </c>
      <c r="H216" s="47">
        <v>0.13489708241161055</v>
      </c>
      <c r="I216" s="44">
        <v>21275.226404399858</v>
      </c>
      <c r="J216" s="171">
        <f t="shared" si="11"/>
        <v>0.27539722554981605</v>
      </c>
      <c r="K216" s="4"/>
    </row>
    <row r="217" spans="1:11" ht="24.75" customHeight="1">
      <c r="A217" s="1070" t="s">
        <v>20</v>
      </c>
      <c r="B217" s="1071"/>
      <c r="C217" s="43">
        <v>3802.6203280000022</v>
      </c>
      <c r="D217" s="47">
        <v>0.16485618156178458</v>
      </c>
      <c r="E217" s="44">
        <v>13635.901649999927</v>
      </c>
      <c r="F217" s="47">
        <v>0.59116148452121364</v>
      </c>
      <c r="G217" s="44">
        <v>5627.7670259999923</v>
      </c>
      <c r="H217" s="47">
        <v>0.24398233391700275</v>
      </c>
      <c r="I217" s="44">
        <v>23066.2890039999</v>
      </c>
      <c r="J217" s="171">
        <f t="shared" si="11"/>
        <v>0.29858164019904793</v>
      </c>
      <c r="K217" s="4"/>
    </row>
    <row r="218" spans="1:11" ht="24.75" customHeight="1" thickBot="1">
      <c r="A218" s="1070" t="s">
        <v>21</v>
      </c>
      <c r="B218" s="1071"/>
      <c r="C218" s="43">
        <v>283.70625000000001</v>
      </c>
      <c r="D218" s="47">
        <v>0.18356240385750783</v>
      </c>
      <c r="E218" s="44">
        <v>834.87124999999969</v>
      </c>
      <c r="F218" s="47">
        <v>0.5401748236477778</v>
      </c>
      <c r="G218" s="44">
        <v>426.98</v>
      </c>
      <c r="H218" s="47">
        <v>0.27626277249471487</v>
      </c>
      <c r="I218" s="44">
        <v>1545.557499999999</v>
      </c>
      <c r="J218" s="171">
        <f t="shared" si="11"/>
        <v>2.0006473225576762E-2</v>
      </c>
      <c r="K218" s="4"/>
    </row>
    <row r="219" spans="1:11">
      <c r="A219" s="804" t="s">
        <v>8</v>
      </c>
      <c r="B219" s="805"/>
      <c r="C219" s="49">
        <v>12798.726863385984</v>
      </c>
      <c r="D219" s="50">
        <v>0.17755455382036855</v>
      </c>
      <c r="E219" s="51">
        <v>41921.432148930988</v>
      </c>
      <c r="F219" s="50">
        <v>0.58156887479237229</v>
      </c>
      <c r="G219" s="51">
        <v>17363.189952837027</v>
      </c>
      <c r="H219" s="50">
        <v>0.24087657138724816</v>
      </c>
      <c r="I219" s="51">
        <v>72083.348965154786</v>
      </c>
      <c r="J219" s="170">
        <v>1</v>
      </c>
      <c r="K219" s="365"/>
    </row>
    <row r="220" spans="1:11" ht="22.5" customHeight="1">
      <c r="A220" s="1070" t="s">
        <v>14</v>
      </c>
      <c r="B220" s="1071"/>
      <c r="C220" s="43">
        <v>472.67669167999998</v>
      </c>
      <c r="D220" s="47">
        <v>0.36846269715563468</v>
      </c>
      <c r="E220" s="44">
        <v>691.98872172000017</v>
      </c>
      <c r="F220" s="47">
        <v>0.53942162855545683</v>
      </c>
      <c r="G220" s="44">
        <v>118.16917292000001</v>
      </c>
      <c r="H220" s="47">
        <v>9.2115674288908669E-2</v>
      </c>
      <c r="I220" s="44">
        <v>1282.83458632</v>
      </c>
      <c r="J220" s="171">
        <f>+I220/$I$219</f>
        <v>1.7796545315064711E-2</v>
      </c>
      <c r="K220" s="365"/>
    </row>
    <row r="221" spans="1:11" ht="22.5" customHeight="1">
      <c r="A221" s="1070" t="s">
        <v>15</v>
      </c>
      <c r="B221" s="1071"/>
      <c r="C221" s="43">
        <v>235.37802379300001</v>
      </c>
      <c r="D221" s="47">
        <v>7.0514033193745329E-2</v>
      </c>
      <c r="E221" s="44">
        <v>1737.1187859880019</v>
      </c>
      <c r="F221" s="47">
        <v>0.52040224385756506</v>
      </c>
      <c r="G221" s="44">
        <v>1365.5341201229999</v>
      </c>
      <c r="H221" s="47">
        <v>0.40908372294868683</v>
      </c>
      <c r="I221" s="44">
        <v>3338.0309299040109</v>
      </c>
      <c r="J221" s="171">
        <f t="shared" ref="J221:J227" si="12">+I221/$I$219</f>
        <v>4.6307933494011508E-2</v>
      </c>
      <c r="K221" s="365"/>
    </row>
    <row r="222" spans="1:11" ht="22.5" customHeight="1">
      <c r="A222" s="1070" t="s">
        <v>16</v>
      </c>
      <c r="B222" s="1071"/>
      <c r="C222" s="43">
        <v>1817.5311355299989</v>
      </c>
      <c r="D222" s="47">
        <v>0.25409836065573704</v>
      </c>
      <c r="E222" s="44">
        <v>3869.5824175800044</v>
      </c>
      <c r="F222" s="47">
        <v>0.54098360655737654</v>
      </c>
      <c r="G222" s="44">
        <v>1465.7509157499992</v>
      </c>
      <c r="H222" s="47">
        <v>0.20491803278688472</v>
      </c>
      <c r="I222" s="44">
        <v>7152.8644688600143</v>
      </c>
      <c r="J222" s="171">
        <f t="shared" si="12"/>
        <v>9.9230468222525584E-2</v>
      </c>
      <c r="K222" s="365"/>
    </row>
    <row r="223" spans="1:11" ht="22.5" customHeight="1">
      <c r="A223" s="1070" t="s">
        <v>17</v>
      </c>
      <c r="B223" s="1071"/>
      <c r="C223" s="43">
        <v>781.9679356449999</v>
      </c>
      <c r="D223" s="47">
        <v>0.1391964718629003</v>
      </c>
      <c r="E223" s="44">
        <v>3603.6497505350026</v>
      </c>
      <c r="F223" s="47">
        <v>0.64147813259163855</v>
      </c>
      <c r="G223" s="44">
        <v>1232.1104442799999</v>
      </c>
      <c r="H223" s="47">
        <v>0.21932539554546021</v>
      </c>
      <c r="I223" s="44">
        <v>5617.7281304600074</v>
      </c>
      <c r="J223" s="171">
        <f t="shared" si="12"/>
        <v>7.793378375324414E-2</v>
      </c>
      <c r="K223" s="365"/>
    </row>
    <row r="224" spans="1:11" ht="22.5" customHeight="1">
      <c r="A224" s="1070" t="s">
        <v>18</v>
      </c>
      <c r="B224" s="1071"/>
      <c r="C224" s="43">
        <v>1697.1074799240002</v>
      </c>
      <c r="D224" s="47">
        <v>0.1546247157817654</v>
      </c>
      <c r="E224" s="44">
        <v>6240.8978795689864</v>
      </c>
      <c r="F224" s="47">
        <v>0.56861281460770607</v>
      </c>
      <c r="G224" s="44">
        <v>3037.6492850029999</v>
      </c>
      <c r="H224" s="47">
        <v>0.27676246961053141</v>
      </c>
      <c r="I224" s="44">
        <v>10975.654644495955</v>
      </c>
      <c r="J224" s="171">
        <f t="shared" si="12"/>
        <v>0.15226338401399198</v>
      </c>
      <c r="K224" s="365"/>
    </row>
    <row r="225" spans="1:11" ht="22.5" customHeight="1">
      <c r="A225" s="1070" t="s">
        <v>19</v>
      </c>
      <c r="B225" s="1071"/>
      <c r="C225" s="43">
        <v>3988.2659627980133</v>
      </c>
      <c r="D225" s="47">
        <v>0.19895221286225553</v>
      </c>
      <c r="E225" s="44">
        <v>11295.092939575845</v>
      </c>
      <c r="F225" s="47">
        <v>0.56344881604558683</v>
      </c>
      <c r="G225" s="44">
        <v>4762.992457182002</v>
      </c>
      <c r="H225" s="47">
        <v>0.23759897109213501</v>
      </c>
      <c r="I225" s="44">
        <v>20046.351359556313</v>
      </c>
      <c r="J225" s="171">
        <f t="shared" si="12"/>
        <v>0.27809961173206249</v>
      </c>
      <c r="K225" s="365"/>
    </row>
    <row r="226" spans="1:11" ht="22.5" customHeight="1">
      <c r="A226" s="1070" t="s">
        <v>20</v>
      </c>
      <c r="B226" s="1071"/>
      <c r="C226" s="43">
        <v>3549.5181525159869</v>
      </c>
      <c r="D226" s="47">
        <v>0.16352102604111463</v>
      </c>
      <c r="E226" s="44">
        <v>13543.009061313081</v>
      </c>
      <c r="F226" s="47">
        <v>0.62390630001998648</v>
      </c>
      <c r="G226" s="44">
        <v>4614.2724464389948</v>
      </c>
      <c r="H226" s="47">
        <v>0.21257267393888896</v>
      </c>
      <c r="I226" s="44">
        <v>21706.79966026828</v>
      </c>
      <c r="J226" s="171">
        <f t="shared" si="12"/>
        <v>0.30113472767145411</v>
      </c>
      <c r="K226" s="365"/>
    </row>
    <row r="227" spans="1:11" ht="22.5" customHeight="1" thickBot="1">
      <c r="A227" s="1070" t="s">
        <v>21</v>
      </c>
      <c r="B227" s="1071"/>
      <c r="C227" s="43">
        <v>256.28148149999998</v>
      </c>
      <c r="D227" s="47">
        <v>0.13055036196105796</v>
      </c>
      <c r="E227" s="44">
        <v>940.09259265000003</v>
      </c>
      <c r="F227" s="47">
        <v>0.47888527695812827</v>
      </c>
      <c r="G227" s="44">
        <v>766.71111113999996</v>
      </c>
      <c r="H227" s="47">
        <v>0.39056436108081394</v>
      </c>
      <c r="I227" s="44">
        <v>1963.0851852899996</v>
      </c>
      <c r="J227" s="171">
        <f t="shared" si="12"/>
        <v>2.7233545797642648E-2</v>
      </c>
      <c r="K227" s="365"/>
    </row>
    <row r="228" spans="1:11">
      <c r="A228" s="804" t="s">
        <v>9</v>
      </c>
      <c r="B228" s="805"/>
      <c r="C228" s="49">
        <v>11172.03740242295</v>
      </c>
      <c r="D228" s="50">
        <v>0.16964291526939257</v>
      </c>
      <c r="E228" s="51">
        <v>38086.351817286108</v>
      </c>
      <c r="F228" s="50">
        <v>0.57832600460672356</v>
      </c>
      <c r="G228" s="51">
        <v>16597.808692722756</v>
      </c>
      <c r="H228" s="50">
        <v>0.25203108012388997</v>
      </c>
      <c r="I228" s="51">
        <v>65856.197912431409</v>
      </c>
      <c r="J228" s="170">
        <v>1</v>
      </c>
      <c r="K228" s="229"/>
    </row>
    <row r="229" spans="1:11" ht="27.75" customHeight="1">
      <c r="A229" s="1070" t="s">
        <v>14</v>
      </c>
      <c r="B229" s="1071"/>
      <c r="C229" s="43">
        <v>256.22735562310027</v>
      </c>
      <c r="D229" s="47">
        <v>0.30192590639948774</v>
      </c>
      <c r="E229" s="44">
        <v>470.66382978723419</v>
      </c>
      <c r="F229" s="47">
        <v>0.55460746208143485</v>
      </c>
      <c r="G229" s="44">
        <v>121.75197568389058</v>
      </c>
      <c r="H229" s="47">
        <v>0.1434666315190779</v>
      </c>
      <c r="I229" s="44">
        <v>848.64316109422464</v>
      </c>
      <c r="J229" s="171">
        <v>1.2886306649871592E-2</v>
      </c>
      <c r="K229" s="229"/>
    </row>
    <row r="230" spans="1:11" ht="27.75" customHeight="1">
      <c r="A230" s="1070" t="s">
        <v>15</v>
      </c>
      <c r="B230" s="1071"/>
      <c r="C230" s="43">
        <v>292.77169808519375</v>
      </c>
      <c r="D230" s="47">
        <v>7.1925255639801594E-2</v>
      </c>
      <c r="E230" s="44">
        <v>1948.7593253388898</v>
      </c>
      <c r="F230" s="47">
        <v>0.47875192025788044</v>
      </c>
      <c r="G230" s="44">
        <v>1828.9682119401937</v>
      </c>
      <c r="H230" s="47">
        <v>0.44932282410231389</v>
      </c>
      <c r="I230" s="44">
        <v>4070.4992353642938</v>
      </c>
      <c r="J230" s="171">
        <v>6.180890127876517E-2</v>
      </c>
      <c r="K230" s="229"/>
    </row>
    <row r="231" spans="1:11" ht="27.75" customHeight="1">
      <c r="A231" s="1070" t="s">
        <v>16</v>
      </c>
      <c r="B231" s="1071"/>
      <c r="C231" s="43">
        <v>939.42</v>
      </c>
      <c r="D231" s="47">
        <v>0.19767441860465071</v>
      </c>
      <c r="E231" s="44">
        <v>3039.3000000000038</v>
      </c>
      <c r="F231" s="47">
        <v>0.63953488372092959</v>
      </c>
      <c r="G231" s="44">
        <v>773.64</v>
      </c>
      <c r="H231" s="47">
        <v>0.16279069767441826</v>
      </c>
      <c r="I231" s="44">
        <v>4752.3600000000106</v>
      </c>
      <c r="J231" s="171">
        <v>7.2162684009167893E-2</v>
      </c>
      <c r="K231" s="229"/>
    </row>
    <row r="232" spans="1:11" ht="27.75" customHeight="1">
      <c r="A232" s="1070" t="s">
        <v>17</v>
      </c>
      <c r="B232" s="1071"/>
      <c r="C232" s="43">
        <v>1100.5069507864021</v>
      </c>
      <c r="D232" s="47">
        <v>0.17413923996041294</v>
      </c>
      <c r="E232" s="44">
        <v>4226.9185185185224</v>
      </c>
      <c r="F232" s="47">
        <v>0.66884845903374468</v>
      </c>
      <c r="G232" s="44">
        <v>992.26991374936529</v>
      </c>
      <c r="H232" s="47">
        <v>0.15701230100584479</v>
      </c>
      <c r="I232" s="44">
        <v>6319.6953830542743</v>
      </c>
      <c r="J232" s="171">
        <v>9.5962044323565948E-2</v>
      </c>
      <c r="K232" s="229"/>
    </row>
    <row r="233" spans="1:11" ht="27.75" customHeight="1">
      <c r="A233" s="1070" t="s">
        <v>18</v>
      </c>
      <c r="B233" s="1071"/>
      <c r="C233" s="43">
        <v>1976.0758109888536</v>
      </c>
      <c r="D233" s="47">
        <v>0.18501306768668788</v>
      </c>
      <c r="E233" s="44">
        <v>5699.4408895061042</v>
      </c>
      <c r="F233" s="47">
        <v>0.53361871908082248</v>
      </c>
      <c r="G233" s="44">
        <v>3005.2197236762413</v>
      </c>
      <c r="H233" s="47">
        <v>0.28136821323249228</v>
      </c>
      <c r="I233" s="44">
        <v>10680.736424171171</v>
      </c>
      <c r="J233" s="171">
        <v>0.16218270660528084</v>
      </c>
      <c r="K233" s="229"/>
    </row>
    <row r="234" spans="1:11" ht="27.75" customHeight="1">
      <c r="A234" s="1070" t="s">
        <v>19</v>
      </c>
      <c r="B234" s="1071"/>
      <c r="C234" s="43">
        <v>3160.996574478545</v>
      </c>
      <c r="D234" s="47">
        <v>0.18834311539770734</v>
      </c>
      <c r="E234" s="44">
        <v>9840.5059571491238</v>
      </c>
      <c r="F234" s="47">
        <v>0.58633140068015077</v>
      </c>
      <c r="G234" s="44">
        <v>3781.6783550415862</v>
      </c>
      <c r="H234" s="47">
        <v>0.22532548392214141</v>
      </c>
      <c r="I234" s="44">
        <v>16783.180886669263</v>
      </c>
      <c r="J234" s="171">
        <v>0.25484588267585317</v>
      </c>
      <c r="K234" s="229"/>
    </row>
    <row r="235" spans="1:11" ht="27.75" customHeight="1">
      <c r="A235" s="1070" t="s">
        <v>20</v>
      </c>
      <c r="B235" s="1071"/>
      <c r="C235" s="43">
        <v>3269.8998820261295</v>
      </c>
      <c r="D235" s="47">
        <v>0.15671450106224957</v>
      </c>
      <c r="E235" s="44">
        <v>12110.693731768753</v>
      </c>
      <c r="F235" s="47">
        <v>0.58042184597891844</v>
      </c>
      <c r="G235" s="44">
        <v>5484.7370343706798</v>
      </c>
      <c r="H235" s="47">
        <v>0.26286365295883235</v>
      </c>
      <c r="I235" s="44">
        <v>20865.330648165556</v>
      </c>
      <c r="J235" s="171">
        <v>0.31683169252968507</v>
      </c>
      <c r="K235" s="229"/>
    </row>
    <row r="236" spans="1:11" ht="27.75" customHeight="1">
      <c r="A236" s="1070" t="s">
        <v>21</v>
      </c>
      <c r="B236" s="1071"/>
      <c r="C236" s="43">
        <v>176.1391304347826</v>
      </c>
      <c r="D236" s="47">
        <v>0.11469241810414388</v>
      </c>
      <c r="E236" s="44">
        <v>750.06956521739119</v>
      </c>
      <c r="F236" s="47">
        <v>0.48840534166801147</v>
      </c>
      <c r="G236" s="44">
        <v>609.54347826086951</v>
      </c>
      <c r="H236" s="47">
        <v>0.39690224022784482</v>
      </c>
      <c r="I236" s="44">
        <v>1535.752173913043</v>
      </c>
      <c r="J236" s="171">
        <v>2.3319781927816776E-2</v>
      </c>
      <c r="K236" s="229"/>
    </row>
    <row r="237" spans="1:11" ht="13.5" thickBot="1">
      <c r="A237" s="938" t="s">
        <v>3</v>
      </c>
      <c r="B237" s="939"/>
      <c r="C237" s="158">
        <v>40090.925511218877</v>
      </c>
      <c r="D237" s="471">
        <v>0.18630268662312993</v>
      </c>
      <c r="E237" s="158">
        <v>126021.84989211503</v>
      </c>
      <c r="F237" s="471">
        <v>0.58562402610405639</v>
      </c>
      <c r="G237" s="158">
        <v>49079.642043221764</v>
      </c>
      <c r="H237" s="471">
        <v>0.22807328727282714</v>
      </c>
      <c r="I237" s="158">
        <v>215192.41744655278</v>
      </c>
      <c r="J237" s="471">
        <v>1</v>
      </c>
      <c r="K237" s="229"/>
    </row>
    <row r="241" spans="1:11" ht="13.5" thickBot="1"/>
    <row r="242" spans="1:11">
      <c r="A242" s="1024" t="s">
        <v>22</v>
      </c>
      <c r="B242" s="1025"/>
      <c r="C242" s="928" t="s">
        <v>56</v>
      </c>
      <c r="D242" s="811"/>
      <c r="E242" s="811"/>
      <c r="F242" s="811"/>
      <c r="G242" s="811"/>
      <c r="H242" s="811"/>
      <c r="I242" s="811"/>
      <c r="J242" s="812"/>
      <c r="K242" s="4"/>
    </row>
    <row r="243" spans="1:11" ht="15" customHeight="1">
      <c r="A243" s="1026"/>
      <c r="B243" s="1027"/>
      <c r="C243" s="929" t="s">
        <v>53</v>
      </c>
      <c r="D243" s="930"/>
      <c r="E243" s="931" t="s">
        <v>54</v>
      </c>
      <c r="F243" s="930"/>
      <c r="G243" s="931" t="s">
        <v>55</v>
      </c>
      <c r="H243" s="930"/>
      <c r="I243" s="932" t="s">
        <v>3</v>
      </c>
      <c r="J243" s="933"/>
    </row>
    <row r="244" spans="1:11" ht="13.5" thickBot="1">
      <c r="A244" s="1028"/>
      <c r="B244" s="1029"/>
      <c r="C244" s="64" t="s">
        <v>11</v>
      </c>
      <c r="D244" s="65" t="s">
        <v>12</v>
      </c>
      <c r="E244" s="64" t="s">
        <v>11</v>
      </c>
      <c r="F244" s="65" t="s">
        <v>12</v>
      </c>
      <c r="G244" s="64" t="s">
        <v>11</v>
      </c>
      <c r="H244" s="65" t="s">
        <v>12</v>
      </c>
      <c r="I244" s="64" t="s">
        <v>11</v>
      </c>
      <c r="J244" s="304" t="s">
        <v>13</v>
      </c>
    </row>
    <row r="245" spans="1:11" ht="13.5" customHeight="1">
      <c r="A245" s="806" t="s">
        <v>4</v>
      </c>
      <c r="B245" s="807"/>
      <c r="C245" s="39">
        <v>16120.161393099939</v>
      </c>
      <c r="D245" s="23">
        <v>0.20866747261297644</v>
      </c>
      <c r="E245" s="40">
        <v>46014.066283700005</v>
      </c>
      <c r="F245" s="23">
        <v>0.59562920506338923</v>
      </c>
      <c r="G245" s="40">
        <v>15118.643560099947</v>
      </c>
      <c r="H245" s="23">
        <v>0.19570332232361351</v>
      </c>
      <c r="I245" s="40">
        <v>77252.871236901497</v>
      </c>
      <c r="J245" s="165">
        <v>1</v>
      </c>
    </row>
    <row r="246" spans="1:11" ht="27" customHeight="1">
      <c r="A246" s="1070" t="s">
        <v>14</v>
      </c>
      <c r="B246" s="1071"/>
      <c r="C246" s="35">
        <v>474.30304899999993</v>
      </c>
      <c r="D246" s="24">
        <v>0.38741023926635809</v>
      </c>
      <c r="E246" s="36">
        <v>689.21341499999983</v>
      </c>
      <c r="F246" s="24">
        <v>0.56294880366820865</v>
      </c>
      <c r="G246" s="36">
        <v>60.774999999999999</v>
      </c>
      <c r="H246" s="24">
        <v>4.9640957065432902E-2</v>
      </c>
      <c r="I246" s="36">
        <v>1224.2914640000001</v>
      </c>
      <c r="J246" s="166">
        <f t="shared" ref="J246:J253" si="13">+I246/$I$245</f>
        <v>1.5847844156440763E-2</v>
      </c>
    </row>
    <row r="247" spans="1:11" ht="27" customHeight="1">
      <c r="A247" s="1070" t="s">
        <v>15</v>
      </c>
      <c r="B247" s="1071"/>
      <c r="C247" s="35">
        <v>636.19322249999993</v>
      </c>
      <c r="D247" s="24">
        <v>0.14513077604248939</v>
      </c>
      <c r="E247" s="36">
        <v>2666.6751000000027</v>
      </c>
      <c r="F247" s="24">
        <v>0.60833189199242599</v>
      </c>
      <c r="G247" s="36">
        <v>1080.7175704999997</v>
      </c>
      <c r="H247" s="24">
        <v>0.24653733196508348</v>
      </c>
      <c r="I247" s="36">
        <v>4383.5858930000077</v>
      </c>
      <c r="J247" s="166">
        <f t="shared" si="13"/>
        <v>5.6743339410096821E-2</v>
      </c>
    </row>
    <row r="248" spans="1:11" ht="27" customHeight="1">
      <c r="A248" s="1070" t="s">
        <v>16</v>
      </c>
      <c r="B248" s="1071"/>
      <c r="C248" s="35">
        <v>1807.2744299999993</v>
      </c>
      <c r="D248" s="24">
        <v>0.24770642201834814</v>
      </c>
      <c r="E248" s="36">
        <v>3815.3571300000031</v>
      </c>
      <c r="F248" s="24">
        <v>0.5229357798165134</v>
      </c>
      <c r="G248" s="36">
        <v>1673.4022499999994</v>
      </c>
      <c r="H248" s="24">
        <v>0.22935779816513718</v>
      </c>
      <c r="I248" s="36">
        <v>7296.0338100000108</v>
      </c>
      <c r="J248" s="166">
        <f t="shared" si="13"/>
        <v>9.444352932367002E-2</v>
      </c>
    </row>
    <row r="249" spans="1:11" ht="27" customHeight="1">
      <c r="A249" s="1070" t="s">
        <v>17</v>
      </c>
      <c r="B249" s="1071"/>
      <c r="C249" s="35">
        <v>1153.2335275</v>
      </c>
      <c r="D249" s="24">
        <v>0.21950332302124154</v>
      </c>
      <c r="E249" s="36">
        <v>3615.3077814999979</v>
      </c>
      <c r="F249" s="24">
        <v>0.68812781874640916</v>
      </c>
      <c r="G249" s="36">
        <v>485.29043999999993</v>
      </c>
      <c r="H249" s="24">
        <v>9.2368858232349998E-2</v>
      </c>
      <c r="I249" s="36">
        <v>5253.8317489999945</v>
      </c>
      <c r="J249" s="166">
        <f t="shared" si="13"/>
        <v>6.8008239239273585E-2</v>
      </c>
    </row>
    <row r="250" spans="1:11" ht="27" customHeight="1">
      <c r="A250" s="1070" t="s">
        <v>18</v>
      </c>
      <c r="B250" s="1071"/>
      <c r="C250" s="35">
        <v>2936.6874824999968</v>
      </c>
      <c r="D250" s="24">
        <v>0.22234063916182115</v>
      </c>
      <c r="E250" s="36">
        <v>7377.6226259999894</v>
      </c>
      <c r="F250" s="24">
        <v>0.55856993293788548</v>
      </c>
      <c r="G250" s="36">
        <v>2893.7453039999968</v>
      </c>
      <c r="H250" s="24">
        <v>0.21908942790029362</v>
      </c>
      <c r="I250" s="36">
        <v>13208.05541249998</v>
      </c>
      <c r="J250" s="166">
        <f t="shared" si="13"/>
        <v>0.17097170889605548</v>
      </c>
    </row>
    <row r="251" spans="1:11" ht="27" customHeight="1">
      <c r="A251" s="1070" t="s">
        <v>19</v>
      </c>
      <c r="B251" s="1071"/>
      <c r="C251" s="35">
        <v>5026.1431035999967</v>
      </c>
      <c r="D251" s="24">
        <v>0.23624393029070453</v>
      </c>
      <c r="E251" s="36">
        <v>13379.117331199952</v>
      </c>
      <c r="F251" s="24">
        <v>0.62885898729768919</v>
      </c>
      <c r="G251" s="36">
        <v>2869.9659696000008</v>
      </c>
      <c r="H251" s="24">
        <v>0.13489708241161055</v>
      </c>
      <c r="I251" s="36">
        <v>21275.226404399858</v>
      </c>
      <c r="J251" s="166">
        <f t="shared" si="13"/>
        <v>0.27539722554981605</v>
      </c>
    </row>
    <row r="252" spans="1:11" ht="27" customHeight="1">
      <c r="A252" s="1070" t="s">
        <v>20</v>
      </c>
      <c r="B252" s="1071"/>
      <c r="C252" s="35">
        <v>3802.6203280000022</v>
      </c>
      <c r="D252" s="24">
        <v>0.16485618156178458</v>
      </c>
      <c r="E252" s="36">
        <v>13635.901649999927</v>
      </c>
      <c r="F252" s="24">
        <v>0.59116148452121364</v>
      </c>
      <c r="G252" s="36">
        <v>5627.7670259999923</v>
      </c>
      <c r="H252" s="24">
        <v>0.24398233391700275</v>
      </c>
      <c r="I252" s="36">
        <v>23066.2890039999</v>
      </c>
      <c r="J252" s="166">
        <f t="shared" si="13"/>
        <v>0.29858164019904793</v>
      </c>
    </row>
    <row r="253" spans="1:11" ht="27" customHeight="1" thickBot="1">
      <c r="A253" s="1070" t="s">
        <v>21</v>
      </c>
      <c r="B253" s="1071"/>
      <c r="C253" s="35">
        <v>283.70625000000001</v>
      </c>
      <c r="D253" s="24">
        <v>0.18356240385750783</v>
      </c>
      <c r="E253" s="36">
        <v>834.87124999999969</v>
      </c>
      <c r="F253" s="24">
        <v>0.5401748236477778</v>
      </c>
      <c r="G253" s="36">
        <v>426.98</v>
      </c>
      <c r="H253" s="24">
        <v>0.27626277249471487</v>
      </c>
      <c r="I253" s="36">
        <v>1545.557499999999</v>
      </c>
      <c r="J253" s="166">
        <f t="shared" si="13"/>
        <v>2.0006473225576762E-2</v>
      </c>
    </row>
    <row r="254" spans="1:11">
      <c r="A254" s="804" t="s">
        <v>8</v>
      </c>
      <c r="B254" s="805"/>
      <c r="C254" s="39">
        <v>12798.726863385984</v>
      </c>
      <c r="D254" s="23">
        <v>0.17755455382036855</v>
      </c>
      <c r="E254" s="40">
        <v>41921.432148930988</v>
      </c>
      <c r="F254" s="23">
        <v>0.58156887479237229</v>
      </c>
      <c r="G254" s="40">
        <v>17363.189952837027</v>
      </c>
      <c r="H254" s="23">
        <v>0.24087657138724816</v>
      </c>
      <c r="I254" s="40">
        <v>72083.348965154786</v>
      </c>
      <c r="J254" s="165">
        <v>1</v>
      </c>
      <c r="K254" s="229"/>
    </row>
    <row r="255" spans="1:11" ht="25.5" customHeight="1">
      <c r="A255" s="1070" t="s">
        <v>14</v>
      </c>
      <c r="B255" s="1071"/>
      <c r="C255" s="35">
        <v>472.67669167999998</v>
      </c>
      <c r="D255" s="24">
        <v>0.36846269715563468</v>
      </c>
      <c r="E255" s="36">
        <v>691.98872172000017</v>
      </c>
      <c r="F255" s="24">
        <v>0.53942162855545683</v>
      </c>
      <c r="G255" s="36">
        <v>118.16917292000001</v>
      </c>
      <c r="H255" s="24">
        <v>9.2115674288908669E-2</v>
      </c>
      <c r="I255" s="36">
        <v>1282.83458632</v>
      </c>
      <c r="J255" s="166">
        <f>+I255/$I$254</f>
        <v>1.7796545315064711E-2</v>
      </c>
      <c r="K255" s="229"/>
    </row>
    <row r="256" spans="1:11" ht="25.5" customHeight="1">
      <c r="A256" s="1070" t="s">
        <v>15</v>
      </c>
      <c r="B256" s="1071"/>
      <c r="C256" s="35">
        <v>235.37802379300001</v>
      </c>
      <c r="D256" s="24">
        <v>7.0514033193745329E-2</v>
      </c>
      <c r="E256" s="36">
        <v>1737.1187859880019</v>
      </c>
      <c r="F256" s="24">
        <v>0.52040224385756506</v>
      </c>
      <c r="G256" s="36">
        <v>1365.5341201229999</v>
      </c>
      <c r="H256" s="24">
        <v>0.40908372294868683</v>
      </c>
      <c r="I256" s="36">
        <v>3338.0309299040109</v>
      </c>
      <c r="J256" s="166">
        <f t="shared" ref="J256:J262" si="14">+I256/$I$254</f>
        <v>4.6307933494011508E-2</v>
      </c>
      <c r="K256" s="229"/>
    </row>
    <row r="257" spans="1:11" ht="25.5" customHeight="1">
      <c r="A257" s="1070" t="s">
        <v>16</v>
      </c>
      <c r="B257" s="1071"/>
      <c r="C257" s="35">
        <v>1817.5311355299989</v>
      </c>
      <c r="D257" s="24">
        <v>0.25409836065573704</v>
      </c>
      <c r="E257" s="36">
        <v>3869.5824175800044</v>
      </c>
      <c r="F257" s="24">
        <v>0.54098360655737654</v>
      </c>
      <c r="G257" s="36">
        <v>1465.7509157499992</v>
      </c>
      <c r="H257" s="24">
        <v>0.20491803278688472</v>
      </c>
      <c r="I257" s="36">
        <v>7152.8644688600143</v>
      </c>
      <c r="J257" s="166">
        <f t="shared" si="14"/>
        <v>9.9230468222525584E-2</v>
      </c>
      <c r="K257" s="229"/>
    </row>
    <row r="258" spans="1:11" ht="25.5" customHeight="1">
      <c r="A258" s="1070" t="s">
        <v>17</v>
      </c>
      <c r="B258" s="1071"/>
      <c r="C258" s="35">
        <v>781.9679356449999</v>
      </c>
      <c r="D258" s="24">
        <v>0.1391964718629003</v>
      </c>
      <c r="E258" s="36">
        <v>3603.6497505350026</v>
      </c>
      <c r="F258" s="24">
        <v>0.64147813259163855</v>
      </c>
      <c r="G258" s="36">
        <v>1232.1104442799999</v>
      </c>
      <c r="H258" s="24">
        <v>0.21932539554546021</v>
      </c>
      <c r="I258" s="36">
        <v>5617.7281304600074</v>
      </c>
      <c r="J258" s="166">
        <f t="shared" si="14"/>
        <v>7.793378375324414E-2</v>
      </c>
      <c r="K258" s="229"/>
    </row>
    <row r="259" spans="1:11" ht="25.5" customHeight="1">
      <c r="A259" s="1070" t="s">
        <v>18</v>
      </c>
      <c r="B259" s="1071"/>
      <c r="C259" s="35">
        <v>1697.1074799240002</v>
      </c>
      <c r="D259" s="24">
        <v>0.1546247157817654</v>
      </c>
      <c r="E259" s="36">
        <v>6240.8978795689864</v>
      </c>
      <c r="F259" s="24">
        <v>0.56861281460770607</v>
      </c>
      <c r="G259" s="36">
        <v>3037.6492850029999</v>
      </c>
      <c r="H259" s="24">
        <v>0.27676246961053141</v>
      </c>
      <c r="I259" s="36">
        <v>10975.654644495955</v>
      </c>
      <c r="J259" s="166">
        <f t="shared" si="14"/>
        <v>0.15226338401399198</v>
      </c>
      <c r="K259" s="229"/>
    </row>
    <row r="260" spans="1:11" ht="25.5" customHeight="1">
      <c r="A260" s="1070" t="s">
        <v>19</v>
      </c>
      <c r="B260" s="1071"/>
      <c r="C260" s="35">
        <v>3988.2659627980133</v>
      </c>
      <c r="D260" s="24">
        <v>0.19895221286225553</v>
      </c>
      <c r="E260" s="36">
        <v>11295.092939575845</v>
      </c>
      <c r="F260" s="24">
        <v>0.56344881604558683</v>
      </c>
      <c r="G260" s="36">
        <v>4762.992457182002</v>
      </c>
      <c r="H260" s="24">
        <v>0.23759897109213501</v>
      </c>
      <c r="I260" s="36">
        <v>20046.351359556313</v>
      </c>
      <c r="J260" s="166">
        <f t="shared" si="14"/>
        <v>0.27809961173206249</v>
      </c>
      <c r="K260" s="229"/>
    </row>
    <row r="261" spans="1:11" ht="25.5" customHeight="1">
      <c r="A261" s="1070" t="s">
        <v>20</v>
      </c>
      <c r="B261" s="1071"/>
      <c r="C261" s="35">
        <v>3549.5181525159869</v>
      </c>
      <c r="D261" s="24">
        <v>0.16352102604111463</v>
      </c>
      <c r="E261" s="36">
        <v>13543.009061313081</v>
      </c>
      <c r="F261" s="24">
        <v>0.62390630001998648</v>
      </c>
      <c r="G261" s="36">
        <v>4614.2724464389948</v>
      </c>
      <c r="H261" s="24">
        <v>0.21257267393888896</v>
      </c>
      <c r="I261" s="36">
        <v>21706.79966026828</v>
      </c>
      <c r="J261" s="166">
        <f t="shared" si="14"/>
        <v>0.30113472767145411</v>
      </c>
      <c r="K261" s="229"/>
    </row>
    <row r="262" spans="1:11" ht="25.5" customHeight="1" thickBot="1">
      <c r="A262" s="1070" t="s">
        <v>21</v>
      </c>
      <c r="B262" s="1071"/>
      <c r="C262" s="35">
        <v>256.28148149999998</v>
      </c>
      <c r="D262" s="24">
        <v>0.13055036196105796</v>
      </c>
      <c r="E262" s="36">
        <v>940.09259265000003</v>
      </c>
      <c r="F262" s="24">
        <v>0.47888527695812827</v>
      </c>
      <c r="G262" s="36">
        <v>766.71111113999996</v>
      </c>
      <c r="H262" s="24">
        <v>0.39056436108081394</v>
      </c>
      <c r="I262" s="36">
        <v>1963.0851852899996</v>
      </c>
      <c r="J262" s="166">
        <f t="shared" si="14"/>
        <v>2.7233545797642648E-2</v>
      </c>
      <c r="K262" s="229"/>
    </row>
    <row r="263" spans="1:11">
      <c r="A263" s="804" t="s">
        <v>9</v>
      </c>
      <c r="B263" s="805"/>
      <c r="C263" s="39">
        <v>11172.03740242295</v>
      </c>
      <c r="D263" s="23">
        <v>0.16964291526939257</v>
      </c>
      <c r="E263" s="40">
        <v>38086.351817286108</v>
      </c>
      <c r="F263" s="23">
        <v>0.57832600460672356</v>
      </c>
      <c r="G263" s="40">
        <v>16597.808692722756</v>
      </c>
      <c r="H263" s="23">
        <v>0.25203108012388997</v>
      </c>
      <c r="I263" s="40">
        <v>65856.197912431409</v>
      </c>
      <c r="J263" s="165">
        <v>1</v>
      </c>
      <c r="K263" s="229"/>
    </row>
    <row r="264" spans="1:11" ht="24.75" customHeight="1">
      <c r="A264" s="1070" t="s">
        <v>14</v>
      </c>
      <c r="B264" s="1071"/>
      <c r="C264" s="35">
        <v>256.22735562310027</v>
      </c>
      <c r="D264" s="24">
        <v>0.30192590639948774</v>
      </c>
      <c r="E264" s="36">
        <v>470.66382978723419</v>
      </c>
      <c r="F264" s="24">
        <v>0.55460746208143485</v>
      </c>
      <c r="G264" s="36">
        <v>121.75197568389058</v>
      </c>
      <c r="H264" s="24">
        <v>0.1434666315190779</v>
      </c>
      <c r="I264" s="36">
        <v>848.64316109422464</v>
      </c>
      <c r="J264" s="166">
        <v>1.2886306649871592E-2</v>
      </c>
      <c r="K264" s="229"/>
    </row>
    <row r="265" spans="1:11" ht="24.75" customHeight="1">
      <c r="A265" s="1070" t="s">
        <v>15</v>
      </c>
      <c r="B265" s="1071"/>
      <c r="C265" s="35">
        <v>292.77169808519375</v>
      </c>
      <c r="D265" s="24">
        <v>7.1925255639801594E-2</v>
      </c>
      <c r="E265" s="36">
        <v>1948.7593253388898</v>
      </c>
      <c r="F265" s="24">
        <v>0.47875192025788044</v>
      </c>
      <c r="G265" s="36">
        <v>1828.9682119401937</v>
      </c>
      <c r="H265" s="24">
        <v>0.44932282410231389</v>
      </c>
      <c r="I265" s="36">
        <v>4070.4992353642938</v>
      </c>
      <c r="J265" s="166">
        <v>6.180890127876517E-2</v>
      </c>
      <c r="K265" s="229"/>
    </row>
    <row r="266" spans="1:11" ht="24.75" customHeight="1">
      <c r="A266" s="1070" t="s">
        <v>16</v>
      </c>
      <c r="B266" s="1071"/>
      <c r="C266" s="35">
        <v>939.42</v>
      </c>
      <c r="D266" s="24">
        <v>0.19767441860465071</v>
      </c>
      <c r="E266" s="36">
        <v>3039.3000000000038</v>
      </c>
      <c r="F266" s="24">
        <v>0.63953488372092959</v>
      </c>
      <c r="G266" s="36">
        <v>773.64</v>
      </c>
      <c r="H266" s="24">
        <v>0.16279069767441826</v>
      </c>
      <c r="I266" s="36">
        <v>4752.3600000000106</v>
      </c>
      <c r="J266" s="166">
        <v>7.2162684009167893E-2</v>
      </c>
      <c r="K266" s="229"/>
    </row>
    <row r="267" spans="1:11" ht="24.75" customHeight="1">
      <c r="A267" s="1070" t="s">
        <v>17</v>
      </c>
      <c r="B267" s="1071"/>
      <c r="C267" s="35">
        <v>1100.5069507864021</v>
      </c>
      <c r="D267" s="24">
        <v>0.17413923996041294</v>
      </c>
      <c r="E267" s="36">
        <v>4226.9185185185224</v>
      </c>
      <c r="F267" s="24">
        <v>0.66884845903374468</v>
      </c>
      <c r="G267" s="36">
        <v>992.26991374936529</v>
      </c>
      <c r="H267" s="24">
        <v>0.15701230100584479</v>
      </c>
      <c r="I267" s="36">
        <v>6319.6953830542743</v>
      </c>
      <c r="J267" s="166">
        <v>9.5962044323565948E-2</v>
      </c>
      <c r="K267" s="229"/>
    </row>
    <row r="268" spans="1:11" ht="24.75" customHeight="1">
      <c r="A268" s="1070" t="s">
        <v>18</v>
      </c>
      <c r="B268" s="1071"/>
      <c r="C268" s="35">
        <v>1976.0758109888536</v>
      </c>
      <c r="D268" s="24">
        <v>0.18501306768668788</v>
      </c>
      <c r="E268" s="36">
        <v>5699.4408895061042</v>
      </c>
      <c r="F268" s="24">
        <v>0.53361871908082248</v>
      </c>
      <c r="G268" s="36">
        <v>3005.2197236762413</v>
      </c>
      <c r="H268" s="24">
        <v>0.28136821323249228</v>
      </c>
      <c r="I268" s="36">
        <v>10680.736424171171</v>
      </c>
      <c r="J268" s="166">
        <v>0.16218270660528084</v>
      </c>
      <c r="K268" s="229"/>
    </row>
    <row r="269" spans="1:11" ht="24.75" customHeight="1">
      <c r="A269" s="1070" t="s">
        <v>19</v>
      </c>
      <c r="B269" s="1071"/>
      <c r="C269" s="35">
        <v>3160.996574478545</v>
      </c>
      <c r="D269" s="24">
        <v>0.18834311539770734</v>
      </c>
      <c r="E269" s="36">
        <v>9840.5059571491238</v>
      </c>
      <c r="F269" s="24">
        <v>0.58633140068015077</v>
      </c>
      <c r="G269" s="36">
        <v>3781.6783550415862</v>
      </c>
      <c r="H269" s="24">
        <v>0.22532548392214141</v>
      </c>
      <c r="I269" s="36">
        <v>16783.180886669263</v>
      </c>
      <c r="J269" s="166">
        <v>0.25484588267585317</v>
      </c>
      <c r="K269" s="229"/>
    </row>
    <row r="270" spans="1:11" ht="24.75" customHeight="1">
      <c r="A270" s="1070" t="s">
        <v>20</v>
      </c>
      <c r="B270" s="1071"/>
      <c r="C270" s="35">
        <v>3269.8998820261295</v>
      </c>
      <c r="D270" s="24">
        <v>0.15671450106224957</v>
      </c>
      <c r="E270" s="36">
        <v>12110.693731768753</v>
      </c>
      <c r="F270" s="24">
        <v>0.58042184597891844</v>
      </c>
      <c r="G270" s="36">
        <v>5484.7370343706798</v>
      </c>
      <c r="H270" s="24">
        <v>0.26286365295883235</v>
      </c>
      <c r="I270" s="36">
        <v>20865.330648165556</v>
      </c>
      <c r="J270" s="166">
        <v>0.31683169252968507</v>
      </c>
      <c r="K270" s="229"/>
    </row>
    <row r="271" spans="1:11" ht="24.75" customHeight="1">
      <c r="A271" s="1070" t="s">
        <v>21</v>
      </c>
      <c r="B271" s="1071"/>
      <c r="C271" s="35">
        <v>176.1391304347826</v>
      </c>
      <c r="D271" s="24">
        <v>0.11469241810414388</v>
      </c>
      <c r="E271" s="36">
        <v>750.06956521739119</v>
      </c>
      <c r="F271" s="24">
        <v>0.48840534166801147</v>
      </c>
      <c r="G271" s="36">
        <v>609.54347826086951</v>
      </c>
      <c r="H271" s="24">
        <v>0.39690224022784482</v>
      </c>
      <c r="I271" s="36">
        <v>1535.752173913043</v>
      </c>
      <c r="J271" s="166">
        <v>2.3319781927816776E-2</v>
      </c>
      <c r="K271" s="229"/>
    </row>
    <row r="272" spans="1:11" ht="13.5" thickBot="1">
      <c r="A272" s="938" t="s">
        <v>3</v>
      </c>
      <c r="B272" s="939"/>
      <c r="C272" s="158">
        <v>40090.925511218877</v>
      </c>
      <c r="D272" s="471">
        <v>0.18630268662312993</v>
      </c>
      <c r="E272" s="158">
        <v>126021.84989211503</v>
      </c>
      <c r="F272" s="471">
        <v>0.58562402610405639</v>
      </c>
      <c r="G272" s="158">
        <v>49079.642043221764</v>
      </c>
      <c r="H272" s="471">
        <v>0.22807328727282714</v>
      </c>
      <c r="I272" s="158">
        <v>215192.41744655278</v>
      </c>
      <c r="J272" s="471">
        <v>1</v>
      </c>
      <c r="K272" s="229"/>
    </row>
    <row r="275" spans="1:11" ht="13.5" thickBot="1"/>
    <row r="276" spans="1:11">
      <c r="A276" s="1024" t="s">
        <v>22</v>
      </c>
      <c r="B276" s="1025"/>
      <c r="C276" s="928" t="s">
        <v>57</v>
      </c>
      <c r="D276" s="811"/>
      <c r="E276" s="811"/>
      <c r="F276" s="811"/>
      <c r="G276" s="811"/>
      <c r="H276" s="811"/>
      <c r="I276" s="811"/>
      <c r="J276" s="812"/>
      <c r="K276" s="183"/>
    </row>
    <row r="277" spans="1:11">
      <c r="A277" s="1026"/>
      <c r="B277" s="1027"/>
      <c r="C277" s="929" t="s">
        <v>53</v>
      </c>
      <c r="D277" s="930"/>
      <c r="E277" s="931" t="s">
        <v>54</v>
      </c>
      <c r="F277" s="930"/>
      <c r="G277" s="931" t="s">
        <v>55</v>
      </c>
      <c r="H277" s="930"/>
      <c r="I277" s="932" t="s">
        <v>3</v>
      </c>
      <c r="J277" s="933"/>
      <c r="K277" s="184"/>
    </row>
    <row r="278" spans="1:11" ht="13.5" thickBot="1">
      <c r="A278" s="1028"/>
      <c r="B278" s="1029"/>
      <c r="C278" s="64" t="s">
        <v>11</v>
      </c>
      <c r="D278" s="65" t="s">
        <v>12</v>
      </c>
      <c r="E278" s="64" t="s">
        <v>11</v>
      </c>
      <c r="F278" s="65" t="s">
        <v>12</v>
      </c>
      <c r="G278" s="64" t="s">
        <v>11</v>
      </c>
      <c r="H278" s="65" t="s">
        <v>12</v>
      </c>
      <c r="I278" s="64" t="s">
        <v>11</v>
      </c>
      <c r="J278" s="304" t="s">
        <v>13</v>
      </c>
      <c r="K278" s="184"/>
    </row>
    <row r="279" spans="1:11" ht="13.5" customHeight="1">
      <c r="A279" s="806" t="s">
        <v>4</v>
      </c>
      <c r="B279" s="807"/>
      <c r="C279" s="49">
        <v>7454.7889087999911</v>
      </c>
      <c r="D279" s="50">
        <v>9.6498535128090493E-2</v>
      </c>
      <c r="E279" s="51">
        <v>40427.823326599908</v>
      </c>
      <c r="F279" s="50">
        <v>0.52331806804468239</v>
      </c>
      <c r="G279" s="51">
        <v>29370.25900149994</v>
      </c>
      <c r="H279" s="50">
        <v>0.38018339682720559</v>
      </c>
      <c r="I279" s="51">
        <v>77252.871236901497</v>
      </c>
      <c r="J279" s="170">
        <v>1</v>
      </c>
      <c r="K279" s="184"/>
    </row>
    <row r="280" spans="1:11" ht="23.25" customHeight="1">
      <c r="A280" s="1016" t="s">
        <v>14</v>
      </c>
      <c r="B280" s="1017"/>
      <c r="C280" s="43">
        <v>214.91036600000001</v>
      </c>
      <c r="D280" s="47">
        <v>0.17553856440185062</v>
      </c>
      <c r="E280" s="44">
        <v>733.69573199999991</v>
      </c>
      <c r="F280" s="47">
        <v>0.59928191413086562</v>
      </c>
      <c r="G280" s="44">
        <v>275.68536599999999</v>
      </c>
      <c r="H280" s="47">
        <v>0.22517952146728351</v>
      </c>
      <c r="I280" s="44">
        <v>1224.2914640000001</v>
      </c>
      <c r="J280" s="171">
        <f t="shared" ref="J280:J287" si="15">+I280/$I$279</f>
        <v>1.5847844156440763E-2</v>
      </c>
      <c r="K280" s="305"/>
    </row>
    <row r="281" spans="1:11" ht="23.25" customHeight="1">
      <c r="A281" s="1016" t="s">
        <v>15</v>
      </c>
      <c r="B281" s="1017"/>
      <c r="C281" s="43">
        <v>262.42313949999993</v>
      </c>
      <c r="D281" s="47">
        <v>5.9864947535088593E-2</v>
      </c>
      <c r="E281" s="44">
        <v>2303.8608400000012</v>
      </c>
      <c r="F281" s="47">
        <v>0.52556534678126288</v>
      </c>
      <c r="G281" s="44">
        <v>1817.3019134999997</v>
      </c>
      <c r="H281" s="47">
        <v>0.41456970568364687</v>
      </c>
      <c r="I281" s="44">
        <v>4383.5858930000077</v>
      </c>
      <c r="J281" s="171">
        <f t="shared" si="15"/>
        <v>5.6743339410096821E-2</v>
      </c>
      <c r="K281" s="305"/>
    </row>
    <row r="282" spans="1:11" ht="23.25" customHeight="1">
      <c r="A282" s="1016" t="s">
        <v>16</v>
      </c>
      <c r="B282" s="1017"/>
      <c r="C282" s="43">
        <v>870.16917000000012</v>
      </c>
      <c r="D282" s="47">
        <v>0.1192660550458714</v>
      </c>
      <c r="E282" s="44">
        <v>3547.6127700000025</v>
      </c>
      <c r="F282" s="47">
        <v>0.48623853211009133</v>
      </c>
      <c r="G282" s="44">
        <v>2878.251870000001</v>
      </c>
      <c r="H282" s="47">
        <v>0.39449541284403622</v>
      </c>
      <c r="I282" s="44">
        <v>7296.0338100000108</v>
      </c>
      <c r="J282" s="171">
        <f t="shared" si="15"/>
        <v>9.444352932367002E-2</v>
      </c>
      <c r="K282" s="305"/>
    </row>
    <row r="283" spans="1:11" ht="23.25" customHeight="1">
      <c r="A283" s="1016" t="s">
        <v>17</v>
      </c>
      <c r="B283" s="1017"/>
      <c r="C283" s="43">
        <v>478.21047049999993</v>
      </c>
      <c r="D283" s="47">
        <v>9.1021276155450095E-2</v>
      </c>
      <c r="E283" s="44">
        <v>2826.8590709999999</v>
      </c>
      <c r="F283" s="47">
        <v>0.53805664247585772</v>
      </c>
      <c r="G283" s="44">
        <v>1948.7622075000015</v>
      </c>
      <c r="H283" s="47">
        <v>0.37092208136869353</v>
      </c>
      <c r="I283" s="44">
        <v>5253.8317489999945</v>
      </c>
      <c r="J283" s="171">
        <f t="shared" si="15"/>
        <v>6.8008239239273585E-2</v>
      </c>
      <c r="K283" s="305"/>
    </row>
    <row r="284" spans="1:11" ht="23.25" customHeight="1">
      <c r="A284" s="1016" t="s">
        <v>18</v>
      </c>
      <c r="B284" s="1017"/>
      <c r="C284" s="43">
        <v>1371.2370169999995</v>
      </c>
      <c r="D284" s="47">
        <v>0.10381823623349382</v>
      </c>
      <c r="E284" s="44">
        <v>6825.570019999991</v>
      </c>
      <c r="F284" s="47">
        <v>0.51677327258487538</v>
      </c>
      <c r="G284" s="44">
        <v>5011.2483754999939</v>
      </c>
      <c r="H284" s="47">
        <v>0.37940849118163117</v>
      </c>
      <c r="I284" s="44">
        <v>13208.05541249998</v>
      </c>
      <c r="J284" s="171">
        <f t="shared" si="15"/>
        <v>0.17097170889605548</v>
      </c>
      <c r="K284" s="305"/>
    </row>
    <row r="285" spans="1:11" ht="23.25" customHeight="1">
      <c r="A285" s="1016" t="s">
        <v>19</v>
      </c>
      <c r="B285" s="1017"/>
      <c r="C285" s="43">
        <v>2738.7525198000008</v>
      </c>
      <c r="D285" s="47">
        <v>0.12872965334148492</v>
      </c>
      <c r="E285" s="44">
        <v>12903.590771599955</v>
      </c>
      <c r="F285" s="47">
        <v>0.60650780049660979</v>
      </c>
      <c r="G285" s="44">
        <v>5632.8831129999917</v>
      </c>
      <c r="H285" s="47">
        <v>0.26476254616190942</v>
      </c>
      <c r="I285" s="44">
        <v>21275.226404399858</v>
      </c>
      <c r="J285" s="171">
        <f t="shared" si="15"/>
        <v>0.27539722554981605</v>
      </c>
      <c r="K285" s="305"/>
    </row>
    <row r="286" spans="1:11" ht="23.25" customHeight="1">
      <c r="A286" s="1016" t="s">
        <v>20</v>
      </c>
      <c r="B286" s="1017"/>
      <c r="C286" s="43">
        <v>1466.0262260000004</v>
      </c>
      <c r="D286" s="47">
        <v>6.3557090858688992E-2</v>
      </c>
      <c r="E286" s="44">
        <v>10541.635371999952</v>
      </c>
      <c r="F286" s="47">
        <v>0.45701479636242909</v>
      </c>
      <c r="G286" s="44">
        <v>11058.627405999949</v>
      </c>
      <c r="H286" s="47">
        <v>0.47942811277888198</v>
      </c>
      <c r="I286" s="44">
        <v>23066.2890039999</v>
      </c>
      <c r="J286" s="171">
        <f t="shared" si="15"/>
        <v>0.29858164019904793</v>
      </c>
      <c r="K286" s="305"/>
    </row>
    <row r="287" spans="1:11" ht="23.25" customHeight="1" thickBot="1">
      <c r="A287" s="1016" t="s">
        <v>21</v>
      </c>
      <c r="B287" s="1017"/>
      <c r="C287" s="43">
        <v>53.06</v>
      </c>
      <c r="D287" s="47">
        <v>3.433065414906921E-2</v>
      </c>
      <c r="E287" s="44">
        <v>744.99874999999975</v>
      </c>
      <c r="F287" s="47">
        <v>0.48202590327438494</v>
      </c>
      <c r="G287" s="44">
        <v>747.49874999999975</v>
      </c>
      <c r="H287" s="47">
        <v>0.48364344257654612</v>
      </c>
      <c r="I287" s="44">
        <v>1545.557499999999</v>
      </c>
      <c r="J287" s="171">
        <f t="shared" si="15"/>
        <v>2.0006473225576762E-2</v>
      </c>
      <c r="K287" s="305"/>
    </row>
    <row r="288" spans="1:11">
      <c r="A288" s="804" t="s">
        <v>8</v>
      </c>
      <c r="B288" s="805"/>
      <c r="C288" s="49">
        <v>6076.3812374619938</v>
      </c>
      <c r="D288" s="50">
        <v>8.4296600042810532E-2</v>
      </c>
      <c r="E288" s="51">
        <v>35713.409961974088</v>
      </c>
      <c r="F288" s="50">
        <v>0.49544604232023137</v>
      </c>
      <c r="G288" s="51">
        <v>30293.557765717971</v>
      </c>
      <c r="H288" s="50">
        <v>0.42025735763694788</v>
      </c>
      <c r="I288" s="51">
        <v>72083.348965154786</v>
      </c>
      <c r="J288" s="170">
        <v>1</v>
      </c>
      <c r="K288" s="229"/>
    </row>
    <row r="289" spans="1:11" ht="24.75" customHeight="1">
      <c r="A289" s="1016" t="s">
        <v>14</v>
      </c>
      <c r="B289" s="1017"/>
      <c r="C289" s="43">
        <v>156.09774433999999</v>
      </c>
      <c r="D289" s="47">
        <v>0.1216818957055012</v>
      </c>
      <c r="E289" s="44">
        <v>877.75563900000043</v>
      </c>
      <c r="F289" s="47">
        <v>0.68423134857781764</v>
      </c>
      <c r="G289" s="44">
        <v>248.98120297999998</v>
      </c>
      <c r="H289" s="47">
        <v>0.19408675571668149</v>
      </c>
      <c r="I289" s="44">
        <v>1282.83458632</v>
      </c>
      <c r="J289" s="171">
        <f>+I289/$I$288</f>
        <v>1.7796545315064711E-2</v>
      </c>
      <c r="K289" s="229"/>
    </row>
    <row r="290" spans="1:11" ht="24.75" customHeight="1">
      <c r="A290" s="1016" t="s">
        <v>15</v>
      </c>
      <c r="B290" s="1017"/>
      <c r="C290" s="43">
        <v>143.49692497700002</v>
      </c>
      <c r="D290" s="47">
        <v>4.298849471149941E-2</v>
      </c>
      <c r="E290" s="44">
        <v>1494.1262766380003</v>
      </c>
      <c r="F290" s="47">
        <v>0.44760707974655156</v>
      </c>
      <c r="G290" s="44">
        <v>1700.4077282890019</v>
      </c>
      <c r="H290" s="47">
        <v>0.50940442554194643</v>
      </c>
      <c r="I290" s="44">
        <v>3338.0309299040109</v>
      </c>
      <c r="J290" s="171">
        <f t="shared" ref="J290:J296" si="16">+I290/$I$288</f>
        <v>4.6307933494011508E-2</v>
      </c>
      <c r="K290" s="229"/>
    </row>
    <row r="291" spans="1:11" ht="24.75" customHeight="1">
      <c r="A291" s="1016" t="s">
        <v>16</v>
      </c>
      <c r="B291" s="1017"/>
      <c r="C291" s="43">
        <v>996.7106227099996</v>
      </c>
      <c r="D291" s="47">
        <v>0.13934426229508165</v>
      </c>
      <c r="E291" s="44">
        <v>3752.322344320004</v>
      </c>
      <c r="F291" s="47">
        <v>0.5245901639344257</v>
      </c>
      <c r="G291" s="44">
        <v>2403.83150183</v>
      </c>
      <c r="H291" s="47">
        <v>0.33606557377049112</v>
      </c>
      <c r="I291" s="44">
        <v>7152.8644688600143</v>
      </c>
      <c r="J291" s="171">
        <f t="shared" si="16"/>
        <v>9.9230468222525584E-2</v>
      </c>
      <c r="K291" s="229"/>
    </row>
    <row r="292" spans="1:11" ht="24.75" customHeight="1">
      <c r="A292" s="1016" t="s">
        <v>17</v>
      </c>
      <c r="B292" s="1017"/>
      <c r="C292" s="43">
        <v>285.07906392000001</v>
      </c>
      <c r="D292" s="47">
        <v>5.0746326148157037E-2</v>
      </c>
      <c r="E292" s="44">
        <v>2641.2088902450018</v>
      </c>
      <c r="F292" s="47">
        <v>0.47015605399699661</v>
      </c>
      <c r="G292" s="44">
        <v>2691.4401762950015</v>
      </c>
      <c r="H292" s="47">
        <v>0.47909761985484567</v>
      </c>
      <c r="I292" s="44">
        <v>5617.7281304600074</v>
      </c>
      <c r="J292" s="171">
        <f t="shared" si="16"/>
        <v>7.793378375324414E-2</v>
      </c>
      <c r="K292" s="229"/>
    </row>
    <row r="293" spans="1:11" ht="24.75" customHeight="1">
      <c r="A293" s="1016" t="s">
        <v>18</v>
      </c>
      <c r="B293" s="1017"/>
      <c r="C293" s="43">
        <v>1203.5121815330001</v>
      </c>
      <c r="D293" s="47">
        <v>0.10965288363337257</v>
      </c>
      <c r="E293" s="44">
        <v>4911.7306593979902</v>
      </c>
      <c r="F293" s="47">
        <v>0.44751140760985159</v>
      </c>
      <c r="G293" s="44">
        <v>4860.4118035649917</v>
      </c>
      <c r="H293" s="47">
        <v>0.4428357087567783</v>
      </c>
      <c r="I293" s="44">
        <v>10975.654644495955</v>
      </c>
      <c r="J293" s="171">
        <f t="shared" si="16"/>
        <v>0.15226338401399198</v>
      </c>
      <c r="K293" s="229"/>
    </row>
    <row r="294" spans="1:11" ht="24.75" customHeight="1">
      <c r="A294" s="1016" t="s">
        <v>19</v>
      </c>
      <c r="B294" s="1017"/>
      <c r="C294" s="43">
        <v>1675.7115843479987</v>
      </c>
      <c r="D294" s="47">
        <v>8.3591849423968564E-2</v>
      </c>
      <c r="E294" s="44">
        <v>10940.318034927839</v>
      </c>
      <c r="F294" s="47">
        <v>0.54575108650445114</v>
      </c>
      <c r="G294" s="44">
        <v>7430.3217402799801</v>
      </c>
      <c r="H294" s="47">
        <v>0.37065706407155558</v>
      </c>
      <c r="I294" s="44">
        <v>20046.351359556313</v>
      </c>
      <c r="J294" s="171">
        <f t="shared" si="16"/>
        <v>0.27809961173206249</v>
      </c>
      <c r="K294" s="229"/>
    </row>
    <row r="295" spans="1:11" ht="24.75" customHeight="1">
      <c r="A295" s="1016" t="s">
        <v>20</v>
      </c>
      <c r="B295" s="1017"/>
      <c r="C295" s="43">
        <v>1497.8175600740014</v>
      </c>
      <c r="D295" s="47">
        <v>6.9002228956651715E-2</v>
      </c>
      <c r="E295" s="44">
        <v>10450.744413695047</v>
      </c>
      <c r="F295" s="47">
        <v>0.48145026338561986</v>
      </c>
      <c r="G295" s="44">
        <v>9758.2376864990492</v>
      </c>
      <c r="H295" s="47">
        <v>0.44954750765772006</v>
      </c>
      <c r="I295" s="44">
        <v>21706.79966026828</v>
      </c>
      <c r="J295" s="171">
        <f t="shared" si="16"/>
        <v>0.30113472767145411</v>
      </c>
      <c r="K295" s="229"/>
    </row>
    <row r="296" spans="1:11" ht="24.75" customHeight="1" thickBot="1">
      <c r="A296" s="1016" t="s">
        <v>21</v>
      </c>
      <c r="B296" s="1017"/>
      <c r="C296" s="43">
        <v>117.95555555999999</v>
      </c>
      <c r="D296" s="47">
        <v>6.0086824781663682E-2</v>
      </c>
      <c r="E296" s="44">
        <v>645.20370375000005</v>
      </c>
      <c r="F296" s="47">
        <v>0.32866821500396909</v>
      </c>
      <c r="G296" s="44">
        <v>1199.9259259799999</v>
      </c>
      <c r="H296" s="47">
        <v>0.61124496021436736</v>
      </c>
      <c r="I296" s="44">
        <v>1963.0851852899996</v>
      </c>
      <c r="J296" s="171">
        <f t="shared" si="16"/>
        <v>2.7233545797642648E-2</v>
      </c>
      <c r="K296" s="229"/>
    </row>
    <row r="297" spans="1:11">
      <c r="A297" s="804" t="s">
        <v>9</v>
      </c>
      <c r="B297" s="805"/>
      <c r="C297" s="39">
        <v>4666.050914095189</v>
      </c>
      <c r="D297" s="23">
        <v>7.0852115093246182E-2</v>
      </c>
      <c r="E297" s="40">
        <v>30400.095146006646</v>
      </c>
      <c r="F297" s="23">
        <v>0.46161327421952708</v>
      </c>
      <c r="G297" s="40">
        <v>30790.051852330533</v>
      </c>
      <c r="H297" s="23">
        <v>0.46753461068724128</v>
      </c>
      <c r="I297" s="40">
        <v>65856.197912431409</v>
      </c>
      <c r="J297" s="165">
        <v>1</v>
      </c>
      <c r="K297" s="229"/>
    </row>
    <row r="298" spans="1:11" ht="24" customHeight="1">
      <c r="A298" s="1016" t="s">
        <v>14</v>
      </c>
      <c r="B298" s="1017"/>
      <c r="C298" s="35">
        <v>109.02857142857142</v>
      </c>
      <c r="D298" s="24">
        <v>0.12847398815774586</v>
      </c>
      <c r="E298" s="36">
        <v>374.35866261398183</v>
      </c>
      <c r="F298" s="24">
        <v>0.44112611728502088</v>
      </c>
      <c r="G298" s="36">
        <v>365.25592705167179</v>
      </c>
      <c r="H298" s="24">
        <v>0.43039989455723371</v>
      </c>
      <c r="I298" s="36">
        <v>848.64316109422464</v>
      </c>
      <c r="J298" s="166">
        <v>1.2886306649871592E-2</v>
      </c>
      <c r="K298" s="229"/>
    </row>
    <row r="299" spans="1:11" ht="24" customHeight="1">
      <c r="A299" s="1016" t="s">
        <v>15</v>
      </c>
      <c r="B299" s="1017"/>
      <c r="C299" s="35">
        <v>112.08698040651896</v>
      </c>
      <c r="D299" s="24">
        <v>2.7536420946284151E-2</v>
      </c>
      <c r="E299" s="36">
        <v>1569.2990195835825</v>
      </c>
      <c r="F299" s="24">
        <v>0.38552986472754769</v>
      </c>
      <c r="G299" s="36">
        <v>2389.1132353741796</v>
      </c>
      <c r="H299" s="24">
        <v>0.58693371432616503</v>
      </c>
      <c r="I299" s="36">
        <v>4070.4992353642938</v>
      </c>
      <c r="J299" s="166">
        <v>6.180890127876517E-2</v>
      </c>
      <c r="K299" s="229"/>
    </row>
    <row r="300" spans="1:11" ht="24" customHeight="1">
      <c r="A300" s="1016" t="s">
        <v>16</v>
      </c>
      <c r="B300" s="1017"/>
      <c r="C300" s="35">
        <v>386.82</v>
      </c>
      <c r="D300" s="24">
        <v>8.1395348837209128E-2</v>
      </c>
      <c r="E300" s="36">
        <v>2984.0400000000036</v>
      </c>
      <c r="F300" s="24">
        <v>0.62790697674418539</v>
      </c>
      <c r="G300" s="36">
        <v>1381.5</v>
      </c>
      <c r="H300" s="24">
        <v>0.290697674418604</v>
      </c>
      <c r="I300" s="36">
        <v>4752.3600000000106</v>
      </c>
      <c r="J300" s="166">
        <v>7.2162684009167893E-2</v>
      </c>
      <c r="K300" s="229"/>
    </row>
    <row r="301" spans="1:11" ht="24" customHeight="1">
      <c r="A301" s="1016" t="s">
        <v>17</v>
      </c>
      <c r="B301" s="1017"/>
      <c r="C301" s="35">
        <v>363.24799594114666</v>
      </c>
      <c r="D301" s="24">
        <v>5.7478719134970532E-2</v>
      </c>
      <c r="E301" s="36">
        <v>3288.7671232876751</v>
      </c>
      <c r="F301" s="24">
        <v>0.52039962750518387</v>
      </c>
      <c r="G301" s="36">
        <v>2667.6802638254717</v>
      </c>
      <c r="H301" s="24">
        <v>0.42212165335984858</v>
      </c>
      <c r="I301" s="36">
        <v>6319.6953830542743</v>
      </c>
      <c r="J301" s="166">
        <v>9.5962044323565948E-2</v>
      </c>
      <c r="K301" s="229"/>
    </row>
    <row r="302" spans="1:11" ht="24" customHeight="1">
      <c r="A302" s="1016" t="s">
        <v>18</v>
      </c>
      <c r="B302" s="1017"/>
      <c r="C302" s="35">
        <v>893.13148524018106</v>
      </c>
      <c r="D302" s="24">
        <v>8.3620777610331154E-2</v>
      </c>
      <c r="E302" s="36">
        <v>4563.9814478510116</v>
      </c>
      <c r="F302" s="24">
        <v>0.4273096223517357</v>
      </c>
      <c r="G302" s="36">
        <v>5223.6234910800085</v>
      </c>
      <c r="H302" s="24">
        <v>0.48906960003793593</v>
      </c>
      <c r="I302" s="36">
        <v>10680.736424171171</v>
      </c>
      <c r="J302" s="166">
        <v>0.16218270660528084</v>
      </c>
      <c r="K302" s="229"/>
    </row>
    <row r="303" spans="1:11" ht="24" customHeight="1">
      <c r="A303" s="1016" t="s">
        <v>19</v>
      </c>
      <c r="B303" s="1017"/>
      <c r="C303" s="35">
        <v>1697.3286498484413</v>
      </c>
      <c r="D303" s="24">
        <v>0.10113271502642356</v>
      </c>
      <c r="E303" s="36">
        <v>8216.0956985826961</v>
      </c>
      <c r="F303" s="24">
        <v>0.48954341576027888</v>
      </c>
      <c r="G303" s="36">
        <v>6869.7565382380253</v>
      </c>
      <c r="H303" s="24">
        <v>0.40932386921329161</v>
      </c>
      <c r="I303" s="36">
        <v>16783.180886669263</v>
      </c>
      <c r="J303" s="166">
        <v>0.25484588267585317</v>
      </c>
      <c r="K303" s="229"/>
    </row>
    <row r="304" spans="1:11" ht="24" customHeight="1">
      <c r="A304" s="1016" t="s">
        <v>20</v>
      </c>
      <c r="B304" s="1017"/>
      <c r="C304" s="35">
        <v>1104.4072312303306</v>
      </c>
      <c r="D304" s="24">
        <v>5.2930253052444594E-2</v>
      </c>
      <c r="E304" s="36">
        <v>9041.3749332178359</v>
      </c>
      <c r="F304" s="24">
        <v>0.43332047239868388</v>
      </c>
      <c r="G304" s="36">
        <v>10719.548483717428</v>
      </c>
      <c r="H304" s="24">
        <v>0.51374927454887331</v>
      </c>
      <c r="I304" s="36">
        <v>20865.330648165556</v>
      </c>
      <c r="J304" s="166">
        <v>0.31683169252968507</v>
      </c>
      <c r="K304" s="229"/>
    </row>
    <row r="305" spans="1:11" ht="24" customHeight="1">
      <c r="A305" s="1016" t="s">
        <v>21</v>
      </c>
      <c r="B305" s="1017"/>
      <c r="C305" s="35">
        <v>0</v>
      </c>
      <c r="D305" s="24">
        <v>0</v>
      </c>
      <c r="E305" s="36">
        <v>362.17826086956512</v>
      </c>
      <c r="F305" s="24">
        <v>0.23583118879574663</v>
      </c>
      <c r="G305" s="36">
        <v>1173.5739130434781</v>
      </c>
      <c r="H305" s="24">
        <v>0.76416881120425362</v>
      </c>
      <c r="I305" s="36">
        <v>1535.752173913043</v>
      </c>
      <c r="J305" s="166">
        <v>2.3319781927816776E-2</v>
      </c>
      <c r="K305" s="229"/>
    </row>
    <row r="306" spans="1:11" ht="15.75" customHeight="1" thickBot="1">
      <c r="A306" s="938" t="s">
        <v>3</v>
      </c>
      <c r="B306" s="939"/>
      <c r="C306" s="158">
        <v>18197.220994032916</v>
      </c>
      <c r="D306" s="471">
        <v>8.4562556664212155E-2</v>
      </c>
      <c r="E306" s="158">
        <v>106541.32813638904</v>
      </c>
      <c r="F306" s="471">
        <v>0.49509796581401688</v>
      </c>
      <c r="G306" s="158">
        <v>90453.868316133507</v>
      </c>
      <c r="H306" s="471">
        <v>0.42033947752178341</v>
      </c>
      <c r="I306" s="158">
        <v>215192.41744655278</v>
      </c>
      <c r="J306" s="471">
        <v>1</v>
      </c>
      <c r="K306" s="229"/>
    </row>
    <row r="309" spans="1:11" ht="13.5" thickBot="1"/>
    <row r="310" spans="1:11">
      <c r="A310" s="1024" t="s">
        <v>22</v>
      </c>
      <c r="B310" s="1025"/>
      <c r="C310" s="928" t="s">
        <v>58</v>
      </c>
      <c r="D310" s="811"/>
      <c r="E310" s="811"/>
      <c r="F310" s="811"/>
      <c r="G310" s="811"/>
      <c r="H310" s="811"/>
      <c r="I310" s="811"/>
      <c r="J310" s="812"/>
      <c r="K310" s="183"/>
    </row>
    <row r="311" spans="1:11">
      <c r="A311" s="1026"/>
      <c r="B311" s="1027"/>
      <c r="C311" s="929" t="s">
        <v>53</v>
      </c>
      <c r="D311" s="930"/>
      <c r="E311" s="931" t="s">
        <v>54</v>
      </c>
      <c r="F311" s="930"/>
      <c r="G311" s="931" t="s">
        <v>55</v>
      </c>
      <c r="H311" s="930"/>
      <c r="I311" s="932" t="s">
        <v>3</v>
      </c>
      <c r="J311" s="933"/>
      <c r="K311" s="184"/>
    </row>
    <row r="312" spans="1:11" ht="13.5" thickBot="1">
      <c r="A312" s="1028"/>
      <c r="B312" s="1029"/>
      <c r="C312" s="5" t="s">
        <v>11</v>
      </c>
      <c r="D312" s="6" t="s">
        <v>12</v>
      </c>
      <c r="E312" s="5" t="s">
        <v>11</v>
      </c>
      <c r="F312" s="6" t="s">
        <v>12</v>
      </c>
      <c r="G312" s="5" t="s">
        <v>11</v>
      </c>
      <c r="H312" s="6" t="s">
        <v>12</v>
      </c>
      <c r="I312" s="5" t="s">
        <v>11</v>
      </c>
      <c r="J312" s="212" t="s">
        <v>13</v>
      </c>
      <c r="K312" s="184"/>
    </row>
    <row r="313" spans="1:11" ht="13.5" customHeight="1">
      <c r="A313" s="806" t="s">
        <v>4</v>
      </c>
      <c r="B313" s="807"/>
      <c r="C313" s="49">
        <v>11391.918094199971</v>
      </c>
      <c r="D313" s="50">
        <v>0.1474627144830104</v>
      </c>
      <c r="E313" s="51">
        <v>44773.685057600065</v>
      </c>
      <c r="F313" s="50">
        <v>0.57957308693806775</v>
      </c>
      <c r="G313" s="51">
        <v>21087.268085099917</v>
      </c>
      <c r="H313" s="50">
        <v>0.27296419857890186</v>
      </c>
      <c r="I313" s="51">
        <v>77252.871236901497</v>
      </c>
      <c r="J313" s="170">
        <v>1</v>
      </c>
      <c r="K313" s="184"/>
    </row>
    <row r="314" spans="1:11" ht="23.25" customHeight="1">
      <c r="A314" s="1016" t="s">
        <v>14</v>
      </c>
      <c r="B314" s="1017"/>
      <c r="C314" s="43">
        <v>397.23536599999994</v>
      </c>
      <c r="D314" s="47">
        <v>0.32446143559814927</v>
      </c>
      <c r="E314" s="44">
        <v>628.43841499999985</v>
      </c>
      <c r="F314" s="47">
        <v>0.51330784660277584</v>
      </c>
      <c r="G314" s="44">
        <v>198.617683</v>
      </c>
      <c r="H314" s="47">
        <v>0.16223071779907466</v>
      </c>
      <c r="I314" s="44">
        <v>1224.2914640000001</v>
      </c>
      <c r="J314" s="171">
        <f t="shared" ref="J314:J321" si="17">+I314/$I$313</f>
        <v>1.5847844156440763E-2</v>
      </c>
      <c r="K314" s="184"/>
    </row>
    <row r="315" spans="1:11" ht="23.25" customHeight="1">
      <c r="A315" s="1016" t="s">
        <v>15</v>
      </c>
      <c r="B315" s="1017"/>
      <c r="C315" s="43">
        <v>329.83118649999994</v>
      </c>
      <c r="D315" s="47">
        <v>7.5242323191772209E-2</v>
      </c>
      <c r="E315" s="44">
        <v>2625.3883430000024</v>
      </c>
      <c r="F315" s="47">
        <v>0.59891340265338289</v>
      </c>
      <c r="G315" s="44">
        <v>1428.3663634999996</v>
      </c>
      <c r="H315" s="47">
        <v>0.32584427415484363</v>
      </c>
      <c r="I315" s="44">
        <v>4383.5858930000077</v>
      </c>
      <c r="J315" s="171">
        <f t="shared" si="17"/>
        <v>5.6743339410096821E-2</v>
      </c>
      <c r="K315" s="184"/>
    </row>
    <row r="316" spans="1:11" ht="23.25" customHeight="1">
      <c r="A316" s="1016" t="s">
        <v>16</v>
      </c>
      <c r="B316" s="1017"/>
      <c r="C316" s="43">
        <v>1137.91353</v>
      </c>
      <c r="D316" s="47">
        <v>0.15596330275229334</v>
      </c>
      <c r="E316" s="44">
        <v>4016.1654000000035</v>
      </c>
      <c r="F316" s="47">
        <v>0.55045871559632997</v>
      </c>
      <c r="G316" s="44">
        <v>2141.9548799999993</v>
      </c>
      <c r="H316" s="47">
        <v>0.29357798165137561</v>
      </c>
      <c r="I316" s="44">
        <v>7296.0338100000108</v>
      </c>
      <c r="J316" s="171">
        <f t="shared" si="17"/>
        <v>9.444352932367002E-2</v>
      </c>
      <c r="K316" s="184"/>
    </row>
    <row r="317" spans="1:11" ht="23.25" customHeight="1">
      <c r="A317" s="1016" t="s">
        <v>17</v>
      </c>
      <c r="B317" s="1017"/>
      <c r="C317" s="43">
        <v>917.23266749999982</v>
      </c>
      <c r="D317" s="47">
        <v>0.17458356325829893</v>
      </c>
      <c r="E317" s="44">
        <v>3241.4258809999988</v>
      </c>
      <c r="F317" s="47">
        <v>0.6169641579437648</v>
      </c>
      <c r="G317" s="44">
        <v>1095.1732004999999</v>
      </c>
      <c r="H317" s="47">
        <v>0.20845227879793701</v>
      </c>
      <c r="I317" s="44">
        <v>5253.8317489999945</v>
      </c>
      <c r="J317" s="171">
        <f t="shared" si="17"/>
        <v>6.8008239239273585E-2</v>
      </c>
      <c r="K317" s="184"/>
    </row>
    <row r="318" spans="1:11" ht="23.25" customHeight="1">
      <c r="A318" s="1016" t="s">
        <v>18</v>
      </c>
      <c r="B318" s="1017"/>
      <c r="C318" s="43">
        <v>2133.8321909999981</v>
      </c>
      <c r="D318" s="47">
        <v>0.16155536332627432</v>
      </c>
      <c r="E318" s="44">
        <v>7102.8194459999904</v>
      </c>
      <c r="F318" s="47">
        <v>0.53776420708213779</v>
      </c>
      <c r="G318" s="44">
        <v>3971.4037754999954</v>
      </c>
      <c r="H318" s="47">
        <v>0.30068042959158814</v>
      </c>
      <c r="I318" s="44">
        <v>13208.05541249998</v>
      </c>
      <c r="J318" s="171">
        <f t="shared" si="17"/>
        <v>0.17097170889605548</v>
      </c>
      <c r="K318" s="184"/>
    </row>
    <row r="319" spans="1:11" ht="23.25" customHeight="1">
      <c r="A319" s="1016" t="s">
        <v>19</v>
      </c>
      <c r="B319" s="1017"/>
      <c r="C319" s="43">
        <v>3700.6716732000009</v>
      </c>
      <c r="D319" s="47">
        <v>0.17394276342152942</v>
      </c>
      <c r="E319" s="44">
        <v>13232.460734599954</v>
      </c>
      <c r="F319" s="47">
        <v>0.62196568361140414</v>
      </c>
      <c r="G319" s="44">
        <v>4342.0939965999996</v>
      </c>
      <c r="H319" s="47">
        <v>0.2040915529670709</v>
      </c>
      <c r="I319" s="44">
        <v>21275.226404399858</v>
      </c>
      <c r="J319" s="171">
        <f t="shared" si="17"/>
        <v>0.27539722554981605</v>
      </c>
      <c r="K319" s="184"/>
    </row>
    <row r="320" spans="1:11" ht="23.25" customHeight="1">
      <c r="A320" s="1016" t="s">
        <v>20</v>
      </c>
      <c r="B320" s="1017"/>
      <c r="C320" s="43">
        <v>2722.1414800000011</v>
      </c>
      <c r="D320" s="47">
        <v>0.11801384607328719</v>
      </c>
      <c r="E320" s="44">
        <v>12895.781837999933</v>
      </c>
      <c r="F320" s="47">
        <v>0.55907484016018738</v>
      </c>
      <c r="G320" s="44">
        <v>7448.3656859999774</v>
      </c>
      <c r="H320" s="47">
        <v>0.32291131376652588</v>
      </c>
      <c r="I320" s="44">
        <v>23066.2890039999</v>
      </c>
      <c r="J320" s="171">
        <f t="shared" si="17"/>
        <v>0.29858164019904793</v>
      </c>
      <c r="K320" s="184"/>
    </row>
    <row r="321" spans="1:11" ht="23.25" customHeight="1" thickBot="1">
      <c r="A321" s="1016" t="s">
        <v>21</v>
      </c>
      <c r="B321" s="1017"/>
      <c r="C321" s="43">
        <v>53.06</v>
      </c>
      <c r="D321" s="47">
        <v>3.433065414906921E-2</v>
      </c>
      <c r="E321" s="44">
        <v>1031.2049999999995</v>
      </c>
      <c r="F321" s="47">
        <v>0.6672058464340539</v>
      </c>
      <c r="G321" s="44">
        <v>461.29250000000002</v>
      </c>
      <c r="H321" s="47">
        <v>0.29846349941687733</v>
      </c>
      <c r="I321" s="44">
        <v>1545.557499999999</v>
      </c>
      <c r="J321" s="171">
        <f t="shared" si="17"/>
        <v>2.0006473225576762E-2</v>
      </c>
      <c r="K321" s="184"/>
    </row>
    <row r="322" spans="1:11">
      <c r="A322" s="804" t="s">
        <v>8</v>
      </c>
      <c r="B322" s="805"/>
      <c r="C322" s="49">
        <v>9874.2177282539797</v>
      </c>
      <c r="D322" s="50">
        <v>0.13698333762249576</v>
      </c>
      <c r="E322" s="51">
        <v>40394.448502507024</v>
      </c>
      <c r="F322" s="50">
        <v>0.56038529122771152</v>
      </c>
      <c r="G322" s="51">
        <v>21814.682734393071</v>
      </c>
      <c r="H322" s="50">
        <v>0.30263137114978284</v>
      </c>
      <c r="I322" s="51">
        <v>72083.348965154786</v>
      </c>
      <c r="J322" s="170">
        <v>1</v>
      </c>
      <c r="K322" s="350"/>
    </row>
    <row r="323" spans="1:11" ht="21.75" customHeight="1">
      <c r="A323" s="1016" t="s">
        <v>14</v>
      </c>
      <c r="B323" s="1017"/>
      <c r="C323" s="43">
        <v>339.67293228999995</v>
      </c>
      <c r="D323" s="47">
        <v>0.26478311070829624</v>
      </c>
      <c r="E323" s="44">
        <v>784.87218036000047</v>
      </c>
      <c r="F323" s="47">
        <v>0.61182648856663735</v>
      </c>
      <c r="G323" s="44">
        <v>158.28947367000001</v>
      </c>
      <c r="H323" s="47">
        <v>0.12339040072506674</v>
      </c>
      <c r="I323" s="44">
        <v>1282.83458632</v>
      </c>
      <c r="J323" s="171">
        <f>+I323/$I$322</f>
        <v>1.7796545315064711E-2</v>
      </c>
      <c r="K323" s="350"/>
    </row>
    <row r="324" spans="1:11" ht="21.75" customHeight="1">
      <c r="A324" s="1016" t="s">
        <v>15</v>
      </c>
      <c r="B324" s="1017"/>
      <c r="C324" s="43">
        <v>288.82449061499995</v>
      </c>
      <c r="D324" s="47">
        <v>8.6525408745480217E-2</v>
      </c>
      <c r="E324" s="44">
        <v>1656.15697166</v>
      </c>
      <c r="F324" s="47">
        <v>0.49614788072308991</v>
      </c>
      <c r="G324" s="44">
        <v>1393.0494676290007</v>
      </c>
      <c r="H324" s="47">
        <v>0.41732671053142684</v>
      </c>
      <c r="I324" s="44">
        <v>3338.0309299040109</v>
      </c>
      <c r="J324" s="171">
        <f t="shared" ref="J324:J330" si="18">+I324/$I$322</f>
        <v>4.6307933494011508E-2</v>
      </c>
      <c r="K324" s="350"/>
    </row>
    <row r="325" spans="1:11" ht="21.75" customHeight="1">
      <c r="A325" s="1016" t="s">
        <v>16</v>
      </c>
      <c r="B325" s="1017"/>
      <c r="C325" s="43">
        <v>1348.4908424899993</v>
      </c>
      <c r="D325" s="47">
        <v>0.18852459016393397</v>
      </c>
      <c r="E325" s="44">
        <v>3869.5824175800044</v>
      </c>
      <c r="F325" s="47">
        <v>0.54098360655737654</v>
      </c>
      <c r="G325" s="44">
        <v>1934.7912087899988</v>
      </c>
      <c r="H325" s="47">
        <v>0.27049180327868783</v>
      </c>
      <c r="I325" s="44">
        <v>7152.8644688600143</v>
      </c>
      <c r="J325" s="171">
        <f t="shared" si="18"/>
        <v>9.9230468222525584E-2</v>
      </c>
      <c r="K325" s="350"/>
    </row>
    <row r="326" spans="1:11" ht="21.75" customHeight="1">
      <c r="A326" s="1016" t="s">
        <v>17</v>
      </c>
      <c r="B326" s="1017"/>
      <c r="C326" s="43">
        <v>644.83656694999991</v>
      </c>
      <c r="D326" s="47">
        <v>0.11478600458673274</v>
      </c>
      <c r="E326" s="44">
        <v>3101.0556289800024</v>
      </c>
      <c r="F326" s="47">
        <v>0.55201240732275747</v>
      </c>
      <c r="G326" s="44">
        <v>1871.8359345300007</v>
      </c>
      <c r="H326" s="47">
        <v>0.33320158809050904</v>
      </c>
      <c r="I326" s="44">
        <v>5617.7281304600074</v>
      </c>
      <c r="J326" s="171">
        <f t="shared" si="18"/>
        <v>7.793378375324414E-2</v>
      </c>
      <c r="K326" s="350"/>
    </row>
    <row r="327" spans="1:11" ht="21.75" customHeight="1">
      <c r="A327" s="1016" t="s">
        <v>18</v>
      </c>
      <c r="B327" s="1017"/>
      <c r="C327" s="43">
        <v>1576.2020385250003</v>
      </c>
      <c r="D327" s="47">
        <v>0.14360893172922767</v>
      </c>
      <c r="E327" s="44">
        <v>5805.3805032579849</v>
      </c>
      <c r="F327" s="47">
        <v>0.52893250482960974</v>
      </c>
      <c r="G327" s="44">
        <v>3594.0721027129994</v>
      </c>
      <c r="H327" s="47">
        <v>0.32745856344116531</v>
      </c>
      <c r="I327" s="44">
        <v>10975.654644495955</v>
      </c>
      <c r="J327" s="171">
        <f t="shared" si="18"/>
        <v>0.15226338401399198</v>
      </c>
      <c r="K327" s="350"/>
    </row>
    <row r="328" spans="1:11" ht="21.75" customHeight="1">
      <c r="A328" s="1016" t="s">
        <v>19</v>
      </c>
      <c r="B328" s="1017"/>
      <c r="C328" s="43">
        <v>2960.0031521820079</v>
      </c>
      <c r="D328" s="47">
        <v>0.14765795027188039</v>
      </c>
      <c r="E328" s="44">
        <v>11402.72440389984</v>
      </c>
      <c r="F328" s="47">
        <v>0.5688179459382785</v>
      </c>
      <c r="G328" s="44">
        <v>5683.6238034739927</v>
      </c>
      <c r="H328" s="47">
        <v>0.28352410378981746</v>
      </c>
      <c r="I328" s="44">
        <v>20046.351359556313</v>
      </c>
      <c r="J328" s="171">
        <f t="shared" si="18"/>
        <v>0.27809961173206249</v>
      </c>
      <c r="K328" s="350"/>
    </row>
    <row r="329" spans="1:11" ht="21.75" customHeight="1">
      <c r="A329" s="1016" t="s">
        <v>20</v>
      </c>
      <c r="B329" s="1017"/>
      <c r="C329" s="43">
        <v>2529.0691866719912</v>
      </c>
      <c r="D329" s="47">
        <v>0.11651045876196812</v>
      </c>
      <c r="E329" s="44">
        <v>13001.331952269071</v>
      </c>
      <c r="F329" s="47">
        <v>0.59895204063943452</v>
      </c>
      <c r="G329" s="44">
        <v>6176.398521326998</v>
      </c>
      <c r="H329" s="47">
        <v>0.28453750059858718</v>
      </c>
      <c r="I329" s="44">
        <v>21706.79966026828</v>
      </c>
      <c r="J329" s="171">
        <f t="shared" si="18"/>
        <v>0.30113472767145411</v>
      </c>
      <c r="K329" s="350"/>
    </row>
    <row r="330" spans="1:11" ht="21.75" customHeight="1" thickBot="1">
      <c r="A330" s="1016" t="s">
        <v>21</v>
      </c>
      <c r="B330" s="1017"/>
      <c r="C330" s="43">
        <v>187.11851852999999</v>
      </c>
      <c r="D330" s="47">
        <v>9.531859337136081E-2</v>
      </c>
      <c r="E330" s="44">
        <v>773.34444450000001</v>
      </c>
      <c r="F330" s="47">
        <v>0.39394339598449801</v>
      </c>
      <c r="G330" s="44">
        <v>1002.6222222599999</v>
      </c>
      <c r="H330" s="47">
        <v>0.51073801064414137</v>
      </c>
      <c r="I330" s="44">
        <v>1963.0851852899996</v>
      </c>
      <c r="J330" s="171">
        <f t="shared" si="18"/>
        <v>2.7233545797642648E-2</v>
      </c>
      <c r="K330" s="350"/>
    </row>
    <row r="331" spans="1:11">
      <c r="A331" s="804" t="s">
        <v>9</v>
      </c>
      <c r="B331" s="805"/>
      <c r="C331" s="39">
        <v>8316.5028423556469</v>
      </c>
      <c r="D331" s="23">
        <v>0.12628276617812115</v>
      </c>
      <c r="E331" s="40">
        <v>36001.505749929063</v>
      </c>
      <c r="F331" s="23">
        <v>0.54666845173479417</v>
      </c>
      <c r="G331" s="40">
        <v>21538.189320147325</v>
      </c>
      <c r="H331" s="23">
        <v>0.32704878208709415</v>
      </c>
      <c r="I331" s="40">
        <v>65856.197912431409</v>
      </c>
      <c r="J331" s="165">
        <v>1</v>
      </c>
      <c r="K331" s="229"/>
    </row>
    <row r="332" spans="1:11" ht="24" customHeight="1">
      <c r="A332" s="1016" t="s">
        <v>14</v>
      </c>
      <c r="B332" s="1017"/>
      <c r="C332" s="35">
        <v>92.684498480243164</v>
      </c>
      <c r="D332" s="24">
        <v>0.109214924162869</v>
      </c>
      <c r="E332" s="36">
        <v>512.45471124620076</v>
      </c>
      <c r="F332" s="24">
        <v>0.60385181279897571</v>
      </c>
      <c r="G332" s="36">
        <v>243.50395136778113</v>
      </c>
      <c r="H332" s="24">
        <v>0.28693326303815575</v>
      </c>
      <c r="I332" s="36">
        <v>848.64316109422464</v>
      </c>
      <c r="J332" s="166">
        <v>1.2886306649871592E-2</v>
      </c>
      <c r="K332" s="229"/>
    </row>
    <row r="333" spans="1:11" ht="24" customHeight="1">
      <c r="A333" s="1016" t="s">
        <v>15</v>
      </c>
      <c r="B333" s="1017"/>
      <c r="C333" s="35">
        <v>239.87980619330182</v>
      </c>
      <c r="D333" s="24">
        <v>5.8931298674432385E-2</v>
      </c>
      <c r="E333" s="36">
        <v>1833.4940586072246</v>
      </c>
      <c r="F333" s="24">
        <v>0.45043468935650938</v>
      </c>
      <c r="G333" s="36">
        <v>1997.1253705637505</v>
      </c>
      <c r="H333" s="24">
        <v>0.4906340119690541</v>
      </c>
      <c r="I333" s="36">
        <v>4070.4992353642938</v>
      </c>
      <c r="J333" s="166">
        <v>6.180890127876517E-2</v>
      </c>
      <c r="K333" s="229"/>
    </row>
    <row r="334" spans="1:11" ht="24" customHeight="1">
      <c r="A334" s="1016" t="s">
        <v>16</v>
      </c>
      <c r="B334" s="1017"/>
      <c r="C334" s="35">
        <v>718.38</v>
      </c>
      <c r="D334" s="24">
        <v>0.15116279069767408</v>
      </c>
      <c r="E334" s="36">
        <v>3039.3000000000038</v>
      </c>
      <c r="F334" s="24">
        <v>0.63953488372092959</v>
      </c>
      <c r="G334" s="36">
        <v>994.68</v>
      </c>
      <c r="H334" s="24">
        <v>0.20930232558139486</v>
      </c>
      <c r="I334" s="36">
        <v>4752.3600000000106</v>
      </c>
      <c r="J334" s="166">
        <v>7.2162684009167893E-2</v>
      </c>
      <c r="K334" s="229"/>
    </row>
    <row r="335" spans="1:11" ht="24" customHeight="1">
      <c r="A335" s="1016" t="s">
        <v>17</v>
      </c>
      <c r="B335" s="1017"/>
      <c r="C335" s="35">
        <v>906.98295281582909</v>
      </c>
      <c r="D335" s="24">
        <v>0.14351687824192078</v>
      </c>
      <c r="E335" s="36">
        <v>3815.5039066463769</v>
      </c>
      <c r="F335" s="24">
        <v>0.60374807255383323</v>
      </c>
      <c r="G335" s="36">
        <v>1597.2085235920854</v>
      </c>
      <c r="H335" s="24">
        <v>0.25273504920424872</v>
      </c>
      <c r="I335" s="36">
        <v>6319.6953830542743</v>
      </c>
      <c r="J335" s="166">
        <v>9.5962044323565948E-2</v>
      </c>
      <c r="K335" s="229"/>
    </row>
    <row r="336" spans="1:11" ht="24" customHeight="1">
      <c r="A336" s="1016" t="s">
        <v>18</v>
      </c>
      <c r="B336" s="1017"/>
      <c r="C336" s="35">
        <v>1570.8997169105862</v>
      </c>
      <c r="D336" s="24">
        <v>0.14707784693156012</v>
      </c>
      <c r="E336" s="36">
        <v>5564.1464765160399</v>
      </c>
      <c r="F336" s="24">
        <v>0.52095157632801703</v>
      </c>
      <c r="G336" s="36">
        <v>3545.6902307445735</v>
      </c>
      <c r="H336" s="24">
        <v>0.33197057674042546</v>
      </c>
      <c r="I336" s="36">
        <v>10680.736424171171</v>
      </c>
      <c r="J336" s="166">
        <v>0.16218270660528084</v>
      </c>
      <c r="K336" s="229"/>
    </row>
    <row r="337" spans="1:11" ht="24" customHeight="1">
      <c r="A337" s="1016" t="s">
        <v>19</v>
      </c>
      <c r="B337" s="1017"/>
      <c r="C337" s="35">
        <v>2732.2342716109383</v>
      </c>
      <c r="D337" s="24">
        <v>0.16279597354403352</v>
      </c>
      <c r="E337" s="36">
        <v>9306.7505900457218</v>
      </c>
      <c r="F337" s="24">
        <v>0.55452840870219033</v>
      </c>
      <c r="G337" s="36">
        <v>4744.1960250125794</v>
      </c>
      <c r="H337" s="24">
        <v>0.28267561775377475</v>
      </c>
      <c r="I337" s="36">
        <v>16783.180886669263</v>
      </c>
      <c r="J337" s="166">
        <v>0.25484588267585317</v>
      </c>
      <c r="K337" s="229"/>
    </row>
    <row r="338" spans="1:11" ht="24" customHeight="1">
      <c r="A338" s="1016" t="s">
        <v>20</v>
      </c>
      <c r="B338" s="1017"/>
      <c r="C338" s="35">
        <v>2055.4415963447696</v>
      </c>
      <c r="D338" s="24">
        <v>9.8509898117789027E-2</v>
      </c>
      <c r="E338" s="36">
        <v>10948.234267736925</v>
      </c>
      <c r="F338" s="24">
        <v>0.52470935890486237</v>
      </c>
      <c r="G338" s="36">
        <v>7861.6547840839139</v>
      </c>
      <c r="H338" s="24">
        <v>0.37678074297735115</v>
      </c>
      <c r="I338" s="36">
        <v>20865.330648165556</v>
      </c>
      <c r="J338" s="166">
        <v>0.31683169252968507</v>
      </c>
      <c r="K338" s="229"/>
    </row>
    <row r="339" spans="1:11" ht="24" customHeight="1">
      <c r="A339" s="1016" t="s">
        <v>21</v>
      </c>
      <c r="B339" s="1017"/>
      <c r="C339" s="35">
        <v>0</v>
      </c>
      <c r="D339" s="24">
        <v>0</v>
      </c>
      <c r="E339" s="36">
        <v>981.62173913043466</v>
      </c>
      <c r="F339" s="24">
        <v>0.63917978161105038</v>
      </c>
      <c r="G339" s="36">
        <v>554.13043478260863</v>
      </c>
      <c r="H339" s="24">
        <v>0.36082021838894979</v>
      </c>
      <c r="I339" s="36">
        <v>1535.752173913043</v>
      </c>
      <c r="J339" s="166">
        <v>2.3319781927816776E-2</v>
      </c>
      <c r="K339" s="229"/>
    </row>
    <row r="340" spans="1:11" ht="13.5" thickBot="1">
      <c r="A340" s="1068" t="s">
        <v>3</v>
      </c>
      <c r="B340" s="1069"/>
      <c r="C340" s="158">
        <v>29582.638552077606</v>
      </c>
      <c r="D340" s="471">
        <v>0.1374706362942599</v>
      </c>
      <c r="E340" s="158">
        <v>121169.63897977537</v>
      </c>
      <c r="F340" s="471">
        <v>0.56307578314124473</v>
      </c>
      <c r="G340" s="158">
        <v>64440.13991470242</v>
      </c>
      <c r="H340" s="471">
        <v>0.29945358056450749</v>
      </c>
      <c r="I340" s="158">
        <v>215192.41744655278</v>
      </c>
      <c r="J340" s="471">
        <v>1</v>
      </c>
      <c r="K340" s="229"/>
    </row>
    <row r="343" spans="1:11" ht="13.5" thickBot="1"/>
    <row r="344" spans="1:11">
      <c r="A344" s="1024" t="s">
        <v>22</v>
      </c>
      <c r="B344" s="1025"/>
      <c r="C344" s="928" t="s">
        <v>59</v>
      </c>
      <c r="D344" s="811"/>
      <c r="E344" s="811"/>
      <c r="F344" s="811"/>
      <c r="G344" s="811"/>
      <c r="H344" s="812"/>
      <c r="I344" s="4"/>
    </row>
    <row r="345" spans="1:11">
      <c r="A345" s="1026"/>
      <c r="B345" s="1027"/>
      <c r="C345" s="929" t="s">
        <v>50</v>
      </c>
      <c r="D345" s="930"/>
      <c r="E345" s="931" t="s">
        <v>60</v>
      </c>
      <c r="F345" s="930"/>
      <c r="G345" s="932" t="s">
        <v>3</v>
      </c>
      <c r="H345" s="933"/>
      <c r="I345" s="184"/>
    </row>
    <row r="346" spans="1:11" ht="13.5" thickBot="1">
      <c r="A346" s="1028"/>
      <c r="B346" s="1029"/>
      <c r="C346" s="5" t="s">
        <v>11</v>
      </c>
      <c r="D346" s="6" t="s">
        <v>12</v>
      </c>
      <c r="E346" s="5" t="s">
        <v>11</v>
      </c>
      <c r="F346" s="6" t="s">
        <v>12</v>
      </c>
      <c r="G346" s="5" t="s">
        <v>11</v>
      </c>
      <c r="H346" s="212" t="s">
        <v>13</v>
      </c>
      <c r="I346" s="184"/>
    </row>
    <row r="347" spans="1:11" ht="12.75" customHeight="1">
      <c r="A347" s="806" t="s">
        <v>4</v>
      </c>
      <c r="B347" s="807"/>
      <c r="C347" s="49">
        <v>165846.26859290112</v>
      </c>
      <c r="D347" s="50">
        <v>0.96682140389086713</v>
      </c>
      <c r="E347" s="51">
        <v>5691.3783038999964</v>
      </c>
      <c r="F347" s="50">
        <v>3.317859610913277E-2</v>
      </c>
      <c r="G347" s="51">
        <v>171537.64689680113</v>
      </c>
      <c r="H347" s="170">
        <v>1</v>
      </c>
      <c r="I347" s="184"/>
    </row>
    <row r="348" spans="1:11" ht="21.75" customHeight="1">
      <c r="A348" s="1016" t="s">
        <v>14</v>
      </c>
      <c r="B348" s="1017"/>
      <c r="C348" s="43">
        <v>3038.2250030000032</v>
      </c>
      <c r="D348" s="47">
        <v>0.98038883512708408</v>
      </c>
      <c r="E348" s="44">
        <v>60.774999999999999</v>
      </c>
      <c r="F348" s="47">
        <v>1.961116487291592E-2</v>
      </c>
      <c r="G348" s="44">
        <v>3099.0000030000033</v>
      </c>
      <c r="H348" s="171">
        <f t="shared" ref="H348:H355" si="19">+G348/$G$347</f>
        <v>1.8066005096038156E-2</v>
      </c>
      <c r="I348" s="184"/>
    </row>
    <row r="349" spans="1:11" ht="21.75" customHeight="1">
      <c r="A349" s="1016" t="s">
        <v>15</v>
      </c>
      <c r="B349" s="1017"/>
      <c r="C349" s="43">
        <v>8271.5579724999679</v>
      </c>
      <c r="D349" s="47">
        <v>0.96472572392619549</v>
      </c>
      <c r="E349" s="44">
        <v>302.44162899999998</v>
      </c>
      <c r="F349" s="47">
        <v>3.5274276073804539E-2</v>
      </c>
      <c r="G349" s="44">
        <v>8573.999601499967</v>
      </c>
      <c r="H349" s="171">
        <f t="shared" si="19"/>
        <v>4.9983194689957336E-2</v>
      </c>
      <c r="I349" s="184"/>
    </row>
    <row r="350" spans="1:11" ht="21.75" customHeight="1">
      <c r="A350" s="1016" t="s">
        <v>16</v>
      </c>
      <c r="B350" s="1017"/>
      <c r="C350" s="43">
        <v>16886.894680499914</v>
      </c>
      <c r="D350" s="47">
        <v>0.94742452518355946</v>
      </c>
      <c r="E350" s="44">
        <v>937.10526000000016</v>
      </c>
      <c r="F350" s="47">
        <v>5.2575474816441092E-2</v>
      </c>
      <c r="G350" s="44">
        <v>17823.999940499903</v>
      </c>
      <c r="H350" s="171">
        <f t="shared" si="19"/>
        <v>0.10390721956925882</v>
      </c>
      <c r="I350" s="184"/>
    </row>
    <row r="351" spans="1:11" ht="21.75" customHeight="1">
      <c r="A351" s="1016" t="s">
        <v>17</v>
      </c>
      <c r="B351" s="1017"/>
      <c r="C351" s="43">
        <v>14918.157329999973</v>
      </c>
      <c r="D351" s="47">
        <v>0.99282295204898408</v>
      </c>
      <c r="E351" s="44">
        <v>107.84232</v>
      </c>
      <c r="F351" s="47">
        <v>7.1770479510160383E-3</v>
      </c>
      <c r="G351" s="44">
        <v>15025.999649999972</v>
      </c>
      <c r="H351" s="171">
        <f t="shared" si="19"/>
        <v>8.7595929650590196E-2</v>
      </c>
      <c r="I351" s="184"/>
    </row>
    <row r="352" spans="1:11" ht="21.75" customHeight="1">
      <c r="A352" s="1016" t="s">
        <v>18</v>
      </c>
      <c r="B352" s="1017"/>
      <c r="C352" s="43">
        <v>25090.417009499957</v>
      </c>
      <c r="D352" s="47">
        <v>0.92886627990096515</v>
      </c>
      <c r="E352" s="44">
        <v>1921.4549384999987</v>
      </c>
      <c r="F352" s="47">
        <v>7.1133720099034792E-2</v>
      </c>
      <c r="G352" s="44">
        <v>27011.871947999956</v>
      </c>
      <c r="H352" s="171">
        <f t="shared" si="19"/>
        <v>0.15746905963010316</v>
      </c>
      <c r="I352" s="184"/>
    </row>
    <row r="353" spans="1:9" ht="21.75" customHeight="1">
      <c r="A353" s="1016" t="s">
        <v>19</v>
      </c>
      <c r="B353" s="1017"/>
      <c r="C353" s="43">
        <v>53863.893759399733</v>
      </c>
      <c r="D353" s="47">
        <v>0.98422220525403958</v>
      </c>
      <c r="E353" s="44">
        <v>863.47722640000018</v>
      </c>
      <c r="F353" s="47">
        <v>1.5777794745960836E-2</v>
      </c>
      <c r="G353" s="44">
        <v>54727.370985799709</v>
      </c>
      <c r="H353" s="171">
        <f t="shared" si="19"/>
        <v>0.31904000069864707</v>
      </c>
      <c r="I353" s="184"/>
    </row>
    <row r="354" spans="1:9" ht="21.75" customHeight="1">
      <c r="A354" s="1016" t="s">
        <v>20</v>
      </c>
      <c r="B354" s="1017"/>
      <c r="C354" s="43">
        <v>40742.362837999739</v>
      </c>
      <c r="D354" s="47">
        <v>0.96940064851142838</v>
      </c>
      <c r="E354" s="44">
        <v>1286.0419300000008</v>
      </c>
      <c r="F354" s="47">
        <v>3.0599351488572048E-2</v>
      </c>
      <c r="G354" s="44">
        <v>42028.404767999724</v>
      </c>
      <c r="H354" s="171">
        <f t="shared" si="19"/>
        <v>0.24500980122039601</v>
      </c>
      <c r="I354" s="184"/>
    </row>
    <row r="355" spans="1:9" ht="21.75" customHeight="1" thickBot="1">
      <c r="A355" s="1016" t="s">
        <v>21</v>
      </c>
      <c r="B355" s="1017"/>
      <c r="C355" s="43">
        <v>3034.7599999999975</v>
      </c>
      <c r="D355" s="47">
        <v>0.93463504773637207</v>
      </c>
      <c r="E355" s="44">
        <v>212.24</v>
      </c>
      <c r="F355" s="47">
        <v>6.5364952263628012E-2</v>
      </c>
      <c r="G355" s="44">
        <v>3246.9999999999973</v>
      </c>
      <c r="H355" s="171">
        <f t="shared" si="19"/>
        <v>1.8928789444998199E-2</v>
      </c>
      <c r="I355" s="184"/>
    </row>
    <row r="356" spans="1:9">
      <c r="A356" s="804" t="s">
        <v>8</v>
      </c>
      <c r="B356" s="805"/>
      <c r="C356" s="49">
        <v>144652.13405019397</v>
      </c>
      <c r="D356" s="50">
        <v>0.96737221082862479</v>
      </c>
      <c r="E356" s="51">
        <v>4878.8659423409963</v>
      </c>
      <c r="F356" s="50">
        <v>3.2627789171372837E-2</v>
      </c>
      <c r="G356" s="51">
        <v>149530.99999253533</v>
      </c>
      <c r="H356" s="170">
        <v>1</v>
      </c>
      <c r="I356" s="373"/>
    </row>
    <row r="357" spans="1:9" ht="21.75" customHeight="1">
      <c r="A357" s="1016" t="s">
        <v>14</v>
      </c>
      <c r="B357" s="1017"/>
      <c r="C357" s="43">
        <v>2747.9999996580063</v>
      </c>
      <c r="D357" s="47">
        <v>1</v>
      </c>
      <c r="E357" s="44">
        <v>0</v>
      </c>
      <c r="F357" s="47">
        <v>0</v>
      </c>
      <c r="G357" s="44">
        <v>2747.9999996580063</v>
      </c>
      <c r="H357" s="171">
        <f>+G357/$G$356</f>
        <v>1.8377460190831252E-2</v>
      </c>
      <c r="I357" s="373"/>
    </row>
    <row r="358" spans="1:9" ht="21.75" customHeight="1">
      <c r="A358" s="1016" t="s">
        <v>15</v>
      </c>
      <c r="B358" s="1017"/>
      <c r="C358" s="43">
        <v>7225.551593558992</v>
      </c>
      <c r="D358" s="47">
        <v>0.95804184483274724</v>
      </c>
      <c r="E358" s="44">
        <v>316.44840626399991</v>
      </c>
      <c r="F358" s="47">
        <v>4.1958155167253659E-2</v>
      </c>
      <c r="G358" s="44">
        <v>7541.999999822985</v>
      </c>
      <c r="H358" s="171">
        <f t="shared" ref="H358:H364" si="20">+G358/$G$356</f>
        <v>5.0437701882549341E-2</v>
      </c>
      <c r="I358" s="373"/>
    </row>
    <row r="359" spans="1:9" ht="21.75" customHeight="1">
      <c r="A359" s="1016" t="s">
        <v>16</v>
      </c>
      <c r="B359" s="1017"/>
      <c r="C359" s="43">
        <v>15126.549450540038</v>
      </c>
      <c r="D359" s="47">
        <v>0.94505494505494492</v>
      </c>
      <c r="E359" s="44">
        <v>879.4505494499997</v>
      </c>
      <c r="F359" s="47">
        <v>5.4945054945054785E-2</v>
      </c>
      <c r="G359" s="44">
        <v>16005.999999990041</v>
      </c>
      <c r="H359" s="171">
        <f t="shared" si="20"/>
        <v>0.10704134929070941</v>
      </c>
      <c r="I359" s="373"/>
    </row>
    <row r="360" spans="1:9" ht="21.75" customHeight="1">
      <c r="A360" s="1016" t="s">
        <v>17</v>
      </c>
      <c r="B360" s="1017"/>
      <c r="C360" s="43">
        <v>12839.537758234985</v>
      </c>
      <c r="D360" s="47">
        <v>0.97217670606793538</v>
      </c>
      <c r="E360" s="44">
        <v>367.46224299500005</v>
      </c>
      <c r="F360" s="47">
        <v>2.782329393206465E-2</v>
      </c>
      <c r="G360" s="44">
        <v>13207.000001229984</v>
      </c>
      <c r="H360" s="171">
        <f t="shared" si="20"/>
        <v>8.8322822704919285E-2</v>
      </c>
      <c r="I360" s="373"/>
    </row>
    <row r="361" spans="1:9" ht="21.75" customHeight="1">
      <c r="A361" s="1016" t="s">
        <v>18</v>
      </c>
      <c r="B361" s="1017"/>
      <c r="C361" s="43">
        <v>22246.726780374847</v>
      </c>
      <c r="D361" s="47">
        <v>0.94245824103157605</v>
      </c>
      <c r="E361" s="44">
        <v>1358.2732205</v>
      </c>
      <c r="F361" s="47">
        <v>5.7541758968424499E-2</v>
      </c>
      <c r="G361" s="44">
        <v>23605.000000874836</v>
      </c>
      <c r="H361" s="171">
        <f t="shared" si="20"/>
        <v>0.15786024304026061</v>
      </c>
      <c r="I361" s="373"/>
    </row>
    <row r="362" spans="1:9" ht="21.75" customHeight="1">
      <c r="A362" s="1016" t="s">
        <v>19</v>
      </c>
      <c r="B362" s="1017"/>
      <c r="C362" s="43">
        <v>43956.349435265387</v>
      </c>
      <c r="D362" s="47">
        <v>0.98193565152343609</v>
      </c>
      <c r="E362" s="44">
        <v>808.65055945800043</v>
      </c>
      <c r="F362" s="47">
        <v>1.8064348476562443E-2</v>
      </c>
      <c r="G362" s="44">
        <v>44764.999994723454</v>
      </c>
      <c r="H362" s="171">
        <f t="shared" si="20"/>
        <v>0.29936936151672994</v>
      </c>
      <c r="I362" s="373"/>
    </row>
    <row r="363" spans="1:9" ht="21.75" customHeight="1">
      <c r="A363" s="1016" t="s">
        <v>20</v>
      </c>
      <c r="B363" s="1017"/>
      <c r="C363" s="43">
        <v>37630.396810113212</v>
      </c>
      <c r="D363" s="47">
        <v>0.97185942184901264</v>
      </c>
      <c r="E363" s="44">
        <v>1089.603185894</v>
      </c>
      <c r="F363" s="47">
        <v>2.8140578150990785E-2</v>
      </c>
      <c r="G363" s="44">
        <v>38719.999996007078</v>
      </c>
      <c r="H363" s="171">
        <f t="shared" si="20"/>
        <v>0.25894296164634761</v>
      </c>
      <c r="I363" s="373"/>
    </row>
    <row r="364" spans="1:9" ht="21.75" customHeight="1" thickBot="1">
      <c r="A364" s="1016" t="s">
        <v>21</v>
      </c>
      <c r="B364" s="1017"/>
      <c r="C364" s="43">
        <v>2879.0222224500012</v>
      </c>
      <c r="D364" s="47">
        <v>0.9799258755019119</v>
      </c>
      <c r="E364" s="44">
        <v>58.977777779999997</v>
      </c>
      <c r="F364" s="47">
        <v>2.0074124498088129E-2</v>
      </c>
      <c r="G364" s="44">
        <v>2938.0000002300012</v>
      </c>
      <c r="H364" s="171">
        <f t="shared" si="20"/>
        <v>1.9648099727659601E-2</v>
      </c>
      <c r="I364" s="373"/>
    </row>
    <row r="365" spans="1:9">
      <c r="A365" s="804" t="s">
        <v>9</v>
      </c>
      <c r="B365" s="805"/>
      <c r="C365" s="49">
        <v>134530.88735852239</v>
      </c>
      <c r="D365" s="50">
        <v>0.97692153278666372</v>
      </c>
      <c r="E365" s="51">
        <v>3178.1126414808064</v>
      </c>
      <c r="F365" s="50">
        <v>2.3078467213331871E-2</v>
      </c>
      <c r="G365" s="51">
        <v>137709.00000000381</v>
      </c>
      <c r="H365" s="170">
        <v>1</v>
      </c>
      <c r="I365" s="229"/>
    </row>
    <row r="366" spans="1:9" ht="22.5" customHeight="1">
      <c r="A366" s="1016" t="s">
        <v>14</v>
      </c>
      <c r="B366" s="1017"/>
      <c r="C366" s="43">
        <v>2504.5531914893604</v>
      </c>
      <c r="D366" s="47">
        <v>0.9899419729206963</v>
      </c>
      <c r="E366" s="44">
        <v>25.446808510638299</v>
      </c>
      <c r="F366" s="47">
        <v>1.0058027079303679E-2</v>
      </c>
      <c r="G366" s="44">
        <v>2529.9999999999986</v>
      </c>
      <c r="H366" s="171">
        <v>1.8372074446840282E-2</v>
      </c>
      <c r="I366" s="229"/>
    </row>
    <row r="367" spans="1:9" ht="22.5" customHeight="1">
      <c r="A367" s="1016" t="s">
        <v>15</v>
      </c>
      <c r="B367" s="1017"/>
      <c r="C367" s="43">
        <v>6961.0301697045661</v>
      </c>
      <c r="D367" s="47">
        <v>0.97987474235706484</v>
      </c>
      <c r="E367" s="44">
        <v>142.9698302954117</v>
      </c>
      <c r="F367" s="47">
        <v>2.0125257642935268E-2</v>
      </c>
      <c r="G367" s="44">
        <v>7103.9999999999773</v>
      </c>
      <c r="H367" s="171">
        <v>5.1587042241246259E-2</v>
      </c>
      <c r="I367" s="229"/>
    </row>
    <row r="368" spans="1:9" ht="22.5" customHeight="1">
      <c r="A368" s="1016" t="s">
        <v>16</v>
      </c>
      <c r="B368" s="1017"/>
      <c r="C368" s="43">
        <v>10775.700000000033</v>
      </c>
      <c r="D368" s="47">
        <v>0.97499999999999998</v>
      </c>
      <c r="E368" s="44">
        <v>276.3</v>
      </c>
      <c r="F368" s="47">
        <v>2.4999999999999925E-2</v>
      </c>
      <c r="G368" s="44">
        <v>11052.000000000035</v>
      </c>
      <c r="H368" s="171">
        <v>8.0256192405723153E-2</v>
      </c>
      <c r="I368" s="229"/>
    </row>
    <row r="369" spans="1:11" ht="22.5" customHeight="1">
      <c r="A369" s="1016" t="s">
        <v>17</v>
      </c>
      <c r="B369" s="1017"/>
      <c r="C369" s="43">
        <v>13223.196347031871</v>
      </c>
      <c r="D369" s="47">
        <v>0.99183890991838908</v>
      </c>
      <c r="E369" s="44">
        <v>108.80365296803653</v>
      </c>
      <c r="F369" s="47">
        <v>8.1610900816109569E-3</v>
      </c>
      <c r="G369" s="44">
        <v>13331.999999999907</v>
      </c>
      <c r="H369" s="171">
        <v>9.6812844476392518E-2</v>
      </c>
      <c r="I369" s="229"/>
    </row>
    <row r="370" spans="1:11" ht="22.5" customHeight="1">
      <c r="A370" s="1016" t="s">
        <v>18</v>
      </c>
      <c r="B370" s="1017"/>
      <c r="C370" s="43">
        <v>22523.639007584796</v>
      </c>
      <c r="D370" s="47">
        <v>0.95374487667617858</v>
      </c>
      <c r="E370" s="44">
        <v>1092.3609924153404</v>
      </c>
      <c r="F370" s="47">
        <v>4.6255123323819973E-2</v>
      </c>
      <c r="G370" s="44">
        <v>23616.000000000171</v>
      </c>
      <c r="H370" s="171">
        <v>0.17149205934252312</v>
      </c>
      <c r="I370" s="229"/>
    </row>
    <row r="371" spans="1:11" ht="22.5" customHeight="1">
      <c r="A371" s="1016" t="s">
        <v>19</v>
      </c>
      <c r="B371" s="1017"/>
      <c r="C371" s="43">
        <v>38209.078456749288</v>
      </c>
      <c r="D371" s="47">
        <v>0.98077618093201058</v>
      </c>
      <c r="E371" s="44">
        <v>748.9215432507383</v>
      </c>
      <c r="F371" s="47">
        <v>1.9223819067989575E-2</v>
      </c>
      <c r="G371" s="44">
        <v>38958.000000000022</v>
      </c>
      <c r="H371" s="171">
        <v>0.282900899723322</v>
      </c>
      <c r="I371" s="229"/>
    </row>
    <row r="372" spans="1:11" ht="22.5" customHeight="1">
      <c r="A372" s="1016" t="s">
        <v>20</v>
      </c>
      <c r="B372" s="1017"/>
      <c r="C372" s="43">
        <v>37586.690185959218</v>
      </c>
      <c r="D372" s="47">
        <v>0.9795853579869539</v>
      </c>
      <c r="E372" s="44">
        <v>783.30981404064221</v>
      </c>
      <c r="F372" s="47">
        <v>2.0414642013047862E-2</v>
      </c>
      <c r="G372" s="44">
        <v>38369.999999999789</v>
      </c>
      <c r="H372" s="171">
        <v>0.27863102629456843</v>
      </c>
      <c r="I372" s="229"/>
    </row>
    <row r="373" spans="1:11" ht="22.5" customHeight="1">
      <c r="A373" s="1016" t="s">
        <v>21</v>
      </c>
      <c r="B373" s="1017"/>
      <c r="C373" s="43">
        <v>2747.0000000000009</v>
      </c>
      <c r="D373" s="47">
        <v>1</v>
      </c>
      <c r="E373" s="44">
        <v>0</v>
      </c>
      <c r="F373" s="47">
        <v>0</v>
      </c>
      <c r="G373" s="44">
        <v>2747.0000000000009</v>
      </c>
      <c r="H373" s="171">
        <v>1.9947861069355852E-2</v>
      </c>
      <c r="I373" s="229"/>
    </row>
    <row r="374" spans="1:11" ht="13.5" thickBot="1">
      <c r="A374" s="938" t="s">
        <v>3</v>
      </c>
      <c r="B374" s="939"/>
      <c r="C374" s="523">
        <v>445029.28873309557</v>
      </c>
      <c r="D374" s="524">
        <v>0.97003263580196819</v>
      </c>
      <c r="E374" s="525">
        <v>13748.356789282383</v>
      </c>
      <c r="F374" s="524">
        <v>2.9967364198026744E-2</v>
      </c>
      <c r="G374" s="525">
        <v>458777.64552238031</v>
      </c>
      <c r="H374" s="526">
        <v>1</v>
      </c>
      <c r="I374" s="229"/>
    </row>
    <row r="377" spans="1:11" ht="13.5" thickBot="1"/>
    <row r="378" spans="1:11">
      <c r="A378" s="1024" t="s">
        <v>22</v>
      </c>
      <c r="B378" s="1025"/>
      <c r="C378" s="928" t="s">
        <v>61</v>
      </c>
      <c r="D378" s="811"/>
      <c r="E378" s="811"/>
      <c r="F378" s="811"/>
      <c r="G378" s="811"/>
      <c r="H378" s="811"/>
      <c r="I378" s="811"/>
      <c r="J378" s="812"/>
      <c r="K378" s="183"/>
    </row>
    <row r="379" spans="1:11">
      <c r="A379" s="1026"/>
      <c r="B379" s="1027"/>
      <c r="C379" s="929" t="s">
        <v>53</v>
      </c>
      <c r="D379" s="930"/>
      <c r="E379" s="931" t="s">
        <v>54</v>
      </c>
      <c r="F379" s="930"/>
      <c r="G379" s="931" t="s">
        <v>55</v>
      </c>
      <c r="H379" s="930"/>
      <c r="I379" s="932" t="s">
        <v>3</v>
      </c>
      <c r="J379" s="933"/>
      <c r="K379" s="184"/>
    </row>
    <row r="380" spans="1:11" ht="13.5" thickBot="1">
      <c r="A380" s="1028"/>
      <c r="B380" s="1029"/>
      <c r="C380" s="64" t="s">
        <v>11</v>
      </c>
      <c r="D380" s="65" t="s">
        <v>12</v>
      </c>
      <c r="E380" s="64" t="s">
        <v>11</v>
      </c>
      <c r="F380" s="65" t="s">
        <v>12</v>
      </c>
      <c r="G380" s="64" t="s">
        <v>11</v>
      </c>
      <c r="H380" s="65" t="s">
        <v>12</v>
      </c>
      <c r="I380" s="64" t="s">
        <v>11</v>
      </c>
      <c r="J380" s="304" t="s">
        <v>13</v>
      </c>
      <c r="K380" s="184"/>
    </row>
    <row r="381" spans="1:11" ht="12.75" customHeight="1">
      <c r="A381" s="806" t="s">
        <v>4</v>
      </c>
      <c r="B381" s="807"/>
      <c r="C381" s="49">
        <v>1581.5164758999995</v>
      </c>
      <c r="D381" s="50">
        <v>0.27787934511685353</v>
      </c>
      <c r="E381" s="51">
        <v>2398.1018054999995</v>
      </c>
      <c r="F381" s="50">
        <v>0.42135695036415149</v>
      </c>
      <c r="G381" s="51">
        <v>1711.7600224999996</v>
      </c>
      <c r="H381" s="50">
        <v>0.30076370451899537</v>
      </c>
      <c r="I381" s="51">
        <v>5691.3783038999964</v>
      </c>
      <c r="J381" s="170">
        <v>1</v>
      </c>
      <c r="K381" s="184"/>
    </row>
    <row r="382" spans="1:11" ht="24" customHeight="1">
      <c r="A382" s="1016" t="s">
        <v>14</v>
      </c>
      <c r="B382" s="1017"/>
      <c r="C382" s="43">
        <v>0</v>
      </c>
      <c r="D382" s="47">
        <v>0</v>
      </c>
      <c r="E382" s="44">
        <v>0</v>
      </c>
      <c r="F382" s="47">
        <v>0</v>
      </c>
      <c r="G382" s="44">
        <v>60.774999999999999</v>
      </c>
      <c r="H382" s="47">
        <v>1</v>
      </c>
      <c r="I382" s="44">
        <v>60.774999999999999</v>
      </c>
      <c r="J382" s="171">
        <f t="shared" ref="J382:J389" si="21">+I382/$I$381</f>
        <v>1.0678432666890928E-2</v>
      </c>
      <c r="K382" s="184"/>
    </row>
    <row r="383" spans="1:11" ht="24" customHeight="1">
      <c r="A383" s="1016" t="s">
        <v>15</v>
      </c>
      <c r="B383" s="1017"/>
      <c r="C383" s="43">
        <v>66.139779500000003</v>
      </c>
      <c r="D383" s="47">
        <v>0.21868609727664179</v>
      </c>
      <c r="E383" s="44">
        <v>166.24166299999999</v>
      </c>
      <c r="F383" s="47">
        <v>0.54966528103179868</v>
      </c>
      <c r="G383" s="44">
        <v>70.0601865</v>
      </c>
      <c r="H383" s="47">
        <v>0.23164862169155956</v>
      </c>
      <c r="I383" s="44">
        <v>302.44162899999998</v>
      </c>
      <c r="J383" s="171">
        <f t="shared" si="21"/>
        <v>5.3140313795825685E-2</v>
      </c>
      <c r="K383" s="184"/>
    </row>
    <row r="384" spans="1:11" ht="24" customHeight="1">
      <c r="A384" s="1016" t="s">
        <v>16</v>
      </c>
      <c r="B384" s="1017"/>
      <c r="C384" s="43">
        <v>334.68044999999995</v>
      </c>
      <c r="D384" s="47">
        <v>0.35714285714285698</v>
      </c>
      <c r="E384" s="44">
        <v>468.55262999999991</v>
      </c>
      <c r="F384" s="47">
        <v>0.49999999999999978</v>
      </c>
      <c r="G384" s="44">
        <v>133.87217999999999</v>
      </c>
      <c r="H384" s="47">
        <v>0.14285714285714282</v>
      </c>
      <c r="I384" s="44">
        <v>937.10526000000016</v>
      </c>
      <c r="J384" s="171">
        <f t="shared" si="21"/>
        <v>0.16465348285807185</v>
      </c>
      <c r="K384" s="184"/>
    </row>
    <row r="385" spans="1:11" ht="24" customHeight="1">
      <c r="A385" s="1016" t="s">
        <v>17</v>
      </c>
      <c r="B385" s="1017"/>
      <c r="C385" s="43">
        <v>0</v>
      </c>
      <c r="D385" s="47">
        <v>0</v>
      </c>
      <c r="E385" s="44">
        <v>53.92116</v>
      </c>
      <c r="F385" s="47">
        <v>0.5</v>
      </c>
      <c r="G385" s="44">
        <v>53.92116</v>
      </c>
      <c r="H385" s="47">
        <v>0.5</v>
      </c>
      <c r="I385" s="44">
        <v>107.84232</v>
      </c>
      <c r="J385" s="171">
        <f t="shared" si="21"/>
        <v>1.8948366149918631E-2</v>
      </c>
      <c r="K385" s="184"/>
    </row>
    <row r="386" spans="1:11" ht="24" customHeight="1">
      <c r="A386" s="1016" t="s">
        <v>18</v>
      </c>
      <c r="B386" s="1017"/>
      <c r="C386" s="43">
        <v>520.31124</v>
      </c>
      <c r="D386" s="47">
        <v>0.2707902379465561</v>
      </c>
      <c r="E386" s="44">
        <v>765.20773850000012</v>
      </c>
      <c r="F386" s="47">
        <v>0.39824391567432049</v>
      </c>
      <c r="G386" s="44">
        <v>635.93596000000002</v>
      </c>
      <c r="H386" s="47">
        <v>0.33096584637912413</v>
      </c>
      <c r="I386" s="44">
        <v>1921.4549384999987</v>
      </c>
      <c r="J386" s="171">
        <f t="shared" si="21"/>
        <v>0.33760801617831809</v>
      </c>
      <c r="K386" s="184"/>
    </row>
    <row r="387" spans="1:11" ht="24" customHeight="1">
      <c r="A387" s="1016" t="s">
        <v>19</v>
      </c>
      <c r="B387" s="1017"/>
      <c r="C387" s="43">
        <v>215.22708840000001</v>
      </c>
      <c r="D387" s="47">
        <v>0.24925624187834397</v>
      </c>
      <c r="E387" s="44">
        <v>472.06610199999994</v>
      </c>
      <c r="F387" s="47">
        <v>0.54670359283027392</v>
      </c>
      <c r="G387" s="44">
        <v>176.18403599999999</v>
      </c>
      <c r="H387" s="47">
        <v>0.20404016529138186</v>
      </c>
      <c r="I387" s="44">
        <v>863.47722640000018</v>
      </c>
      <c r="J387" s="171">
        <f t="shared" si="21"/>
        <v>0.15171671610869822</v>
      </c>
      <c r="K387" s="184"/>
    </row>
    <row r="388" spans="1:11" ht="24" customHeight="1">
      <c r="A388" s="1016" t="s">
        <v>20</v>
      </c>
      <c r="B388" s="1017"/>
      <c r="C388" s="43">
        <v>339.03791800000005</v>
      </c>
      <c r="D388" s="47">
        <v>0.26362897670062735</v>
      </c>
      <c r="E388" s="44">
        <v>419.05251200000004</v>
      </c>
      <c r="F388" s="47">
        <v>0.32584669459416438</v>
      </c>
      <c r="G388" s="44">
        <v>527.95150000000001</v>
      </c>
      <c r="H388" s="47">
        <v>0.41052432870520766</v>
      </c>
      <c r="I388" s="44">
        <v>1286.0419300000008</v>
      </c>
      <c r="J388" s="171">
        <f t="shared" si="21"/>
        <v>0.22596317821971967</v>
      </c>
      <c r="K388" s="184"/>
    </row>
    <row r="389" spans="1:11" ht="24" customHeight="1" thickBot="1">
      <c r="A389" s="1016" t="s">
        <v>21</v>
      </c>
      <c r="B389" s="1017"/>
      <c r="C389" s="43">
        <v>106.12</v>
      </c>
      <c r="D389" s="47">
        <v>0.5</v>
      </c>
      <c r="E389" s="44">
        <v>53.06</v>
      </c>
      <c r="F389" s="47">
        <v>0.25</v>
      </c>
      <c r="G389" s="44">
        <v>53.06</v>
      </c>
      <c r="H389" s="47">
        <v>0.25</v>
      </c>
      <c r="I389" s="44">
        <v>212.24</v>
      </c>
      <c r="J389" s="171">
        <f t="shared" si="21"/>
        <v>3.7291494022557471E-2</v>
      </c>
      <c r="K389" s="184"/>
    </row>
    <row r="390" spans="1:11">
      <c r="A390" s="804" t="s">
        <v>8</v>
      </c>
      <c r="B390" s="805"/>
      <c r="C390" s="49">
        <v>872.56837104300007</v>
      </c>
      <c r="D390" s="50">
        <v>0.17884655601426935</v>
      </c>
      <c r="E390" s="51">
        <v>2705.452153106</v>
      </c>
      <c r="F390" s="50">
        <v>0.55452479840178992</v>
      </c>
      <c r="G390" s="51">
        <v>1300.8454181920001</v>
      </c>
      <c r="H390" s="50">
        <v>0.2666286455839415</v>
      </c>
      <c r="I390" s="51">
        <v>4878.8659423409963</v>
      </c>
      <c r="J390" s="170">
        <v>1</v>
      </c>
      <c r="K390" s="229"/>
    </row>
    <row r="391" spans="1:11" ht="23.25" customHeight="1">
      <c r="A391" s="1016" t="s">
        <v>14</v>
      </c>
      <c r="B391" s="1017"/>
      <c r="C391" s="43">
        <v>0</v>
      </c>
      <c r="D391" s="47">
        <v>0</v>
      </c>
      <c r="E391" s="44">
        <v>0</v>
      </c>
      <c r="F391" s="47">
        <v>0</v>
      </c>
      <c r="G391" s="44">
        <v>0</v>
      </c>
      <c r="H391" s="47">
        <v>0</v>
      </c>
      <c r="I391" s="44">
        <v>0</v>
      </c>
      <c r="J391" s="171">
        <v>0</v>
      </c>
      <c r="K391" s="229"/>
    </row>
    <row r="392" spans="1:11" ht="23.25" customHeight="1">
      <c r="A392" s="1016" t="s">
        <v>15</v>
      </c>
      <c r="B392" s="1017"/>
      <c r="C392" s="43">
        <v>68.857290929000001</v>
      </c>
      <c r="D392" s="47">
        <v>0.21759405187699127</v>
      </c>
      <c r="E392" s="44">
        <v>143.92819399499999</v>
      </c>
      <c r="F392" s="47">
        <v>0.45482357043355309</v>
      </c>
      <c r="G392" s="44">
        <v>103.66292134</v>
      </c>
      <c r="H392" s="47">
        <v>0.32758237768945592</v>
      </c>
      <c r="I392" s="44">
        <v>316.44840626399991</v>
      </c>
      <c r="J392" s="171">
        <v>1</v>
      </c>
      <c r="K392" s="229"/>
    </row>
    <row r="393" spans="1:11" ht="23.25" customHeight="1">
      <c r="A393" s="1016" t="s">
        <v>16</v>
      </c>
      <c r="B393" s="1017"/>
      <c r="C393" s="43">
        <v>175.89010988999999</v>
      </c>
      <c r="D393" s="47">
        <v>0.20000000000000007</v>
      </c>
      <c r="E393" s="44">
        <v>410.41025640999999</v>
      </c>
      <c r="F393" s="47">
        <v>0.46666666666666679</v>
      </c>
      <c r="G393" s="44">
        <v>293.15018314999998</v>
      </c>
      <c r="H393" s="47">
        <v>0.33333333333333343</v>
      </c>
      <c r="I393" s="44">
        <v>879.4505494499997</v>
      </c>
      <c r="J393" s="171">
        <v>1</v>
      </c>
      <c r="K393" s="229"/>
    </row>
    <row r="394" spans="1:11" ht="23.25" customHeight="1">
      <c r="A394" s="1016" t="s">
        <v>17</v>
      </c>
      <c r="B394" s="1017"/>
      <c r="C394" s="43">
        <v>0</v>
      </c>
      <c r="D394" s="47">
        <v>0</v>
      </c>
      <c r="E394" s="44">
        <v>309.30538024500004</v>
      </c>
      <c r="F394" s="47">
        <v>0.84173377303748909</v>
      </c>
      <c r="G394" s="44">
        <v>58.156862750000002</v>
      </c>
      <c r="H394" s="47">
        <v>0.15826622696251089</v>
      </c>
      <c r="I394" s="44">
        <v>367.46224299500005</v>
      </c>
      <c r="J394" s="171">
        <v>1</v>
      </c>
      <c r="K394" s="229"/>
    </row>
    <row r="395" spans="1:11" ht="23.25" customHeight="1">
      <c r="A395" s="1016" t="s">
        <v>18</v>
      </c>
      <c r="B395" s="1017"/>
      <c r="C395" s="43">
        <v>243.55219464999999</v>
      </c>
      <c r="D395" s="47">
        <v>0.17931016453401394</v>
      </c>
      <c r="E395" s="44">
        <v>708.17557128999999</v>
      </c>
      <c r="F395" s="47">
        <v>0.5213793223643991</v>
      </c>
      <c r="G395" s="44">
        <v>406.54545456</v>
      </c>
      <c r="H395" s="47">
        <v>0.29931051310158702</v>
      </c>
      <c r="I395" s="44">
        <v>1358.2732205</v>
      </c>
      <c r="J395" s="171">
        <v>1</v>
      </c>
      <c r="K395" s="229"/>
    </row>
    <row r="396" spans="1:11" ht="23.25" customHeight="1">
      <c r="A396" s="1016" t="s">
        <v>19</v>
      </c>
      <c r="B396" s="1017"/>
      <c r="C396" s="43">
        <v>84.167789584000005</v>
      </c>
      <c r="D396" s="47">
        <v>0.10408425320377399</v>
      </c>
      <c r="E396" s="44">
        <v>469.12213554200002</v>
      </c>
      <c r="F396" s="47">
        <v>0.58012961229684923</v>
      </c>
      <c r="G396" s="44">
        <v>255.36063433199999</v>
      </c>
      <c r="H396" s="47">
        <v>0.31578613449937626</v>
      </c>
      <c r="I396" s="44">
        <v>808.65055945800043</v>
      </c>
      <c r="J396" s="171">
        <v>1</v>
      </c>
      <c r="K396" s="229"/>
    </row>
    <row r="397" spans="1:11" ht="23.25" customHeight="1">
      <c r="A397" s="1016" t="s">
        <v>20</v>
      </c>
      <c r="B397" s="1017"/>
      <c r="C397" s="43">
        <v>241.12320821</v>
      </c>
      <c r="D397" s="47">
        <v>0.22129451467431482</v>
      </c>
      <c r="E397" s="44">
        <v>664.51061562400002</v>
      </c>
      <c r="F397" s="47">
        <v>0.60986478768303243</v>
      </c>
      <c r="G397" s="44">
        <v>183.96936206000001</v>
      </c>
      <c r="H397" s="47">
        <v>0.16884069764265275</v>
      </c>
      <c r="I397" s="44">
        <v>1089.603185894</v>
      </c>
      <c r="J397" s="171">
        <v>1</v>
      </c>
      <c r="K397" s="229"/>
    </row>
    <row r="398" spans="1:11" ht="23.25" customHeight="1">
      <c r="A398" s="1016" t="s">
        <v>21</v>
      </c>
      <c r="B398" s="1017"/>
      <c r="C398" s="43">
        <v>58.977777779999997</v>
      </c>
      <c r="D398" s="47">
        <v>1</v>
      </c>
      <c r="E398" s="44">
        <v>0</v>
      </c>
      <c r="F398" s="47">
        <v>0</v>
      </c>
      <c r="G398" s="44">
        <v>0</v>
      </c>
      <c r="H398" s="47">
        <v>0</v>
      </c>
      <c r="I398" s="44">
        <v>58.977777779999997</v>
      </c>
      <c r="J398" s="171">
        <v>1</v>
      </c>
      <c r="K398" s="229"/>
    </row>
    <row r="399" spans="1:11">
      <c r="A399" s="804" t="s">
        <v>9</v>
      </c>
      <c r="B399" s="805"/>
      <c r="C399" s="52">
        <v>1051.5395755206903</v>
      </c>
      <c r="D399" s="53">
        <v>0.33086919632613687</v>
      </c>
      <c r="E399" s="54">
        <v>1460.3361980038806</v>
      </c>
      <c r="F399" s="53">
        <v>0.45949793564379554</v>
      </c>
      <c r="G399" s="54">
        <v>666.23686795623644</v>
      </c>
      <c r="H399" s="53">
        <v>0.20963286803006792</v>
      </c>
      <c r="I399" s="54">
        <v>3178.1126414808064</v>
      </c>
      <c r="J399" s="172">
        <v>1</v>
      </c>
      <c r="K399" s="229"/>
    </row>
    <row r="400" spans="1:11" ht="22.5" customHeight="1">
      <c r="A400" s="1016" t="s">
        <v>14</v>
      </c>
      <c r="B400" s="1017"/>
      <c r="C400" s="43">
        <v>12.723404255319149</v>
      </c>
      <c r="D400" s="47">
        <v>0.5</v>
      </c>
      <c r="E400" s="44">
        <v>12.723404255319149</v>
      </c>
      <c r="F400" s="47">
        <v>0.5</v>
      </c>
      <c r="G400" s="44">
        <v>0</v>
      </c>
      <c r="H400" s="47">
        <v>0</v>
      </c>
      <c r="I400" s="44">
        <v>25.446808510638299</v>
      </c>
      <c r="J400" s="171">
        <v>8.0068932040060232E-3</v>
      </c>
      <c r="K400" s="229"/>
    </row>
    <row r="401" spans="1:11" ht="22.5" customHeight="1">
      <c r="A401" s="1016" t="s">
        <v>15</v>
      </c>
      <c r="B401" s="1017"/>
      <c r="C401" s="43">
        <v>52.891891891891895</v>
      </c>
      <c r="D401" s="47">
        <v>0.36995142109775131</v>
      </c>
      <c r="E401" s="44">
        <v>12.395348837209303</v>
      </c>
      <c r="F401" s="47">
        <v>8.6699052601499141E-2</v>
      </c>
      <c r="G401" s="44">
        <v>77.682589566310497</v>
      </c>
      <c r="H401" s="47">
        <v>0.54334952630074951</v>
      </c>
      <c r="I401" s="44">
        <v>142.9698302954117</v>
      </c>
      <c r="J401" s="171">
        <v>4.4985765585953706E-2</v>
      </c>
      <c r="K401" s="229"/>
    </row>
    <row r="402" spans="1:11" ht="22.5" customHeight="1">
      <c r="A402" s="1016" t="s">
        <v>16</v>
      </c>
      <c r="B402" s="1017"/>
      <c r="C402" s="43">
        <v>110.52</v>
      </c>
      <c r="D402" s="47">
        <v>0.4</v>
      </c>
      <c r="E402" s="44">
        <v>110.52</v>
      </c>
      <c r="F402" s="47">
        <v>0.4</v>
      </c>
      <c r="G402" s="44">
        <v>55.26</v>
      </c>
      <c r="H402" s="47">
        <v>0.2</v>
      </c>
      <c r="I402" s="44">
        <v>276.3</v>
      </c>
      <c r="J402" s="171">
        <v>8.6938391167677764E-2</v>
      </c>
      <c r="K402" s="229"/>
    </row>
    <row r="403" spans="1:11" ht="22.5" customHeight="1">
      <c r="A403" s="1016" t="s">
        <v>17</v>
      </c>
      <c r="B403" s="1017"/>
      <c r="C403" s="43">
        <v>108.80365296803653</v>
      </c>
      <c r="D403" s="47">
        <v>1</v>
      </c>
      <c r="E403" s="44">
        <v>0</v>
      </c>
      <c r="F403" s="47">
        <v>0</v>
      </c>
      <c r="G403" s="44">
        <v>0</v>
      </c>
      <c r="H403" s="47">
        <v>0</v>
      </c>
      <c r="I403" s="44">
        <v>108.80365296803653</v>
      </c>
      <c r="J403" s="171">
        <v>3.4235304170131833E-2</v>
      </c>
      <c r="K403" s="229"/>
    </row>
    <row r="404" spans="1:11" ht="22.5" customHeight="1">
      <c r="A404" s="1016" t="s">
        <v>18</v>
      </c>
      <c r="B404" s="1017"/>
      <c r="C404" s="43">
        <v>163.55528255528253</v>
      </c>
      <c r="D404" s="47">
        <v>0.14972640335100423</v>
      </c>
      <c r="E404" s="44">
        <v>691.89866645301436</v>
      </c>
      <c r="F404" s="47">
        <v>0.63339744943028764</v>
      </c>
      <c r="G404" s="44">
        <v>236.90704340704337</v>
      </c>
      <c r="H404" s="47">
        <v>0.21687614721870802</v>
      </c>
      <c r="I404" s="44">
        <v>1092.3609924153404</v>
      </c>
      <c r="J404" s="171">
        <v>0.34371374323169585</v>
      </c>
      <c r="K404" s="229"/>
    </row>
    <row r="405" spans="1:11" ht="22.5" customHeight="1">
      <c r="A405" s="1016" t="s">
        <v>19</v>
      </c>
      <c r="B405" s="1017"/>
      <c r="C405" s="43">
        <v>321.8315625111303</v>
      </c>
      <c r="D405" s="47">
        <v>0.42972667218811916</v>
      </c>
      <c r="E405" s="44">
        <v>298.95275924763291</v>
      </c>
      <c r="F405" s="47">
        <v>0.39917767347165733</v>
      </c>
      <c r="G405" s="44">
        <v>128.1372214919754</v>
      </c>
      <c r="H405" s="47">
        <v>0.17109565434022392</v>
      </c>
      <c r="I405" s="44">
        <v>748.9215432507383</v>
      </c>
      <c r="J405" s="171">
        <v>0.23564977951876073</v>
      </c>
      <c r="K405" s="229"/>
    </row>
    <row r="406" spans="1:11" ht="22.5" customHeight="1">
      <c r="A406" s="1016" t="s">
        <v>20</v>
      </c>
      <c r="B406" s="1017"/>
      <c r="C406" s="43">
        <v>281.21378133903028</v>
      </c>
      <c r="D406" s="47">
        <v>0.35900709565786115</v>
      </c>
      <c r="E406" s="44">
        <v>333.84601921070481</v>
      </c>
      <c r="F406" s="47">
        <v>0.42619920397599304</v>
      </c>
      <c r="G406" s="44">
        <v>168.25001349090715</v>
      </c>
      <c r="H406" s="47">
        <v>0.21479370036614587</v>
      </c>
      <c r="I406" s="44">
        <v>783.30981404064221</v>
      </c>
      <c r="J406" s="171">
        <v>0.24647012312177444</v>
      </c>
      <c r="K406" s="229"/>
    </row>
    <row r="407" spans="1:11" ht="22.5" customHeight="1">
      <c r="A407" s="1016" t="s">
        <v>21</v>
      </c>
      <c r="B407" s="1017"/>
      <c r="C407" s="43">
        <v>0</v>
      </c>
      <c r="D407" s="47">
        <v>0</v>
      </c>
      <c r="E407" s="44">
        <v>0</v>
      </c>
      <c r="F407" s="47">
        <v>0</v>
      </c>
      <c r="G407" s="44">
        <v>0</v>
      </c>
      <c r="H407" s="47">
        <v>0</v>
      </c>
      <c r="I407" s="44">
        <v>0</v>
      </c>
      <c r="J407" s="171">
        <v>0</v>
      </c>
      <c r="K407" s="229"/>
    </row>
    <row r="408" spans="1:11" ht="13.5" thickBot="1">
      <c r="A408" s="938" t="s">
        <v>3</v>
      </c>
      <c r="B408" s="939"/>
      <c r="C408" s="45">
        <v>3505.6243914673373</v>
      </c>
      <c r="D408" s="48">
        <v>0.25498497349153526</v>
      </c>
      <c r="E408" s="45">
        <v>6563.8901249444107</v>
      </c>
      <c r="F408" s="48">
        <v>0.47743088323553928</v>
      </c>
      <c r="G408" s="45">
        <v>3678.8422728706701</v>
      </c>
      <c r="H408" s="48">
        <v>0.26758414327292807</v>
      </c>
      <c r="I408" s="45">
        <v>13748.356789282383</v>
      </c>
      <c r="J408" s="48">
        <v>1</v>
      </c>
      <c r="K408" s="229"/>
    </row>
    <row r="411" spans="1:11" ht="13.5" thickBot="1"/>
    <row r="412" spans="1:11">
      <c r="A412" s="1024" t="s">
        <v>22</v>
      </c>
      <c r="B412" s="1025"/>
      <c r="C412" s="928" t="s">
        <v>62</v>
      </c>
      <c r="D412" s="811"/>
      <c r="E412" s="811"/>
      <c r="F412" s="811"/>
      <c r="G412" s="811"/>
      <c r="H412" s="811"/>
      <c r="I412" s="811"/>
      <c r="J412" s="812"/>
      <c r="K412" s="183"/>
    </row>
    <row r="413" spans="1:11">
      <c r="A413" s="1026"/>
      <c r="B413" s="1027"/>
      <c r="C413" s="929" t="s">
        <v>53</v>
      </c>
      <c r="D413" s="930"/>
      <c r="E413" s="931" t="s">
        <v>54</v>
      </c>
      <c r="F413" s="930"/>
      <c r="G413" s="931" t="s">
        <v>55</v>
      </c>
      <c r="H413" s="930"/>
      <c r="I413" s="932" t="s">
        <v>3</v>
      </c>
      <c r="J413" s="933"/>
      <c r="K413" s="184"/>
    </row>
    <row r="414" spans="1:11" ht="13.5" thickBot="1">
      <c r="A414" s="1028"/>
      <c r="B414" s="1029"/>
      <c r="C414" s="64" t="s">
        <v>11</v>
      </c>
      <c r="D414" s="65" t="s">
        <v>12</v>
      </c>
      <c r="E414" s="64" t="s">
        <v>11</v>
      </c>
      <c r="F414" s="65" t="s">
        <v>12</v>
      </c>
      <c r="G414" s="64" t="s">
        <v>11</v>
      </c>
      <c r="H414" s="65" t="s">
        <v>12</v>
      </c>
      <c r="I414" s="64" t="s">
        <v>11</v>
      </c>
      <c r="J414" s="304" t="s">
        <v>13</v>
      </c>
      <c r="K414" s="184"/>
    </row>
    <row r="415" spans="1:11" ht="12.75" customHeight="1">
      <c r="A415" s="806" t="s">
        <v>4</v>
      </c>
      <c r="B415" s="807"/>
      <c r="C415" s="49">
        <v>1581.5164758999995</v>
      </c>
      <c r="D415" s="50">
        <v>0.27787934511685353</v>
      </c>
      <c r="E415" s="51">
        <v>2398.1018054999995</v>
      </c>
      <c r="F415" s="50">
        <v>0.42135695036415149</v>
      </c>
      <c r="G415" s="51">
        <v>1711.7600224999996</v>
      </c>
      <c r="H415" s="50">
        <v>0.30076370451899537</v>
      </c>
      <c r="I415" s="51">
        <v>5691.3783038999964</v>
      </c>
      <c r="J415" s="170">
        <v>1</v>
      </c>
      <c r="K415" s="184"/>
    </row>
    <row r="416" spans="1:11" ht="22.5" customHeight="1">
      <c r="A416" s="1016" t="s">
        <v>14</v>
      </c>
      <c r="B416" s="1017"/>
      <c r="C416" s="43">
        <v>0</v>
      </c>
      <c r="D416" s="47">
        <v>0</v>
      </c>
      <c r="E416" s="44">
        <v>0</v>
      </c>
      <c r="F416" s="47">
        <v>0</v>
      </c>
      <c r="G416" s="44">
        <v>60.774999999999999</v>
      </c>
      <c r="H416" s="47">
        <v>1</v>
      </c>
      <c r="I416" s="44">
        <v>60.774999999999999</v>
      </c>
      <c r="J416" s="171">
        <f t="shared" ref="J416:J423" si="22">+I416/$I$415</f>
        <v>1.0678432666890928E-2</v>
      </c>
      <c r="K416" s="184"/>
    </row>
    <row r="417" spans="1:11" ht="22.5" customHeight="1">
      <c r="A417" s="1016" t="s">
        <v>15</v>
      </c>
      <c r="B417" s="1017"/>
      <c r="C417" s="43">
        <v>66.139779500000003</v>
      </c>
      <c r="D417" s="47">
        <v>0.21868609727664179</v>
      </c>
      <c r="E417" s="44">
        <v>166.24166299999999</v>
      </c>
      <c r="F417" s="47">
        <v>0.54966528103179868</v>
      </c>
      <c r="G417" s="44">
        <v>70.0601865</v>
      </c>
      <c r="H417" s="47">
        <v>0.23164862169155956</v>
      </c>
      <c r="I417" s="44">
        <v>302.44162899999998</v>
      </c>
      <c r="J417" s="171">
        <f t="shared" si="22"/>
        <v>5.3140313795825685E-2</v>
      </c>
      <c r="K417" s="184"/>
    </row>
    <row r="418" spans="1:11" ht="22.5" customHeight="1">
      <c r="A418" s="1016" t="s">
        <v>16</v>
      </c>
      <c r="B418" s="1017"/>
      <c r="C418" s="43">
        <v>334.68044999999995</v>
      </c>
      <c r="D418" s="47">
        <v>0.35714285714285698</v>
      </c>
      <c r="E418" s="44">
        <v>468.55262999999991</v>
      </c>
      <c r="F418" s="47">
        <v>0.49999999999999978</v>
      </c>
      <c r="G418" s="44">
        <v>133.87217999999999</v>
      </c>
      <c r="H418" s="47">
        <v>0.14285714285714282</v>
      </c>
      <c r="I418" s="44">
        <v>937.10526000000016</v>
      </c>
      <c r="J418" s="171">
        <f t="shared" si="22"/>
        <v>0.16465348285807185</v>
      </c>
      <c r="K418" s="184"/>
    </row>
    <row r="419" spans="1:11" ht="22.5" customHeight="1">
      <c r="A419" s="1016" t="s">
        <v>17</v>
      </c>
      <c r="B419" s="1017"/>
      <c r="C419" s="43">
        <v>0</v>
      </c>
      <c r="D419" s="47">
        <v>0</v>
      </c>
      <c r="E419" s="44">
        <v>53.92116</v>
      </c>
      <c r="F419" s="47">
        <v>0.5</v>
      </c>
      <c r="G419" s="44">
        <v>53.92116</v>
      </c>
      <c r="H419" s="47">
        <v>0.5</v>
      </c>
      <c r="I419" s="44">
        <v>107.84232</v>
      </c>
      <c r="J419" s="171">
        <f t="shared" si="22"/>
        <v>1.8948366149918631E-2</v>
      </c>
      <c r="K419" s="184"/>
    </row>
    <row r="420" spans="1:11" ht="22.5" customHeight="1">
      <c r="A420" s="1016" t="s">
        <v>18</v>
      </c>
      <c r="B420" s="1017"/>
      <c r="C420" s="43">
        <v>520.31124</v>
      </c>
      <c r="D420" s="47">
        <v>0.2707902379465561</v>
      </c>
      <c r="E420" s="44">
        <v>765.20773850000012</v>
      </c>
      <c r="F420" s="47">
        <v>0.39824391567432049</v>
      </c>
      <c r="G420" s="44">
        <v>635.93596000000002</v>
      </c>
      <c r="H420" s="47">
        <v>0.33096584637912413</v>
      </c>
      <c r="I420" s="44">
        <v>1921.4549384999987</v>
      </c>
      <c r="J420" s="171">
        <f t="shared" si="22"/>
        <v>0.33760801617831809</v>
      </c>
      <c r="K420" s="184"/>
    </row>
    <row r="421" spans="1:11" ht="22.5" customHeight="1">
      <c r="A421" s="1016" t="s">
        <v>19</v>
      </c>
      <c r="B421" s="1017"/>
      <c r="C421" s="43">
        <v>215.22708840000001</v>
      </c>
      <c r="D421" s="47">
        <v>0.24925624187834397</v>
      </c>
      <c r="E421" s="44">
        <v>472.06610199999994</v>
      </c>
      <c r="F421" s="47">
        <v>0.54670359283027392</v>
      </c>
      <c r="G421" s="44">
        <v>176.18403599999999</v>
      </c>
      <c r="H421" s="47">
        <v>0.20404016529138186</v>
      </c>
      <c r="I421" s="44">
        <v>863.47722640000018</v>
      </c>
      <c r="J421" s="171">
        <f t="shared" si="22"/>
        <v>0.15171671610869822</v>
      </c>
      <c r="K421" s="184"/>
    </row>
    <row r="422" spans="1:11" ht="22.5" customHeight="1">
      <c r="A422" s="1016" t="s">
        <v>20</v>
      </c>
      <c r="B422" s="1017"/>
      <c r="C422" s="43">
        <v>339.03791800000005</v>
      </c>
      <c r="D422" s="47">
        <v>0.26362897670062735</v>
      </c>
      <c r="E422" s="44">
        <v>419.05251200000004</v>
      </c>
      <c r="F422" s="47">
        <v>0.32584669459416438</v>
      </c>
      <c r="G422" s="44">
        <v>527.95150000000001</v>
      </c>
      <c r="H422" s="47">
        <v>0.41052432870520766</v>
      </c>
      <c r="I422" s="44">
        <v>1286.0419300000008</v>
      </c>
      <c r="J422" s="171">
        <f t="shared" si="22"/>
        <v>0.22596317821971967</v>
      </c>
      <c r="K422" s="184"/>
    </row>
    <row r="423" spans="1:11" ht="22.5" customHeight="1" thickBot="1">
      <c r="A423" s="1016" t="s">
        <v>21</v>
      </c>
      <c r="B423" s="1017"/>
      <c r="C423" s="43">
        <v>106.12</v>
      </c>
      <c r="D423" s="47">
        <v>0.5</v>
      </c>
      <c r="E423" s="44">
        <v>53.06</v>
      </c>
      <c r="F423" s="47">
        <v>0.25</v>
      </c>
      <c r="G423" s="44">
        <v>53.06</v>
      </c>
      <c r="H423" s="47">
        <v>0.25</v>
      </c>
      <c r="I423" s="44">
        <v>212.24</v>
      </c>
      <c r="J423" s="171">
        <f t="shared" si="22"/>
        <v>3.7291494022557471E-2</v>
      </c>
      <c r="K423" s="184"/>
    </row>
    <row r="424" spans="1:11">
      <c r="A424" s="804" t="s">
        <v>8</v>
      </c>
      <c r="B424" s="805"/>
      <c r="C424" s="49">
        <v>872.56837104300007</v>
      </c>
      <c r="D424" s="50">
        <v>0.17884655601426935</v>
      </c>
      <c r="E424" s="51">
        <v>2705.452153106</v>
      </c>
      <c r="F424" s="50">
        <v>0.55452479840178992</v>
      </c>
      <c r="G424" s="51">
        <v>1300.8454181920001</v>
      </c>
      <c r="H424" s="50">
        <v>0.2666286455839415</v>
      </c>
      <c r="I424" s="51">
        <v>4878.8659423409963</v>
      </c>
      <c r="J424" s="170">
        <v>1</v>
      </c>
      <c r="K424" s="229"/>
    </row>
    <row r="425" spans="1:11" ht="21" customHeight="1">
      <c r="A425" s="1016" t="s">
        <v>14</v>
      </c>
      <c r="B425" s="1017"/>
      <c r="C425" s="43">
        <v>0</v>
      </c>
      <c r="D425" s="47">
        <v>0</v>
      </c>
      <c r="E425" s="44">
        <v>0</v>
      </c>
      <c r="F425" s="47">
        <v>0</v>
      </c>
      <c r="G425" s="44">
        <v>0</v>
      </c>
      <c r="H425" s="47">
        <v>0</v>
      </c>
      <c r="I425" s="44">
        <v>0</v>
      </c>
      <c r="J425" s="171">
        <f>+I425/$I$424</f>
        <v>0</v>
      </c>
      <c r="K425" s="229"/>
    </row>
    <row r="426" spans="1:11" ht="21" customHeight="1">
      <c r="A426" s="1016" t="s">
        <v>15</v>
      </c>
      <c r="B426" s="1017"/>
      <c r="C426" s="43">
        <v>68.857290929000001</v>
      </c>
      <c r="D426" s="47">
        <v>0.21759405187699127</v>
      </c>
      <c r="E426" s="44">
        <v>143.92819399499999</v>
      </c>
      <c r="F426" s="47">
        <v>0.45482357043355309</v>
      </c>
      <c r="G426" s="44">
        <v>103.66292134</v>
      </c>
      <c r="H426" s="47">
        <v>0.32758237768945592</v>
      </c>
      <c r="I426" s="44">
        <v>316.44840626399991</v>
      </c>
      <c r="J426" s="171">
        <f t="shared" ref="J426:J432" si="23">+I426/$I$424</f>
        <v>6.486105787775763E-2</v>
      </c>
      <c r="K426" s="229"/>
    </row>
    <row r="427" spans="1:11" ht="21" customHeight="1">
      <c r="A427" s="1016" t="s">
        <v>16</v>
      </c>
      <c r="B427" s="1017"/>
      <c r="C427" s="43">
        <v>175.89010988999999</v>
      </c>
      <c r="D427" s="47">
        <v>0.20000000000000007</v>
      </c>
      <c r="E427" s="44">
        <v>410.41025640999999</v>
      </c>
      <c r="F427" s="47">
        <v>0.46666666666666679</v>
      </c>
      <c r="G427" s="44">
        <v>293.15018314999998</v>
      </c>
      <c r="H427" s="47">
        <v>0.33333333333333343</v>
      </c>
      <c r="I427" s="44">
        <v>879.4505494499997</v>
      </c>
      <c r="J427" s="171">
        <f t="shared" si="23"/>
        <v>0.1802571662848392</v>
      </c>
      <c r="K427" s="229"/>
    </row>
    <row r="428" spans="1:11" ht="21" customHeight="1">
      <c r="A428" s="1016" t="s">
        <v>17</v>
      </c>
      <c r="B428" s="1017"/>
      <c r="C428" s="43">
        <v>0</v>
      </c>
      <c r="D428" s="47">
        <v>0</v>
      </c>
      <c r="E428" s="44">
        <v>309.30538024500004</v>
      </c>
      <c r="F428" s="47">
        <v>0.84173377303748909</v>
      </c>
      <c r="G428" s="44">
        <v>58.156862750000002</v>
      </c>
      <c r="H428" s="47">
        <v>0.15826622696251089</v>
      </c>
      <c r="I428" s="44">
        <v>367.46224299500005</v>
      </c>
      <c r="J428" s="171">
        <f t="shared" si="23"/>
        <v>7.5317142823293659E-2</v>
      </c>
      <c r="K428" s="229"/>
    </row>
    <row r="429" spans="1:11" ht="21" customHeight="1">
      <c r="A429" s="1016" t="s">
        <v>18</v>
      </c>
      <c r="B429" s="1017"/>
      <c r="C429" s="43">
        <v>243.55219464999999</v>
      </c>
      <c r="D429" s="47">
        <v>0.17931016453401394</v>
      </c>
      <c r="E429" s="44">
        <v>708.17557128999999</v>
      </c>
      <c r="F429" s="47">
        <v>0.5213793223643991</v>
      </c>
      <c r="G429" s="44">
        <v>406.54545456</v>
      </c>
      <c r="H429" s="47">
        <v>0.29931051310158702</v>
      </c>
      <c r="I429" s="44">
        <v>1358.2732205</v>
      </c>
      <c r="J429" s="171">
        <f t="shared" si="23"/>
        <v>0.27839937324620728</v>
      </c>
      <c r="K429" s="229"/>
    </row>
    <row r="430" spans="1:11" ht="21" customHeight="1">
      <c r="A430" s="1016" t="s">
        <v>19</v>
      </c>
      <c r="B430" s="1017"/>
      <c r="C430" s="43">
        <v>84.167789584000005</v>
      </c>
      <c r="D430" s="47">
        <v>0.10408425320377399</v>
      </c>
      <c r="E430" s="44">
        <v>469.12213554200002</v>
      </c>
      <c r="F430" s="47">
        <v>0.58012961229684923</v>
      </c>
      <c r="G430" s="44">
        <v>255.36063433199999</v>
      </c>
      <c r="H430" s="47">
        <v>0.31578613449937626</v>
      </c>
      <c r="I430" s="44">
        <v>808.65055945800043</v>
      </c>
      <c r="J430" s="171">
        <f t="shared" si="23"/>
        <v>0.16574559928777027</v>
      </c>
      <c r="K430" s="229"/>
    </row>
    <row r="431" spans="1:11" ht="21" customHeight="1">
      <c r="A431" s="1016" t="s">
        <v>20</v>
      </c>
      <c r="B431" s="1017"/>
      <c r="C431" s="43">
        <v>241.12320821</v>
      </c>
      <c r="D431" s="47">
        <v>0.22129451467431482</v>
      </c>
      <c r="E431" s="44">
        <v>664.51061562400002</v>
      </c>
      <c r="F431" s="47">
        <v>0.60986478768303243</v>
      </c>
      <c r="G431" s="44">
        <v>183.96936206000001</v>
      </c>
      <c r="H431" s="47">
        <v>0.16884069764265275</v>
      </c>
      <c r="I431" s="44">
        <v>1089.603185894</v>
      </c>
      <c r="J431" s="171">
        <f t="shared" si="23"/>
        <v>0.22333124106525101</v>
      </c>
      <c r="K431" s="229"/>
    </row>
    <row r="432" spans="1:11" ht="21" customHeight="1">
      <c r="A432" s="1016" t="s">
        <v>21</v>
      </c>
      <c r="B432" s="1017"/>
      <c r="C432" s="43">
        <v>58.977777779999997</v>
      </c>
      <c r="D432" s="47">
        <v>1</v>
      </c>
      <c r="E432" s="44">
        <v>0</v>
      </c>
      <c r="F432" s="47">
        <v>0</v>
      </c>
      <c r="G432" s="44">
        <v>0</v>
      </c>
      <c r="H432" s="47">
        <v>0</v>
      </c>
      <c r="I432" s="44">
        <v>58.977777779999997</v>
      </c>
      <c r="J432" s="171">
        <f t="shared" si="23"/>
        <v>1.20884194148817E-2</v>
      </c>
      <c r="K432" s="229"/>
    </row>
    <row r="433" spans="1:11">
      <c r="A433" s="804" t="s">
        <v>9</v>
      </c>
      <c r="B433" s="805"/>
      <c r="C433" s="92">
        <v>1051.5395755206903</v>
      </c>
      <c r="D433" s="96">
        <v>0.33086919632613687</v>
      </c>
      <c r="E433" s="93">
        <v>1460.3361980038806</v>
      </c>
      <c r="F433" s="96">
        <v>0.45949793564379554</v>
      </c>
      <c r="G433" s="93">
        <v>666.23686795623644</v>
      </c>
      <c r="H433" s="96">
        <v>0.20963286803006792</v>
      </c>
      <c r="I433" s="93">
        <v>3178.1126414808064</v>
      </c>
      <c r="J433" s="182">
        <v>1</v>
      </c>
      <c r="K433" s="229"/>
    </row>
    <row r="434" spans="1:11" ht="21" customHeight="1">
      <c r="A434" s="1016" t="s">
        <v>14</v>
      </c>
      <c r="B434" s="1017"/>
      <c r="C434" s="88">
        <v>12.723404255319149</v>
      </c>
      <c r="D434" s="95">
        <v>0.5</v>
      </c>
      <c r="E434" s="89">
        <v>12.723404255319149</v>
      </c>
      <c r="F434" s="95">
        <v>0.5</v>
      </c>
      <c r="G434" s="89">
        <v>0</v>
      </c>
      <c r="H434" s="95">
        <v>0</v>
      </c>
      <c r="I434" s="89">
        <v>25.446808510638299</v>
      </c>
      <c r="J434" s="181">
        <v>8.0068932040060232E-3</v>
      </c>
      <c r="K434" s="229"/>
    </row>
    <row r="435" spans="1:11" ht="21" customHeight="1">
      <c r="A435" s="1016" t="s">
        <v>15</v>
      </c>
      <c r="B435" s="1017"/>
      <c r="C435" s="88">
        <v>52.891891891891895</v>
      </c>
      <c r="D435" s="95">
        <v>0.36995142109775131</v>
      </c>
      <c r="E435" s="89">
        <v>12.395348837209303</v>
      </c>
      <c r="F435" s="95">
        <v>8.6699052601499141E-2</v>
      </c>
      <c r="G435" s="89">
        <v>77.682589566310497</v>
      </c>
      <c r="H435" s="95">
        <v>0.54334952630074951</v>
      </c>
      <c r="I435" s="89">
        <v>142.9698302954117</v>
      </c>
      <c r="J435" s="181">
        <v>4.4985765585953706E-2</v>
      </c>
      <c r="K435" s="229"/>
    </row>
    <row r="436" spans="1:11" ht="21" customHeight="1">
      <c r="A436" s="1016" t="s">
        <v>16</v>
      </c>
      <c r="B436" s="1017"/>
      <c r="C436" s="88">
        <v>110.52</v>
      </c>
      <c r="D436" s="95">
        <v>0.4</v>
      </c>
      <c r="E436" s="89">
        <v>110.52</v>
      </c>
      <c r="F436" s="95">
        <v>0.4</v>
      </c>
      <c r="G436" s="89">
        <v>55.26</v>
      </c>
      <c r="H436" s="95">
        <v>0.2</v>
      </c>
      <c r="I436" s="89">
        <v>276.3</v>
      </c>
      <c r="J436" s="181">
        <v>8.6938391167677764E-2</v>
      </c>
      <c r="K436" s="229"/>
    </row>
    <row r="437" spans="1:11" ht="21" customHeight="1">
      <c r="A437" s="1016" t="s">
        <v>17</v>
      </c>
      <c r="B437" s="1017"/>
      <c r="C437" s="88">
        <v>108.80365296803653</v>
      </c>
      <c r="D437" s="95">
        <v>1</v>
      </c>
      <c r="E437" s="89">
        <v>0</v>
      </c>
      <c r="F437" s="95">
        <v>0</v>
      </c>
      <c r="G437" s="89">
        <v>0</v>
      </c>
      <c r="H437" s="95">
        <v>0</v>
      </c>
      <c r="I437" s="89">
        <v>108.80365296803653</v>
      </c>
      <c r="J437" s="181">
        <v>3.4235304170131833E-2</v>
      </c>
      <c r="K437" s="229"/>
    </row>
    <row r="438" spans="1:11" ht="21" customHeight="1">
      <c r="A438" s="1016" t="s">
        <v>18</v>
      </c>
      <c r="B438" s="1017"/>
      <c r="C438" s="88">
        <v>163.55528255528253</v>
      </c>
      <c r="D438" s="95">
        <v>0.14972640335100423</v>
      </c>
      <c r="E438" s="89">
        <v>691.89866645301436</v>
      </c>
      <c r="F438" s="95">
        <v>0.63339744943028764</v>
      </c>
      <c r="G438" s="89">
        <v>236.90704340704337</v>
      </c>
      <c r="H438" s="95">
        <v>0.21687614721870802</v>
      </c>
      <c r="I438" s="89">
        <v>1092.3609924153404</v>
      </c>
      <c r="J438" s="181">
        <v>0.34371374323169585</v>
      </c>
      <c r="K438" s="229"/>
    </row>
    <row r="439" spans="1:11" ht="21" customHeight="1">
      <c r="A439" s="1016" t="s">
        <v>19</v>
      </c>
      <c r="B439" s="1017"/>
      <c r="C439" s="88">
        <v>321.8315625111303</v>
      </c>
      <c r="D439" s="95">
        <v>0.42972667218811916</v>
      </c>
      <c r="E439" s="89">
        <v>298.95275924763291</v>
      </c>
      <c r="F439" s="95">
        <v>0.39917767347165733</v>
      </c>
      <c r="G439" s="89">
        <v>128.1372214919754</v>
      </c>
      <c r="H439" s="95">
        <v>0.17109565434022392</v>
      </c>
      <c r="I439" s="89">
        <v>748.9215432507383</v>
      </c>
      <c r="J439" s="181">
        <v>0.23564977951876073</v>
      </c>
      <c r="K439" s="229"/>
    </row>
    <row r="440" spans="1:11" ht="21" customHeight="1">
      <c r="A440" s="1016" t="s">
        <v>20</v>
      </c>
      <c r="B440" s="1017"/>
      <c r="C440" s="88">
        <v>281.21378133903028</v>
      </c>
      <c r="D440" s="95">
        <v>0.35900709565786115</v>
      </c>
      <c r="E440" s="89">
        <v>333.84601921070481</v>
      </c>
      <c r="F440" s="95">
        <v>0.42619920397599304</v>
      </c>
      <c r="G440" s="89">
        <v>168.25001349090715</v>
      </c>
      <c r="H440" s="95">
        <v>0.21479370036614587</v>
      </c>
      <c r="I440" s="89">
        <v>783.30981404064221</v>
      </c>
      <c r="J440" s="181">
        <v>0.24647012312177444</v>
      </c>
      <c r="K440" s="229"/>
    </row>
    <row r="441" spans="1:11" ht="21" customHeight="1">
      <c r="A441" s="1016" t="s">
        <v>21</v>
      </c>
      <c r="B441" s="1017"/>
      <c r="C441" s="88">
        <v>0</v>
      </c>
      <c r="D441" s="95">
        <v>0</v>
      </c>
      <c r="E441" s="89">
        <v>0</v>
      </c>
      <c r="F441" s="95">
        <v>0</v>
      </c>
      <c r="G441" s="89">
        <v>0</v>
      </c>
      <c r="H441" s="95">
        <v>0</v>
      </c>
      <c r="I441" s="89">
        <v>0</v>
      </c>
      <c r="J441" s="181">
        <v>0</v>
      </c>
      <c r="K441" s="229"/>
    </row>
    <row r="442" spans="1:11" ht="15.75" customHeight="1" thickBot="1">
      <c r="A442" s="938" t="s">
        <v>3</v>
      </c>
      <c r="B442" s="939"/>
      <c r="C442" s="45">
        <v>3505.6243914673373</v>
      </c>
      <c r="D442" s="48">
        <v>0.25498497349153526</v>
      </c>
      <c r="E442" s="45">
        <v>6563.8901249444107</v>
      </c>
      <c r="F442" s="48">
        <v>0.47743088323553928</v>
      </c>
      <c r="G442" s="45">
        <v>3678.8422728706701</v>
      </c>
      <c r="H442" s="48">
        <v>0.26758414327292807</v>
      </c>
      <c r="I442" s="45">
        <v>13748.356789282383</v>
      </c>
      <c r="J442" s="48">
        <v>1</v>
      </c>
      <c r="K442" s="229"/>
    </row>
    <row r="445" spans="1:11" ht="13.5" thickBot="1"/>
    <row r="446" spans="1:11" ht="12.75" customHeight="1">
      <c r="A446" s="1024" t="s">
        <v>22</v>
      </c>
      <c r="B446" s="1025"/>
      <c r="C446" s="928" t="s">
        <v>63</v>
      </c>
      <c r="D446" s="811"/>
      <c r="E446" s="811"/>
      <c r="F446" s="811"/>
      <c r="G446" s="811"/>
      <c r="H446" s="811"/>
      <c r="I446" s="811"/>
      <c r="J446" s="812"/>
      <c r="K446" s="4"/>
    </row>
    <row r="447" spans="1:11">
      <c r="A447" s="1026"/>
      <c r="B447" s="1027"/>
      <c r="C447" s="929" t="s">
        <v>53</v>
      </c>
      <c r="D447" s="930"/>
      <c r="E447" s="931" t="s">
        <v>54</v>
      </c>
      <c r="F447" s="930"/>
      <c r="G447" s="931" t="s">
        <v>55</v>
      </c>
      <c r="H447" s="930"/>
      <c r="I447" s="932" t="s">
        <v>3</v>
      </c>
      <c r="J447" s="933"/>
      <c r="K447" s="184"/>
    </row>
    <row r="448" spans="1:11" ht="13.5" thickBot="1">
      <c r="A448" s="1028"/>
      <c r="B448" s="1029"/>
      <c r="C448" s="5" t="s">
        <v>11</v>
      </c>
      <c r="D448" s="6" t="s">
        <v>12</v>
      </c>
      <c r="E448" s="5" t="s">
        <v>11</v>
      </c>
      <c r="F448" s="6" t="s">
        <v>12</v>
      </c>
      <c r="G448" s="5" t="s">
        <v>11</v>
      </c>
      <c r="H448" s="6" t="s">
        <v>12</v>
      </c>
      <c r="I448" s="5" t="s">
        <v>11</v>
      </c>
      <c r="J448" s="212" t="s">
        <v>13</v>
      </c>
      <c r="K448" s="184"/>
    </row>
    <row r="449" spans="1:11" ht="13.5" customHeight="1">
      <c r="A449" s="806" t="s">
        <v>4</v>
      </c>
      <c r="B449" s="807"/>
      <c r="C449" s="90">
        <v>1054.6659795000003</v>
      </c>
      <c r="D449" s="94">
        <v>0.18530941420240757</v>
      </c>
      <c r="E449" s="91">
        <v>2414.2489699999996</v>
      </c>
      <c r="F449" s="94">
        <v>0.42419407761835903</v>
      </c>
      <c r="G449" s="91">
        <v>2222.4633543999989</v>
      </c>
      <c r="H449" s="94">
        <v>0.39049650817923387</v>
      </c>
      <c r="I449" s="91">
        <v>5691.3783038999964</v>
      </c>
      <c r="J449" s="180">
        <v>1</v>
      </c>
      <c r="K449" s="184"/>
    </row>
    <row r="450" spans="1:11" ht="21.75" customHeight="1">
      <c r="A450" s="1016" t="s">
        <v>14</v>
      </c>
      <c r="B450" s="1017"/>
      <c r="C450" s="88">
        <v>0</v>
      </c>
      <c r="D450" s="95">
        <v>0</v>
      </c>
      <c r="E450" s="89">
        <v>0</v>
      </c>
      <c r="F450" s="95">
        <v>0</v>
      </c>
      <c r="G450" s="89">
        <v>60.774999999999999</v>
      </c>
      <c r="H450" s="95">
        <v>1</v>
      </c>
      <c r="I450" s="89">
        <v>60.774999999999999</v>
      </c>
      <c r="J450" s="181">
        <f t="shared" ref="J450:J457" si="24">+I450/$I$449</f>
        <v>1.0678432666890928E-2</v>
      </c>
      <c r="K450" s="184"/>
    </row>
    <row r="451" spans="1:11" ht="21.75" customHeight="1">
      <c r="A451" s="1016" t="s">
        <v>15</v>
      </c>
      <c r="B451" s="1017"/>
      <c r="C451" s="88">
        <v>100.3911205</v>
      </c>
      <c r="D451" s="95">
        <v>0.33193552366430351</v>
      </c>
      <c r="E451" s="89">
        <v>111.34694349999999</v>
      </c>
      <c r="F451" s="95">
        <v>0.36816011032661117</v>
      </c>
      <c r="G451" s="89">
        <v>90.703564999999998</v>
      </c>
      <c r="H451" s="95">
        <v>0.29990436600908532</v>
      </c>
      <c r="I451" s="89">
        <v>302.44162899999998</v>
      </c>
      <c r="J451" s="181">
        <f t="shared" si="24"/>
        <v>5.3140313795825685E-2</v>
      </c>
      <c r="K451" s="184"/>
    </row>
    <row r="452" spans="1:11" ht="21.75" customHeight="1">
      <c r="A452" s="1016" t="s">
        <v>16</v>
      </c>
      <c r="B452" s="1017"/>
      <c r="C452" s="88">
        <v>66.936089999999993</v>
      </c>
      <c r="D452" s="95">
        <v>7.1428571428571411E-2</v>
      </c>
      <c r="E452" s="89">
        <v>401.61653999999993</v>
      </c>
      <c r="F452" s="95">
        <v>0.42857142857142838</v>
      </c>
      <c r="G452" s="89">
        <v>468.55262999999991</v>
      </c>
      <c r="H452" s="95">
        <v>0.49999999999999978</v>
      </c>
      <c r="I452" s="89">
        <v>937.10526000000016</v>
      </c>
      <c r="J452" s="181">
        <f t="shared" si="24"/>
        <v>0.16465348285807185</v>
      </c>
      <c r="K452" s="184"/>
    </row>
    <row r="453" spans="1:11" ht="21.75" customHeight="1">
      <c r="A453" s="1016" t="s">
        <v>17</v>
      </c>
      <c r="B453" s="1017"/>
      <c r="C453" s="88">
        <v>0</v>
      </c>
      <c r="D453" s="95">
        <v>0</v>
      </c>
      <c r="E453" s="89">
        <v>107.84232</v>
      </c>
      <c r="F453" s="95">
        <v>1</v>
      </c>
      <c r="G453" s="89">
        <v>0</v>
      </c>
      <c r="H453" s="95">
        <v>0</v>
      </c>
      <c r="I453" s="89">
        <v>107.84232</v>
      </c>
      <c r="J453" s="181">
        <f t="shared" si="24"/>
        <v>1.8948366149918631E-2</v>
      </c>
      <c r="K453" s="184"/>
    </row>
    <row r="454" spans="1:11" ht="21.75" customHeight="1">
      <c r="A454" s="1016" t="s">
        <v>18</v>
      </c>
      <c r="B454" s="1017"/>
      <c r="C454" s="88">
        <v>346.87416000000002</v>
      </c>
      <c r="D454" s="95">
        <v>0.18052682529770409</v>
      </c>
      <c r="E454" s="89">
        <v>707.39537850000011</v>
      </c>
      <c r="F454" s="95">
        <v>0.36815611145803645</v>
      </c>
      <c r="G454" s="89">
        <v>867.18540000000007</v>
      </c>
      <c r="H454" s="95">
        <v>0.45131706324426024</v>
      </c>
      <c r="I454" s="89">
        <v>1921.4549384999987</v>
      </c>
      <c r="J454" s="181">
        <f t="shared" si="24"/>
        <v>0.33760801617831809</v>
      </c>
      <c r="K454" s="184"/>
    </row>
    <row r="455" spans="1:11" ht="21.75" customHeight="1">
      <c r="A455" s="1016" t="s">
        <v>19</v>
      </c>
      <c r="B455" s="1017"/>
      <c r="C455" s="88">
        <v>219.81289700000002</v>
      </c>
      <c r="D455" s="95">
        <v>0.25456710412206418</v>
      </c>
      <c r="E455" s="89">
        <v>579.45457599999997</v>
      </c>
      <c r="F455" s="95">
        <v>0.67107105813995316</v>
      </c>
      <c r="G455" s="89">
        <v>64.209753399999997</v>
      </c>
      <c r="H455" s="95">
        <v>7.4361837737982495E-2</v>
      </c>
      <c r="I455" s="89">
        <v>863.47722640000018</v>
      </c>
      <c r="J455" s="181">
        <f t="shared" si="24"/>
        <v>0.15171671610869822</v>
      </c>
      <c r="K455" s="184"/>
    </row>
    <row r="456" spans="1:11" ht="21.75" customHeight="1">
      <c r="A456" s="1016" t="s">
        <v>20</v>
      </c>
      <c r="B456" s="1017"/>
      <c r="C456" s="88">
        <v>214.53171200000003</v>
      </c>
      <c r="D456" s="95">
        <v>0.16681548789004097</v>
      </c>
      <c r="E456" s="89">
        <v>453.53321199999999</v>
      </c>
      <c r="F456" s="95">
        <v>0.35265818432529622</v>
      </c>
      <c r="G456" s="89">
        <v>617.97700600000007</v>
      </c>
      <c r="H456" s="95">
        <v>0.48052632778466225</v>
      </c>
      <c r="I456" s="89">
        <v>1286.0419300000008</v>
      </c>
      <c r="J456" s="181">
        <f t="shared" si="24"/>
        <v>0.22596317821971967</v>
      </c>
      <c r="K456" s="184"/>
    </row>
    <row r="457" spans="1:11" ht="21.75" customHeight="1" thickBot="1">
      <c r="A457" s="1016" t="s">
        <v>21</v>
      </c>
      <c r="B457" s="1017"/>
      <c r="C457" s="88">
        <v>106.12</v>
      </c>
      <c r="D457" s="95">
        <v>0.5</v>
      </c>
      <c r="E457" s="89">
        <v>53.06</v>
      </c>
      <c r="F457" s="95">
        <v>0.25</v>
      </c>
      <c r="G457" s="89">
        <v>53.06</v>
      </c>
      <c r="H457" s="95">
        <v>0.25</v>
      </c>
      <c r="I457" s="89">
        <v>212.24</v>
      </c>
      <c r="J457" s="181">
        <f t="shared" si="24"/>
        <v>3.7291494022557471E-2</v>
      </c>
      <c r="K457" s="184"/>
    </row>
    <row r="458" spans="1:11">
      <c r="A458" s="804" t="s">
        <v>8</v>
      </c>
      <c r="B458" s="805"/>
      <c r="C458" s="90">
        <v>522.00377591299991</v>
      </c>
      <c r="D458" s="94">
        <v>0.10699285081453377</v>
      </c>
      <c r="E458" s="91">
        <v>2477.9560173920004</v>
      </c>
      <c r="F458" s="94">
        <v>0.50789590176831501</v>
      </c>
      <c r="G458" s="91">
        <v>1878.9061490359998</v>
      </c>
      <c r="H458" s="94">
        <v>0.38511124741715203</v>
      </c>
      <c r="I458" s="91">
        <v>4878.8659423409963</v>
      </c>
      <c r="J458" s="180">
        <v>1</v>
      </c>
      <c r="K458" s="229"/>
    </row>
    <row r="459" spans="1:11" ht="23.25" customHeight="1">
      <c r="A459" s="1016" t="s">
        <v>14</v>
      </c>
      <c r="B459" s="1017"/>
      <c r="C459" s="88">
        <v>0</v>
      </c>
      <c r="D459" s="95">
        <v>0</v>
      </c>
      <c r="E459" s="89">
        <v>0</v>
      </c>
      <c r="F459" s="95">
        <v>0</v>
      </c>
      <c r="G459" s="89">
        <v>0</v>
      </c>
      <c r="H459" s="95">
        <v>0</v>
      </c>
      <c r="I459" s="89">
        <v>0</v>
      </c>
      <c r="J459" s="181">
        <f>+I459/$I$458</f>
        <v>0</v>
      </c>
      <c r="K459" s="229"/>
    </row>
    <row r="460" spans="1:11" ht="23.25" customHeight="1">
      <c r="A460" s="1016" t="s">
        <v>15</v>
      </c>
      <c r="B460" s="1017"/>
      <c r="C460" s="88">
        <v>17.025830259000003</v>
      </c>
      <c r="D460" s="95">
        <v>5.3802863032263309E-2</v>
      </c>
      <c r="E460" s="89">
        <v>247.59111533500001</v>
      </c>
      <c r="F460" s="95">
        <v>0.78240594812300912</v>
      </c>
      <c r="G460" s="89">
        <v>51.831460669999998</v>
      </c>
      <c r="H460" s="95">
        <v>0.16379118884472796</v>
      </c>
      <c r="I460" s="89">
        <v>316.44840626399991</v>
      </c>
      <c r="J460" s="181">
        <f t="shared" ref="J460:J466" si="25">+I460/$I$458</f>
        <v>6.486105787775763E-2</v>
      </c>
      <c r="K460" s="229"/>
    </row>
    <row r="461" spans="1:11" ht="23.25" customHeight="1">
      <c r="A461" s="1016" t="s">
        <v>16</v>
      </c>
      <c r="B461" s="1017"/>
      <c r="C461" s="88">
        <v>175.89010988999999</v>
      </c>
      <c r="D461" s="95">
        <v>0.20000000000000007</v>
      </c>
      <c r="E461" s="89">
        <v>351.78021977999998</v>
      </c>
      <c r="F461" s="95">
        <v>0.40000000000000013</v>
      </c>
      <c r="G461" s="89">
        <v>351.78021977999998</v>
      </c>
      <c r="H461" s="95">
        <v>0.40000000000000013</v>
      </c>
      <c r="I461" s="89">
        <v>879.4505494499997</v>
      </c>
      <c r="J461" s="181">
        <f t="shared" si="25"/>
        <v>0.1802571662848392</v>
      </c>
      <c r="K461" s="229"/>
    </row>
    <row r="462" spans="1:11" ht="23.25" customHeight="1">
      <c r="A462" s="1016" t="s">
        <v>17</v>
      </c>
      <c r="B462" s="1017"/>
      <c r="C462" s="88">
        <v>58.156862750000002</v>
      </c>
      <c r="D462" s="95">
        <v>0.15826622696251089</v>
      </c>
      <c r="E462" s="89">
        <v>134.83479199499999</v>
      </c>
      <c r="F462" s="95">
        <v>0.36693509214995634</v>
      </c>
      <c r="G462" s="89">
        <v>174.47058824999999</v>
      </c>
      <c r="H462" s="95">
        <v>0.47479868088753258</v>
      </c>
      <c r="I462" s="89">
        <v>367.46224299500005</v>
      </c>
      <c r="J462" s="181">
        <f t="shared" si="25"/>
        <v>7.5317142823293659E-2</v>
      </c>
      <c r="K462" s="229"/>
    </row>
    <row r="463" spans="1:11" ht="23.25" customHeight="1">
      <c r="A463" s="1016" t="s">
        <v>18</v>
      </c>
      <c r="B463" s="1017"/>
      <c r="C463" s="88">
        <v>58.07792208</v>
      </c>
      <c r="D463" s="95">
        <v>4.2758644728798138E-2</v>
      </c>
      <c r="E463" s="89">
        <v>708.17557128999999</v>
      </c>
      <c r="F463" s="95">
        <v>0.5213793223643991</v>
      </c>
      <c r="G463" s="89">
        <v>592.01972712999998</v>
      </c>
      <c r="H463" s="95">
        <v>0.43586203290680281</v>
      </c>
      <c r="I463" s="89">
        <v>1358.2732205</v>
      </c>
      <c r="J463" s="181">
        <f t="shared" si="25"/>
        <v>0.27839937324620728</v>
      </c>
      <c r="K463" s="229"/>
    </row>
    <row r="464" spans="1:11" ht="23.25" customHeight="1">
      <c r="A464" s="1016" t="s">
        <v>19</v>
      </c>
      <c r="B464" s="1017"/>
      <c r="C464" s="88">
        <v>71.705779784000001</v>
      </c>
      <c r="D464" s="95">
        <v>8.867338177823178E-2</v>
      </c>
      <c r="E464" s="89">
        <v>371.06370336800001</v>
      </c>
      <c r="F464" s="95">
        <v>0.45886780022350587</v>
      </c>
      <c r="G464" s="89">
        <v>365.8810763059999</v>
      </c>
      <c r="H464" s="95">
        <v>0.45245881799826165</v>
      </c>
      <c r="I464" s="89">
        <v>808.65055945800043</v>
      </c>
      <c r="J464" s="181">
        <f t="shared" si="25"/>
        <v>0.16574559928777027</v>
      </c>
      <c r="K464" s="229"/>
    </row>
    <row r="465" spans="1:11" ht="23.25" customHeight="1">
      <c r="A465" s="1016" t="s">
        <v>20</v>
      </c>
      <c r="B465" s="1017"/>
      <c r="C465" s="88">
        <v>82.169493369999998</v>
      </c>
      <c r="D465" s="95">
        <v>7.5412310126994897E-2</v>
      </c>
      <c r="E465" s="89">
        <v>664.51061562400014</v>
      </c>
      <c r="F465" s="95">
        <v>0.60986478768303254</v>
      </c>
      <c r="G465" s="89">
        <v>342.92307690000001</v>
      </c>
      <c r="H465" s="95">
        <v>0.31472290218997268</v>
      </c>
      <c r="I465" s="89">
        <v>1089.603185894</v>
      </c>
      <c r="J465" s="181">
        <f t="shared" si="25"/>
        <v>0.22333124106525101</v>
      </c>
      <c r="K465" s="229"/>
    </row>
    <row r="466" spans="1:11" ht="23.25" customHeight="1">
      <c r="A466" s="1016" t="s">
        <v>21</v>
      </c>
      <c r="B466" s="1017"/>
      <c r="C466" s="88">
        <v>58.977777779999997</v>
      </c>
      <c r="D466" s="95">
        <v>1</v>
      </c>
      <c r="E466" s="89">
        <v>0</v>
      </c>
      <c r="F466" s="95">
        <v>0</v>
      </c>
      <c r="G466" s="89">
        <v>0</v>
      </c>
      <c r="H466" s="95">
        <v>0</v>
      </c>
      <c r="I466" s="89">
        <v>58.977777779999997</v>
      </c>
      <c r="J466" s="181">
        <f t="shared" si="25"/>
        <v>1.20884194148817E-2</v>
      </c>
      <c r="K466" s="229"/>
    </row>
    <row r="467" spans="1:11">
      <c r="A467" s="804" t="s">
        <v>9</v>
      </c>
      <c r="B467" s="805"/>
      <c r="C467" s="52">
        <v>659.90952593865541</v>
      </c>
      <c r="D467" s="53">
        <v>0.20764195621184084</v>
      </c>
      <c r="E467" s="54">
        <v>1513.8223542846456</v>
      </c>
      <c r="F467" s="53">
        <v>0.47632747012368221</v>
      </c>
      <c r="G467" s="54">
        <v>1004.3807612575066</v>
      </c>
      <c r="H467" s="53">
        <v>0.31603057366447734</v>
      </c>
      <c r="I467" s="54">
        <v>3178.1126414808064</v>
      </c>
      <c r="J467" s="172">
        <v>1</v>
      </c>
      <c r="K467" s="229"/>
    </row>
    <row r="468" spans="1:11" ht="21" customHeight="1">
      <c r="A468" s="1016" t="s">
        <v>14</v>
      </c>
      <c r="B468" s="1017"/>
      <c r="C468" s="43">
        <v>12.723404255319149</v>
      </c>
      <c r="D468" s="47">
        <v>0.5</v>
      </c>
      <c r="E468" s="44">
        <v>12.723404255319149</v>
      </c>
      <c r="F468" s="47">
        <v>0.5</v>
      </c>
      <c r="G468" s="44">
        <v>0</v>
      </c>
      <c r="H468" s="47">
        <v>0</v>
      </c>
      <c r="I468" s="44">
        <v>25.446808510638299</v>
      </c>
      <c r="J468" s="171">
        <v>8.0068932040060232E-3</v>
      </c>
      <c r="K468" s="229"/>
    </row>
    <row r="469" spans="1:11" ht="21" customHeight="1">
      <c r="A469" s="1016" t="s">
        <v>15</v>
      </c>
      <c r="B469" s="1017"/>
      <c r="C469" s="43">
        <v>0</v>
      </c>
      <c r="D469" s="47">
        <v>0</v>
      </c>
      <c r="E469" s="44">
        <v>65.2872407291012</v>
      </c>
      <c r="F469" s="47">
        <v>0.45665047369925049</v>
      </c>
      <c r="G469" s="44">
        <v>77.682589566310497</v>
      </c>
      <c r="H469" s="47">
        <v>0.54334952630074951</v>
      </c>
      <c r="I469" s="44">
        <v>142.9698302954117</v>
      </c>
      <c r="J469" s="171">
        <v>4.4985765585953706E-2</v>
      </c>
      <c r="K469" s="229"/>
    </row>
    <row r="470" spans="1:11" ht="21" customHeight="1">
      <c r="A470" s="1016" t="s">
        <v>16</v>
      </c>
      <c r="B470" s="1017"/>
      <c r="C470" s="43">
        <v>55.26</v>
      </c>
      <c r="D470" s="47">
        <v>0.2</v>
      </c>
      <c r="E470" s="44">
        <v>55.26</v>
      </c>
      <c r="F470" s="47">
        <v>0.2</v>
      </c>
      <c r="G470" s="44">
        <v>165.78</v>
      </c>
      <c r="H470" s="47">
        <v>0.6</v>
      </c>
      <c r="I470" s="44">
        <v>276.3</v>
      </c>
      <c r="J470" s="171">
        <v>8.6938391167677764E-2</v>
      </c>
      <c r="K470" s="229"/>
    </row>
    <row r="471" spans="1:11" ht="21" customHeight="1">
      <c r="A471" s="1016" t="s">
        <v>17</v>
      </c>
      <c r="B471" s="1017"/>
      <c r="C471" s="43">
        <v>0</v>
      </c>
      <c r="D471" s="47">
        <v>0</v>
      </c>
      <c r="E471" s="44">
        <v>108.80365296803653</v>
      </c>
      <c r="F471" s="47">
        <v>1</v>
      </c>
      <c r="G471" s="44">
        <v>0</v>
      </c>
      <c r="H471" s="47">
        <v>0</v>
      </c>
      <c r="I471" s="44">
        <v>108.80365296803653</v>
      </c>
      <c r="J471" s="171">
        <v>3.4235304170131833E-2</v>
      </c>
      <c r="K471" s="229"/>
    </row>
    <row r="472" spans="1:11" ht="21" customHeight="1">
      <c r="A472" s="1016" t="s">
        <v>18</v>
      </c>
      <c r="B472" s="1017"/>
      <c r="C472" s="43">
        <v>0</v>
      </c>
      <c r="D472" s="47">
        <v>0</v>
      </c>
      <c r="E472" s="44">
        <v>691.89866645301436</v>
      </c>
      <c r="F472" s="47">
        <v>0.63339744943028764</v>
      </c>
      <c r="G472" s="44">
        <v>400.46232596232602</v>
      </c>
      <c r="H472" s="47">
        <v>0.36660255056971236</v>
      </c>
      <c r="I472" s="44">
        <v>1092.3609924153404</v>
      </c>
      <c r="J472" s="171">
        <v>0.34371374323169585</v>
      </c>
      <c r="K472" s="229"/>
    </row>
    <row r="473" spans="1:11" ht="21" customHeight="1">
      <c r="A473" s="1016" t="s">
        <v>19</v>
      </c>
      <c r="B473" s="1017"/>
      <c r="C473" s="43">
        <v>362.40965835196891</v>
      </c>
      <c r="D473" s="47">
        <v>0.48390871062262186</v>
      </c>
      <c r="E473" s="44">
        <v>194.30605266080656</v>
      </c>
      <c r="F473" s="47">
        <v>0.25944780786704258</v>
      </c>
      <c r="G473" s="44">
        <v>192.20583223796308</v>
      </c>
      <c r="H473" s="47">
        <v>0.25664348151033589</v>
      </c>
      <c r="I473" s="44">
        <v>748.9215432507383</v>
      </c>
      <c r="J473" s="171">
        <v>0.23564977951876073</v>
      </c>
      <c r="K473" s="229"/>
    </row>
    <row r="474" spans="1:11" ht="21" customHeight="1">
      <c r="A474" s="1016" t="s">
        <v>20</v>
      </c>
      <c r="B474" s="1017"/>
      <c r="C474" s="43">
        <v>229.51646333136742</v>
      </c>
      <c r="D474" s="47">
        <v>0.29300853789565684</v>
      </c>
      <c r="E474" s="44">
        <v>385.54333721836764</v>
      </c>
      <c r="F474" s="47">
        <v>0.49219776173819729</v>
      </c>
      <c r="G474" s="44">
        <v>168.25001349090715</v>
      </c>
      <c r="H474" s="47">
        <v>0.21479370036614587</v>
      </c>
      <c r="I474" s="44">
        <v>783.30981404064221</v>
      </c>
      <c r="J474" s="171">
        <v>0.24647012312177444</v>
      </c>
      <c r="K474" s="229"/>
    </row>
    <row r="475" spans="1:11" ht="21" customHeight="1">
      <c r="A475" s="1016" t="s">
        <v>21</v>
      </c>
      <c r="B475" s="1017"/>
      <c r="C475" s="43">
        <v>0</v>
      </c>
      <c r="D475" s="47">
        <v>0</v>
      </c>
      <c r="E475" s="44">
        <v>0</v>
      </c>
      <c r="F475" s="47">
        <v>0</v>
      </c>
      <c r="G475" s="44">
        <v>0</v>
      </c>
      <c r="H475" s="47">
        <v>0</v>
      </c>
      <c r="I475" s="44">
        <v>0</v>
      </c>
      <c r="J475" s="171">
        <v>0</v>
      </c>
      <c r="K475" s="229"/>
    </row>
    <row r="476" spans="1:11" ht="15.75" customHeight="1" thickBot="1">
      <c r="A476" s="938" t="s">
        <v>3</v>
      </c>
      <c r="B476" s="939"/>
      <c r="C476" s="45">
        <v>2236.5792663807974</v>
      </c>
      <c r="D476" s="48">
        <v>0.16267975152669423</v>
      </c>
      <c r="E476" s="45">
        <v>6406.0273103324653</v>
      </c>
      <c r="F476" s="48">
        <v>0.46594857905683129</v>
      </c>
      <c r="G476" s="45">
        <v>5105.7502125691517</v>
      </c>
      <c r="H476" s="48">
        <v>0.37137166941647676</v>
      </c>
      <c r="I476" s="45">
        <v>13748.356789282383</v>
      </c>
      <c r="J476" s="48">
        <v>1</v>
      </c>
      <c r="K476" s="229"/>
    </row>
    <row r="479" spans="1:11" ht="13.5" thickBot="1"/>
    <row r="480" spans="1:11">
      <c r="A480" s="1024" t="s">
        <v>22</v>
      </c>
      <c r="B480" s="1025"/>
      <c r="C480" s="928" t="s">
        <v>64</v>
      </c>
      <c r="D480" s="811"/>
      <c r="E480" s="811"/>
      <c r="F480" s="811"/>
      <c r="G480" s="811"/>
      <c r="H480" s="811"/>
      <c r="I480" s="811"/>
      <c r="J480" s="812"/>
      <c r="K480" s="4"/>
    </row>
    <row r="481" spans="1:11">
      <c r="A481" s="1026"/>
      <c r="B481" s="1027"/>
      <c r="C481" s="929" t="s">
        <v>53</v>
      </c>
      <c r="D481" s="930"/>
      <c r="E481" s="931" t="s">
        <v>54</v>
      </c>
      <c r="F481" s="930"/>
      <c r="G481" s="931" t="s">
        <v>55</v>
      </c>
      <c r="H481" s="930"/>
      <c r="I481" s="932" t="s">
        <v>3</v>
      </c>
      <c r="J481" s="933"/>
      <c r="K481" s="184"/>
    </row>
    <row r="482" spans="1:11" ht="13.5" thickBot="1">
      <c r="A482" s="1028"/>
      <c r="B482" s="1029"/>
      <c r="C482" s="64" t="s">
        <v>11</v>
      </c>
      <c r="D482" s="65" t="s">
        <v>12</v>
      </c>
      <c r="E482" s="64" t="s">
        <v>11</v>
      </c>
      <c r="F482" s="65" t="s">
        <v>12</v>
      </c>
      <c r="G482" s="64" t="s">
        <v>11</v>
      </c>
      <c r="H482" s="65" t="s">
        <v>12</v>
      </c>
      <c r="I482" s="64" t="s">
        <v>11</v>
      </c>
      <c r="J482" s="304" t="s">
        <v>13</v>
      </c>
      <c r="K482" s="184"/>
    </row>
    <row r="483" spans="1:11" ht="14.25" customHeight="1">
      <c r="A483" s="806" t="s">
        <v>4</v>
      </c>
      <c r="B483" s="807"/>
      <c r="C483" s="49">
        <v>1496.9409737999999</v>
      </c>
      <c r="D483" s="50">
        <v>0.26301906038722228</v>
      </c>
      <c r="E483" s="51">
        <v>2507.1055387000001</v>
      </c>
      <c r="F483" s="50">
        <v>0.44050938188066241</v>
      </c>
      <c r="G483" s="51">
        <v>1687.3317913999997</v>
      </c>
      <c r="H483" s="50">
        <v>0.29647155773211592</v>
      </c>
      <c r="I483" s="51">
        <v>5691.3783038999964</v>
      </c>
      <c r="J483" s="170">
        <v>1</v>
      </c>
      <c r="K483" s="184"/>
    </row>
    <row r="484" spans="1:11" s="99" customFormat="1" ht="22.5" customHeight="1">
      <c r="A484" s="1066" t="s">
        <v>14</v>
      </c>
      <c r="B484" s="1067"/>
      <c r="C484" s="43">
        <v>0</v>
      </c>
      <c r="D484" s="47">
        <v>0</v>
      </c>
      <c r="E484" s="44">
        <v>0</v>
      </c>
      <c r="F484" s="47">
        <v>0</v>
      </c>
      <c r="G484" s="44">
        <v>60.774999999999999</v>
      </c>
      <c r="H484" s="47">
        <v>1</v>
      </c>
      <c r="I484" s="44">
        <v>60.774999999999999</v>
      </c>
      <c r="J484" s="171">
        <f t="shared" ref="J484:J491" si="26">+I484/$I$483</f>
        <v>1.0678432666890928E-2</v>
      </c>
      <c r="K484" s="306"/>
    </row>
    <row r="485" spans="1:11" s="99" customFormat="1" ht="22.5" customHeight="1">
      <c r="A485" s="1066" t="s">
        <v>15</v>
      </c>
      <c r="B485" s="1067"/>
      <c r="C485" s="43">
        <v>110.078676</v>
      </c>
      <c r="D485" s="47">
        <v>0.3639666813195217</v>
      </c>
      <c r="E485" s="44">
        <v>116.82485499999999</v>
      </c>
      <c r="F485" s="47">
        <v>0.38627240365776494</v>
      </c>
      <c r="G485" s="44">
        <v>75.538097999999991</v>
      </c>
      <c r="H485" s="47">
        <v>0.24976091502271333</v>
      </c>
      <c r="I485" s="44">
        <v>302.44162899999998</v>
      </c>
      <c r="J485" s="171">
        <f t="shared" si="26"/>
        <v>5.3140313795825685E-2</v>
      </c>
      <c r="K485" s="306"/>
    </row>
    <row r="486" spans="1:11" s="99" customFormat="1" ht="22.5" customHeight="1">
      <c r="A486" s="1066" t="s">
        <v>16</v>
      </c>
      <c r="B486" s="1067"/>
      <c r="C486" s="43">
        <v>133.87217999999999</v>
      </c>
      <c r="D486" s="47">
        <v>0.14285714285714282</v>
      </c>
      <c r="E486" s="44">
        <v>468.55262999999991</v>
      </c>
      <c r="F486" s="47">
        <v>0.49999999999999978</v>
      </c>
      <c r="G486" s="44">
        <v>334.68044999999995</v>
      </c>
      <c r="H486" s="47">
        <v>0.35714285714285698</v>
      </c>
      <c r="I486" s="44">
        <v>937.10526000000016</v>
      </c>
      <c r="J486" s="171">
        <f t="shared" si="26"/>
        <v>0.16465348285807185</v>
      </c>
      <c r="K486" s="306"/>
    </row>
    <row r="487" spans="1:11" s="99" customFormat="1" ht="22.5" customHeight="1">
      <c r="A487" s="1066" t="s">
        <v>17</v>
      </c>
      <c r="B487" s="1067"/>
      <c r="C487" s="43">
        <v>0</v>
      </c>
      <c r="D487" s="47">
        <v>0</v>
      </c>
      <c r="E487" s="44">
        <v>107.84232</v>
      </c>
      <c r="F487" s="47">
        <v>1</v>
      </c>
      <c r="G487" s="44">
        <v>0</v>
      </c>
      <c r="H487" s="47">
        <v>0</v>
      </c>
      <c r="I487" s="44">
        <v>107.84232</v>
      </c>
      <c r="J487" s="171">
        <f t="shared" si="26"/>
        <v>1.8948366149918631E-2</v>
      </c>
      <c r="K487" s="306"/>
    </row>
    <row r="488" spans="1:11" s="99" customFormat="1" ht="22.5" customHeight="1">
      <c r="A488" s="1066" t="s">
        <v>18</v>
      </c>
      <c r="B488" s="1067"/>
      <c r="C488" s="43">
        <v>462.49888000000004</v>
      </c>
      <c r="D488" s="47">
        <v>0.24070243373027214</v>
      </c>
      <c r="E488" s="44">
        <v>823.02009850000013</v>
      </c>
      <c r="F488" s="47">
        <v>0.42833171989060453</v>
      </c>
      <c r="G488" s="44">
        <v>635.93596000000002</v>
      </c>
      <c r="H488" s="47">
        <v>0.33096584637912413</v>
      </c>
      <c r="I488" s="44">
        <v>1921.4549384999987</v>
      </c>
      <c r="J488" s="171">
        <f t="shared" si="26"/>
        <v>0.33760801617831809</v>
      </c>
      <c r="K488" s="306"/>
    </row>
    <row r="489" spans="1:11" s="99" customFormat="1" ht="22.5" customHeight="1">
      <c r="A489" s="1066" t="s">
        <v>19</v>
      </c>
      <c r="B489" s="1067"/>
      <c r="C489" s="43">
        <v>413.11301979999996</v>
      </c>
      <c r="D489" s="47">
        <v>0.47842954877032051</v>
      </c>
      <c r="E489" s="44">
        <v>268.69842920000002</v>
      </c>
      <c r="F489" s="47">
        <v>0.31118183663077553</v>
      </c>
      <c r="G489" s="44">
        <v>181.6657774</v>
      </c>
      <c r="H489" s="47">
        <v>0.21038861459890373</v>
      </c>
      <c r="I489" s="44">
        <v>863.47722640000018</v>
      </c>
      <c r="J489" s="171">
        <f t="shared" si="26"/>
        <v>0.15171671610869822</v>
      </c>
      <c r="K489" s="306"/>
    </row>
    <row r="490" spans="1:11" s="99" customFormat="1" ht="22.5" customHeight="1">
      <c r="A490" s="1066" t="s">
        <v>20</v>
      </c>
      <c r="B490" s="1067"/>
      <c r="C490" s="43">
        <v>271.258218</v>
      </c>
      <c r="D490" s="47">
        <v>0.21092486307969743</v>
      </c>
      <c r="E490" s="44">
        <v>669.10720600000013</v>
      </c>
      <c r="F490" s="47">
        <v>0.52028412946069313</v>
      </c>
      <c r="G490" s="44">
        <v>345.67650600000002</v>
      </c>
      <c r="H490" s="47">
        <v>0.26879100745960888</v>
      </c>
      <c r="I490" s="44">
        <v>1286.0419300000008</v>
      </c>
      <c r="J490" s="171">
        <f t="shared" si="26"/>
        <v>0.22596317821971967</v>
      </c>
      <c r="K490" s="306"/>
    </row>
    <row r="491" spans="1:11" s="99" customFormat="1" ht="22.5" customHeight="1" thickBot="1">
      <c r="A491" s="1066" t="s">
        <v>21</v>
      </c>
      <c r="B491" s="1067"/>
      <c r="C491" s="43">
        <v>106.12</v>
      </c>
      <c r="D491" s="47">
        <v>0.5</v>
      </c>
      <c r="E491" s="44">
        <v>53.06</v>
      </c>
      <c r="F491" s="47">
        <v>0.25</v>
      </c>
      <c r="G491" s="44">
        <v>53.06</v>
      </c>
      <c r="H491" s="47">
        <v>0.25</v>
      </c>
      <c r="I491" s="44">
        <v>212.24</v>
      </c>
      <c r="J491" s="171">
        <f t="shared" si="26"/>
        <v>3.7291494022557471E-2</v>
      </c>
      <c r="K491" s="306"/>
    </row>
    <row r="492" spans="1:11">
      <c r="A492" s="804" t="s">
        <v>8</v>
      </c>
      <c r="B492" s="805"/>
      <c r="C492" s="49">
        <v>1114.285858752</v>
      </c>
      <c r="D492" s="50">
        <v>0.22839034150984255</v>
      </c>
      <c r="E492" s="51">
        <v>2638.203814943</v>
      </c>
      <c r="F492" s="50">
        <v>0.54074119808201304</v>
      </c>
      <c r="G492" s="51">
        <v>1126.376268646</v>
      </c>
      <c r="H492" s="50">
        <v>0.23086846040814513</v>
      </c>
      <c r="I492" s="51">
        <v>4878.8659423409963</v>
      </c>
      <c r="J492" s="170">
        <v>1</v>
      </c>
      <c r="K492" s="184"/>
    </row>
    <row r="493" spans="1:11" ht="21.75" customHeight="1">
      <c r="A493" s="1016" t="s">
        <v>14</v>
      </c>
      <c r="B493" s="1017"/>
      <c r="C493" s="43">
        <v>0</v>
      </c>
      <c r="D493" s="47">
        <v>0</v>
      </c>
      <c r="E493" s="44">
        <v>0</v>
      </c>
      <c r="F493" s="47">
        <v>0</v>
      </c>
      <c r="G493" s="44">
        <v>0</v>
      </c>
      <c r="H493" s="47">
        <v>0</v>
      </c>
      <c r="I493" s="44">
        <v>0</v>
      </c>
      <c r="J493" s="171">
        <f t="shared" ref="J493:J500" si="27">+I493/$I$492</f>
        <v>0</v>
      </c>
      <c r="K493" s="184"/>
    </row>
    <row r="494" spans="1:11" ht="21.75" customHeight="1">
      <c r="A494" s="1016" t="s">
        <v>15</v>
      </c>
      <c r="B494" s="1017"/>
      <c r="C494" s="43">
        <v>22.701107012000001</v>
      </c>
      <c r="D494" s="47">
        <v>7.1737150709684408E-2</v>
      </c>
      <c r="E494" s="44">
        <v>241.91583858200002</v>
      </c>
      <c r="F494" s="47">
        <v>0.76447166044558801</v>
      </c>
      <c r="G494" s="44">
        <v>51.831460669999998</v>
      </c>
      <c r="H494" s="47">
        <v>0.16379118884472796</v>
      </c>
      <c r="I494" s="44">
        <v>316.44840626399991</v>
      </c>
      <c r="J494" s="171">
        <f t="shared" si="27"/>
        <v>6.486105787775763E-2</v>
      </c>
      <c r="K494" s="184"/>
    </row>
    <row r="495" spans="1:11" ht="21.75" customHeight="1">
      <c r="A495" s="1016" t="s">
        <v>16</v>
      </c>
      <c r="B495" s="1017"/>
      <c r="C495" s="43">
        <v>175.89010988999999</v>
      </c>
      <c r="D495" s="47">
        <v>0.20000000000000007</v>
      </c>
      <c r="E495" s="44">
        <v>410.41025640999999</v>
      </c>
      <c r="F495" s="47">
        <v>0.46666666666666679</v>
      </c>
      <c r="G495" s="44">
        <v>293.15018314999998</v>
      </c>
      <c r="H495" s="47">
        <v>0.33333333333333343</v>
      </c>
      <c r="I495" s="44">
        <v>879.4505494499997</v>
      </c>
      <c r="J495" s="171">
        <f t="shared" si="27"/>
        <v>0.1802571662848392</v>
      </c>
      <c r="K495" s="184"/>
    </row>
    <row r="496" spans="1:11" ht="21.75" customHeight="1">
      <c r="A496" s="1016" t="s">
        <v>17</v>
      </c>
      <c r="B496" s="1017"/>
      <c r="C496" s="43">
        <v>116.3137255</v>
      </c>
      <c r="D496" s="47">
        <v>0.31653245392502177</v>
      </c>
      <c r="E496" s="44">
        <v>134.83479199499999</v>
      </c>
      <c r="F496" s="47">
        <v>0.36693509214995634</v>
      </c>
      <c r="G496" s="44">
        <v>116.3137255</v>
      </c>
      <c r="H496" s="47">
        <v>0.31653245392502177</v>
      </c>
      <c r="I496" s="44">
        <v>367.46224299500005</v>
      </c>
      <c r="J496" s="171">
        <f t="shared" si="27"/>
        <v>7.5317142823293659E-2</v>
      </c>
      <c r="K496" s="184"/>
    </row>
    <row r="497" spans="1:11" ht="21.75" customHeight="1">
      <c r="A497" s="1016" t="s">
        <v>18</v>
      </c>
      <c r="B497" s="1017"/>
      <c r="C497" s="43">
        <v>359.70803881000001</v>
      </c>
      <c r="D497" s="47">
        <v>0.26482745399161023</v>
      </c>
      <c r="E497" s="44">
        <v>638.85714287999997</v>
      </c>
      <c r="F497" s="47">
        <v>0.47034509201677954</v>
      </c>
      <c r="G497" s="44">
        <v>359.70803881000001</v>
      </c>
      <c r="H497" s="47">
        <v>0.26482745399161023</v>
      </c>
      <c r="I497" s="44">
        <v>1358.2732205</v>
      </c>
      <c r="J497" s="171">
        <f t="shared" si="27"/>
        <v>0.27839937324620728</v>
      </c>
      <c r="K497" s="184"/>
    </row>
    <row r="498" spans="1:11" ht="21.75" customHeight="1">
      <c r="A498" s="1016" t="s">
        <v>19</v>
      </c>
      <c r="B498" s="1017"/>
      <c r="C498" s="43">
        <v>114.55624433000001</v>
      </c>
      <c r="D498" s="47">
        <v>0.14166347007387414</v>
      </c>
      <c r="E498" s="44">
        <v>560.18299306200004</v>
      </c>
      <c r="F498" s="47">
        <v>0.69273802696366615</v>
      </c>
      <c r="G498" s="44">
        <v>133.911322066</v>
      </c>
      <c r="H498" s="47">
        <v>0.16559850296245923</v>
      </c>
      <c r="I498" s="44">
        <v>808.65055945800043</v>
      </c>
      <c r="J498" s="171">
        <f t="shared" si="27"/>
        <v>0.16574559928777027</v>
      </c>
      <c r="K498" s="184"/>
    </row>
    <row r="499" spans="1:11" ht="21.75" customHeight="1">
      <c r="A499" s="1016" t="s">
        <v>20</v>
      </c>
      <c r="B499" s="1017"/>
      <c r="C499" s="43">
        <v>266.13885542999998</v>
      </c>
      <c r="D499" s="47">
        <v>0.24425300776964762</v>
      </c>
      <c r="E499" s="44">
        <v>652.00279201400008</v>
      </c>
      <c r="F499" s="47">
        <v>0.59838554113536613</v>
      </c>
      <c r="G499" s="44">
        <v>171.46153845000001</v>
      </c>
      <c r="H499" s="47">
        <v>0.15736145109498634</v>
      </c>
      <c r="I499" s="44">
        <v>1089.603185894</v>
      </c>
      <c r="J499" s="171">
        <f t="shared" si="27"/>
        <v>0.22333124106525101</v>
      </c>
      <c r="K499" s="184"/>
    </row>
    <row r="500" spans="1:11" ht="21.75" customHeight="1">
      <c r="A500" s="1016" t="s">
        <v>21</v>
      </c>
      <c r="B500" s="1017"/>
      <c r="C500" s="43">
        <v>58.977777779999997</v>
      </c>
      <c r="D500" s="47">
        <v>1</v>
      </c>
      <c r="E500" s="44">
        <v>0</v>
      </c>
      <c r="F500" s="47">
        <v>0</v>
      </c>
      <c r="G500" s="44">
        <v>0</v>
      </c>
      <c r="H500" s="47">
        <v>0</v>
      </c>
      <c r="I500" s="44">
        <v>58.977777779999997</v>
      </c>
      <c r="J500" s="171">
        <f t="shared" si="27"/>
        <v>1.20884194148817E-2</v>
      </c>
      <c r="K500" s="184"/>
    </row>
    <row r="501" spans="1:11">
      <c r="A501" s="804" t="s">
        <v>9</v>
      </c>
      <c r="B501" s="805"/>
      <c r="C501" s="52">
        <v>974.66719800689475</v>
      </c>
      <c r="D501" s="53">
        <v>0.30668113687523652</v>
      </c>
      <c r="E501" s="54">
        <v>1561.2156652465667</v>
      </c>
      <c r="F501" s="53">
        <v>0.49123987767756888</v>
      </c>
      <c r="G501" s="54">
        <v>642.22977822734606</v>
      </c>
      <c r="H501" s="53">
        <v>0.20207898544719491</v>
      </c>
      <c r="I501" s="54">
        <v>3178.1126414808064</v>
      </c>
      <c r="J501" s="172">
        <v>1</v>
      </c>
      <c r="K501" s="229"/>
    </row>
    <row r="502" spans="1:11" ht="21.75" customHeight="1">
      <c r="A502" s="1016" t="s">
        <v>14</v>
      </c>
      <c r="B502" s="1017"/>
      <c r="C502" s="43">
        <v>25.446808510638299</v>
      </c>
      <c r="D502" s="47">
        <v>1</v>
      </c>
      <c r="E502" s="44">
        <v>0</v>
      </c>
      <c r="F502" s="47">
        <v>0</v>
      </c>
      <c r="G502" s="44">
        <v>0</v>
      </c>
      <c r="H502" s="47">
        <v>0</v>
      </c>
      <c r="I502" s="44">
        <v>25.446808510638299</v>
      </c>
      <c r="J502" s="171">
        <v>8.0068932040060232E-3</v>
      </c>
      <c r="K502" s="229"/>
    </row>
    <row r="503" spans="1:11" ht="21.75" customHeight="1">
      <c r="A503" s="1016" t="s">
        <v>15</v>
      </c>
      <c r="B503" s="1017"/>
      <c r="C503" s="43">
        <v>52.891891891891895</v>
      </c>
      <c r="D503" s="47">
        <v>0.36995142109775131</v>
      </c>
      <c r="E503" s="44">
        <v>24.790697674418606</v>
      </c>
      <c r="F503" s="47">
        <v>0.17339810520299828</v>
      </c>
      <c r="G503" s="44">
        <v>65.2872407291012</v>
      </c>
      <c r="H503" s="47">
        <v>0.45665047369925049</v>
      </c>
      <c r="I503" s="44">
        <v>142.9698302954117</v>
      </c>
      <c r="J503" s="171">
        <v>4.4985765585953706E-2</v>
      </c>
      <c r="K503" s="229"/>
    </row>
    <row r="504" spans="1:11" ht="21.75" customHeight="1">
      <c r="A504" s="1016" t="s">
        <v>16</v>
      </c>
      <c r="B504" s="1017"/>
      <c r="C504" s="43">
        <v>110.52</v>
      </c>
      <c r="D504" s="47">
        <v>0.4</v>
      </c>
      <c r="E504" s="44">
        <v>110.52</v>
      </c>
      <c r="F504" s="47">
        <v>0.4</v>
      </c>
      <c r="G504" s="44">
        <v>55.26</v>
      </c>
      <c r="H504" s="47">
        <v>0.2</v>
      </c>
      <c r="I504" s="44">
        <v>276.3</v>
      </c>
      <c r="J504" s="171">
        <v>8.6938391167677764E-2</v>
      </c>
      <c r="K504" s="229"/>
    </row>
    <row r="505" spans="1:11" ht="21.75" customHeight="1">
      <c r="A505" s="1016" t="s">
        <v>17</v>
      </c>
      <c r="B505" s="1017"/>
      <c r="C505" s="43">
        <v>0</v>
      </c>
      <c r="D505" s="47">
        <v>0</v>
      </c>
      <c r="E505" s="44">
        <v>108.80365296803653</v>
      </c>
      <c r="F505" s="47">
        <v>1</v>
      </c>
      <c r="G505" s="44">
        <v>0</v>
      </c>
      <c r="H505" s="47">
        <v>0</v>
      </c>
      <c r="I505" s="44">
        <v>108.80365296803653</v>
      </c>
      <c r="J505" s="171">
        <v>3.4235304170131833E-2</v>
      </c>
      <c r="K505" s="229"/>
    </row>
    <row r="506" spans="1:11" ht="21.75" customHeight="1">
      <c r="A506" s="1016" t="s">
        <v>18</v>
      </c>
      <c r="B506" s="1017"/>
      <c r="C506" s="43">
        <v>177.68571733789122</v>
      </c>
      <c r="D506" s="47">
        <v>0.16266208567646387</v>
      </c>
      <c r="E506" s="44">
        <v>741.70332585549977</v>
      </c>
      <c r="F506" s="47">
        <v>0.67899103959718043</v>
      </c>
      <c r="G506" s="44">
        <v>172.97194922194919</v>
      </c>
      <c r="H506" s="47">
        <v>0.15834687472635542</v>
      </c>
      <c r="I506" s="44">
        <v>1092.3609924153404</v>
      </c>
      <c r="J506" s="171">
        <v>0.34371374323169585</v>
      </c>
      <c r="K506" s="229"/>
    </row>
    <row r="507" spans="1:11" ht="21.75" customHeight="1">
      <c r="A507" s="1016" t="s">
        <v>19</v>
      </c>
      <c r="B507" s="1017"/>
      <c r="C507" s="43">
        <v>323.32007129232198</v>
      </c>
      <c r="D507" s="47">
        <v>0.43171420852567821</v>
      </c>
      <c r="E507" s="44">
        <v>245.14089717302801</v>
      </c>
      <c r="F507" s="47">
        <v>0.32732520433179074</v>
      </c>
      <c r="G507" s="44">
        <v>180.46057478538856</v>
      </c>
      <c r="H507" s="47">
        <v>0.24096058714253132</v>
      </c>
      <c r="I507" s="44">
        <v>748.9215432507383</v>
      </c>
      <c r="J507" s="171">
        <v>0.23564977951876073</v>
      </c>
      <c r="K507" s="229"/>
    </row>
    <row r="508" spans="1:11" ht="21.75" customHeight="1">
      <c r="A508" s="1016" t="s">
        <v>20</v>
      </c>
      <c r="B508" s="1017"/>
      <c r="C508" s="43">
        <v>284.80270897415147</v>
      </c>
      <c r="D508" s="47">
        <v>0.36358884297008742</v>
      </c>
      <c r="E508" s="44">
        <v>330.25709157558362</v>
      </c>
      <c r="F508" s="47">
        <v>0.42161745666376665</v>
      </c>
      <c r="G508" s="44">
        <v>168.25001349090715</v>
      </c>
      <c r="H508" s="47">
        <v>0.21479370036614587</v>
      </c>
      <c r="I508" s="44">
        <v>783.30981404064221</v>
      </c>
      <c r="J508" s="171">
        <v>0.24647012312177444</v>
      </c>
      <c r="K508" s="229"/>
    </row>
    <row r="509" spans="1:11" ht="21.75" customHeight="1">
      <c r="A509" s="1016" t="s">
        <v>21</v>
      </c>
      <c r="B509" s="1017"/>
      <c r="C509" s="43">
        <v>0</v>
      </c>
      <c r="D509" s="47">
        <v>0</v>
      </c>
      <c r="E509" s="44">
        <v>0</v>
      </c>
      <c r="F509" s="47">
        <v>0</v>
      </c>
      <c r="G509" s="44">
        <v>0</v>
      </c>
      <c r="H509" s="47">
        <v>0</v>
      </c>
      <c r="I509" s="44">
        <v>0</v>
      </c>
      <c r="J509" s="171">
        <v>0</v>
      </c>
      <c r="K509" s="229"/>
    </row>
    <row r="510" spans="1:11" ht="13.5" thickBot="1">
      <c r="A510" s="938" t="s">
        <v>3</v>
      </c>
      <c r="B510" s="939"/>
      <c r="C510" s="45">
        <v>3585.8940090129981</v>
      </c>
      <c r="D510" s="48">
        <v>0.26082346159421788</v>
      </c>
      <c r="E510" s="45">
        <v>6706.5249749278455</v>
      </c>
      <c r="F510" s="48">
        <v>0.48780556671004921</v>
      </c>
      <c r="G510" s="45">
        <v>3455.9378053415712</v>
      </c>
      <c r="H510" s="48">
        <v>0.25137097169573525</v>
      </c>
      <c r="I510" s="45">
        <v>13748.356789282383</v>
      </c>
      <c r="J510" s="48">
        <v>1</v>
      </c>
      <c r="K510" s="229"/>
    </row>
    <row r="513" spans="1:9" ht="13.5" thickBot="1"/>
    <row r="514" spans="1:9">
      <c r="A514" s="1024" t="s">
        <v>22</v>
      </c>
      <c r="B514" s="1025"/>
      <c r="C514" s="928" t="s">
        <v>65</v>
      </c>
      <c r="D514" s="811"/>
      <c r="E514" s="811"/>
      <c r="F514" s="811"/>
      <c r="G514" s="811"/>
      <c r="H514" s="812"/>
      <c r="I514" s="183"/>
    </row>
    <row r="515" spans="1:9" ht="26.25" customHeight="1">
      <c r="A515" s="1026"/>
      <c r="B515" s="1027"/>
      <c r="C515" s="1018" t="s">
        <v>50</v>
      </c>
      <c r="D515" s="930"/>
      <c r="E515" s="1019" t="s">
        <v>66</v>
      </c>
      <c r="F515" s="930"/>
      <c r="G515" s="1020" t="s">
        <v>3</v>
      </c>
      <c r="H515" s="933"/>
      <c r="I515" s="184"/>
    </row>
    <row r="516" spans="1:9" ht="13.5" thickBot="1">
      <c r="A516" s="1028"/>
      <c r="B516" s="1029"/>
      <c r="C516" s="64" t="s">
        <v>11</v>
      </c>
      <c r="D516" s="65" t="s">
        <v>12</v>
      </c>
      <c r="E516" s="64" t="s">
        <v>11</v>
      </c>
      <c r="F516" s="65" t="s">
        <v>12</v>
      </c>
      <c r="G516" s="64" t="s">
        <v>11</v>
      </c>
      <c r="H516" s="304" t="s">
        <v>13</v>
      </c>
      <c r="I516" s="184"/>
    </row>
    <row r="517" spans="1:9" ht="12.75" customHeight="1">
      <c r="A517" s="806" t="s">
        <v>4</v>
      </c>
      <c r="B517" s="807"/>
      <c r="C517" s="49">
        <v>169801.94958290114</v>
      </c>
      <c r="D517" s="50">
        <v>0.98988153711270044</v>
      </c>
      <c r="E517" s="51">
        <v>1735.6973138999997</v>
      </c>
      <c r="F517" s="50">
        <v>1.0118462887299682E-2</v>
      </c>
      <c r="G517" s="51">
        <v>171537.64689680113</v>
      </c>
      <c r="H517" s="170">
        <v>1</v>
      </c>
      <c r="I517" s="184"/>
    </row>
    <row r="518" spans="1:9" ht="23.25" customHeight="1">
      <c r="A518" s="1016" t="s">
        <v>14</v>
      </c>
      <c r="B518" s="1017"/>
      <c r="C518" s="43">
        <v>3099.0000030000033</v>
      </c>
      <c r="D518" s="47">
        <v>1</v>
      </c>
      <c r="E518" s="44">
        <v>0</v>
      </c>
      <c r="F518" s="47">
        <v>0</v>
      </c>
      <c r="G518" s="44">
        <v>3099.0000030000033</v>
      </c>
      <c r="H518" s="171">
        <f t="shared" ref="H518:H525" si="28">+G518/$G$517</f>
        <v>1.8066005096038156E-2</v>
      </c>
      <c r="I518" s="184"/>
    </row>
    <row r="519" spans="1:9" ht="23.25" customHeight="1">
      <c r="A519" s="1016" t="s">
        <v>15</v>
      </c>
      <c r="B519" s="1017"/>
      <c r="C519" s="43">
        <v>8443.2775469999669</v>
      </c>
      <c r="D519" s="47">
        <v>0.98475366683278931</v>
      </c>
      <c r="E519" s="44">
        <v>130.72205450000001</v>
      </c>
      <c r="F519" s="47">
        <v>1.524633316721067E-2</v>
      </c>
      <c r="G519" s="44">
        <v>8573.999601499967</v>
      </c>
      <c r="H519" s="171">
        <f t="shared" si="28"/>
        <v>4.9983194689957336E-2</v>
      </c>
      <c r="I519" s="184"/>
    </row>
    <row r="520" spans="1:9" ht="23.25" customHeight="1">
      <c r="A520" s="1016" t="s">
        <v>16</v>
      </c>
      <c r="B520" s="1017"/>
      <c r="C520" s="43">
        <v>17556.255580499907</v>
      </c>
      <c r="D520" s="47">
        <v>0.98497843576673139</v>
      </c>
      <c r="E520" s="44">
        <v>267.74435999999997</v>
      </c>
      <c r="F520" s="47">
        <v>1.5021564233268878E-2</v>
      </c>
      <c r="G520" s="44">
        <v>17823.999940499903</v>
      </c>
      <c r="H520" s="171">
        <f t="shared" si="28"/>
        <v>0.10390721956925882</v>
      </c>
      <c r="I520" s="184"/>
    </row>
    <row r="521" spans="1:9" ht="23.25" customHeight="1">
      <c r="A521" s="1016" t="s">
        <v>17</v>
      </c>
      <c r="B521" s="1017"/>
      <c r="C521" s="43">
        <v>14918.157329999973</v>
      </c>
      <c r="D521" s="47">
        <v>0.99282295204898408</v>
      </c>
      <c r="E521" s="44">
        <v>107.84232</v>
      </c>
      <c r="F521" s="47">
        <v>7.1770479510160383E-3</v>
      </c>
      <c r="G521" s="44">
        <v>15025.999649999972</v>
      </c>
      <c r="H521" s="171">
        <f t="shared" si="28"/>
        <v>8.7595929650590196E-2</v>
      </c>
      <c r="I521" s="184"/>
    </row>
    <row r="522" spans="1:9" ht="23.25" customHeight="1">
      <c r="A522" s="1016" t="s">
        <v>18</v>
      </c>
      <c r="B522" s="1017"/>
      <c r="C522" s="43">
        <v>26491.560707999957</v>
      </c>
      <c r="D522" s="47">
        <v>0.98073768300835862</v>
      </c>
      <c r="E522" s="44">
        <v>520.31124</v>
      </c>
      <c r="F522" s="47">
        <v>1.9262316991641354E-2</v>
      </c>
      <c r="G522" s="44">
        <v>27011.871947999956</v>
      </c>
      <c r="H522" s="171">
        <f t="shared" si="28"/>
        <v>0.15746905963010316</v>
      </c>
      <c r="I522" s="184"/>
    </row>
    <row r="523" spans="1:9" ht="23.25" customHeight="1">
      <c r="A523" s="1016" t="s">
        <v>19</v>
      </c>
      <c r="B523" s="1017"/>
      <c r="C523" s="43">
        <v>54497.044746399719</v>
      </c>
      <c r="D523" s="47">
        <v>0.99579138856387317</v>
      </c>
      <c r="E523" s="44">
        <v>230.32623940000002</v>
      </c>
      <c r="F523" s="47">
        <v>4.2086114361269706E-3</v>
      </c>
      <c r="G523" s="44">
        <v>54727.370985799709</v>
      </c>
      <c r="H523" s="171">
        <f t="shared" si="28"/>
        <v>0.31904000069864707</v>
      </c>
      <c r="I523" s="184"/>
    </row>
    <row r="524" spans="1:9" ht="23.25" customHeight="1">
      <c r="A524" s="1016" t="s">
        <v>20</v>
      </c>
      <c r="B524" s="1017"/>
      <c r="C524" s="43">
        <v>41602.713667999727</v>
      </c>
      <c r="D524" s="47">
        <v>0.98987134766713492</v>
      </c>
      <c r="E524" s="44">
        <v>425.69110000000001</v>
      </c>
      <c r="F524" s="47">
        <v>1.0128652332865123E-2</v>
      </c>
      <c r="G524" s="44">
        <v>42028.404767999724</v>
      </c>
      <c r="H524" s="171">
        <f t="shared" si="28"/>
        <v>0.24500980122039601</v>
      </c>
      <c r="I524" s="184"/>
    </row>
    <row r="525" spans="1:9" ht="23.25" customHeight="1" thickBot="1">
      <c r="A525" s="1016" t="s">
        <v>21</v>
      </c>
      <c r="B525" s="1017"/>
      <c r="C525" s="43">
        <v>3193.9399999999973</v>
      </c>
      <c r="D525" s="47">
        <v>0.98365876193409307</v>
      </c>
      <c r="E525" s="44">
        <v>53.06</v>
      </c>
      <c r="F525" s="47">
        <v>1.6341238065907003E-2</v>
      </c>
      <c r="G525" s="44">
        <v>3246.9999999999973</v>
      </c>
      <c r="H525" s="171">
        <f t="shared" si="28"/>
        <v>1.8928789444998199E-2</v>
      </c>
      <c r="I525" s="184"/>
    </row>
    <row r="526" spans="1:9">
      <c r="A526" s="804" t="s">
        <v>8</v>
      </c>
      <c r="B526" s="805"/>
      <c r="C526" s="49">
        <v>148332.49667878632</v>
      </c>
      <c r="D526" s="50">
        <v>0.99198491741639627</v>
      </c>
      <c r="E526" s="51">
        <v>1198.5033137489997</v>
      </c>
      <c r="F526" s="50">
        <v>8.0150825836035992E-3</v>
      </c>
      <c r="G526" s="51">
        <v>149530.99999253533</v>
      </c>
      <c r="H526" s="170">
        <v>1</v>
      </c>
      <c r="I526" s="229"/>
    </row>
    <row r="527" spans="1:9" ht="22.5" customHeight="1">
      <c r="A527" s="1016" t="s">
        <v>14</v>
      </c>
      <c r="B527" s="1017"/>
      <c r="C527" s="43">
        <v>2747.9999996580063</v>
      </c>
      <c r="D527" s="47">
        <v>1</v>
      </c>
      <c r="E527" s="44">
        <v>0</v>
      </c>
      <c r="F527" s="47">
        <v>0</v>
      </c>
      <c r="G527" s="44">
        <v>2747.9999996580063</v>
      </c>
      <c r="H527" s="171">
        <f>+G527/$G$526</f>
        <v>1.8377460190831252E-2</v>
      </c>
      <c r="I527" s="229"/>
    </row>
    <row r="528" spans="1:9" ht="22.5" customHeight="1">
      <c r="A528" s="1016" t="s">
        <v>15</v>
      </c>
      <c r="B528" s="1017"/>
      <c r="C528" s="43">
        <v>7300.0841612409913</v>
      </c>
      <c r="D528" s="47">
        <v>0.96792417945005682</v>
      </c>
      <c r="E528" s="44">
        <v>241.91583858199999</v>
      </c>
      <c r="F528" s="47">
        <v>3.2075820549944033E-2</v>
      </c>
      <c r="G528" s="44">
        <v>7541.999999822985</v>
      </c>
      <c r="H528" s="171">
        <f t="shared" ref="H528:H534" si="29">+G528/$G$526</f>
        <v>5.0437701882549341E-2</v>
      </c>
      <c r="I528" s="229"/>
    </row>
    <row r="529" spans="1:9" ht="22.5" customHeight="1">
      <c r="A529" s="1016" t="s">
        <v>16</v>
      </c>
      <c r="B529" s="1017"/>
      <c r="C529" s="43">
        <v>15947.369963360041</v>
      </c>
      <c r="D529" s="47">
        <v>0.99633699633699635</v>
      </c>
      <c r="E529" s="44">
        <v>58.630036629999999</v>
      </c>
      <c r="F529" s="47">
        <v>3.6630036630036535E-3</v>
      </c>
      <c r="G529" s="44">
        <v>16005.999999990041</v>
      </c>
      <c r="H529" s="171">
        <f t="shared" si="29"/>
        <v>0.10704134929070941</v>
      </c>
      <c r="I529" s="229"/>
    </row>
    <row r="530" spans="1:9" ht="22.5" customHeight="1">
      <c r="A530" s="1016" t="s">
        <v>17</v>
      </c>
      <c r="B530" s="1017"/>
      <c r="C530" s="43">
        <v>13207.000001229984</v>
      </c>
      <c r="D530" s="47">
        <v>1</v>
      </c>
      <c r="E530" s="44">
        <v>0</v>
      </c>
      <c r="F530" s="47">
        <v>0</v>
      </c>
      <c r="G530" s="44">
        <v>13207.000001229984</v>
      </c>
      <c r="H530" s="171">
        <f t="shared" si="29"/>
        <v>8.8322822704919285E-2</v>
      </c>
      <c r="I530" s="229"/>
    </row>
    <row r="531" spans="1:9" ht="22.5" customHeight="1">
      <c r="A531" s="1016" t="s">
        <v>18</v>
      </c>
      <c r="B531" s="1017"/>
      <c r="C531" s="43">
        <v>23187.214039984839</v>
      </c>
      <c r="D531" s="47">
        <v>0.98230095484539237</v>
      </c>
      <c r="E531" s="44">
        <v>417.78596089000001</v>
      </c>
      <c r="F531" s="47">
        <v>1.7699045154607764E-2</v>
      </c>
      <c r="G531" s="44">
        <v>23605.000000874836</v>
      </c>
      <c r="H531" s="171">
        <f t="shared" si="29"/>
        <v>0.15786024304026061</v>
      </c>
      <c r="I531" s="229"/>
    </row>
    <row r="532" spans="1:9" ht="22.5" customHeight="1">
      <c r="A532" s="1016" t="s">
        <v>19</v>
      </c>
      <c r="B532" s="1017"/>
      <c r="C532" s="43">
        <v>44417.045363363432</v>
      </c>
      <c r="D532" s="47">
        <v>0.99222708295764461</v>
      </c>
      <c r="E532" s="44">
        <v>347.95463135999995</v>
      </c>
      <c r="F532" s="47">
        <v>7.772917042354833E-3</v>
      </c>
      <c r="G532" s="44">
        <v>44764.999994723454</v>
      </c>
      <c r="H532" s="171">
        <f t="shared" si="29"/>
        <v>0.29936936151672994</v>
      </c>
      <c r="I532" s="229"/>
    </row>
    <row r="533" spans="1:9" ht="22.5" customHeight="1">
      <c r="A533" s="1016" t="s">
        <v>20</v>
      </c>
      <c r="B533" s="1017"/>
      <c r="C533" s="43">
        <v>38587.783149720126</v>
      </c>
      <c r="D533" s="47">
        <v>0.99658530872157569</v>
      </c>
      <c r="E533" s="44">
        <v>132.21684628700001</v>
      </c>
      <c r="F533" s="47">
        <v>3.4146912784254807E-3</v>
      </c>
      <c r="G533" s="44">
        <v>38719.999996007078</v>
      </c>
      <c r="H533" s="171">
        <f t="shared" si="29"/>
        <v>0.25894296164634761</v>
      </c>
      <c r="I533" s="229"/>
    </row>
    <row r="534" spans="1:9" ht="22.5" customHeight="1">
      <c r="A534" s="1016" t="s">
        <v>21</v>
      </c>
      <c r="B534" s="1017"/>
      <c r="C534" s="43">
        <v>2938.0000002300012</v>
      </c>
      <c r="D534" s="47">
        <v>1</v>
      </c>
      <c r="E534" s="44">
        <v>0</v>
      </c>
      <c r="F534" s="47">
        <v>0</v>
      </c>
      <c r="G534" s="44">
        <v>2938.0000002300012</v>
      </c>
      <c r="H534" s="171">
        <f t="shared" si="29"/>
        <v>1.9648099727659601E-2</v>
      </c>
      <c r="I534" s="229"/>
    </row>
    <row r="535" spans="1:9">
      <c r="A535" s="804" t="s">
        <v>9</v>
      </c>
      <c r="B535" s="805"/>
      <c r="C535" s="52">
        <v>136823.93925461607</v>
      </c>
      <c r="D535" s="53">
        <v>0.99357296367421355</v>
      </c>
      <c r="E535" s="54">
        <v>885.06074538708765</v>
      </c>
      <c r="F535" s="53">
        <v>6.427036325781634E-3</v>
      </c>
      <c r="G535" s="54">
        <v>137709.00000000381</v>
      </c>
      <c r="H535" s="53">
        <v>1</v>
      </c>
      <c r="I535" s="229"/>
    </row>
    <row r="536" spans="1:9" ht="21.75" customHeight="1">
      <c r="A536" s="1016" t="s">
        <v>14</v>
      </c>
      <c r="B536" s="1017"/>
      <c r="C536" s="43">
        <v>2529.9999999999986</v>
      </c>
      <c r="D536" s="47">
        <v>1</v>
      </c>
      <c r="E536" s="44">
        <v>0</v>
      </c>
      <c r="F536" s="47">
        <v>0</v>
      </c>
      <c r="G536" s="44">
        <v>2529.9999999999986</v>
      </c>
      <c r="H536" s="47">
        <v>1.8372074446840282E-2</v>
      </c>
      <c r="I536" s="229"/>
    </row>
    <row r="537" spans="1:9" ht="21.75" customHeight="1">
      <c r="A537" s="1016" t="s">
        <v>15</v>
      </c>
      <c r="B537" s="1017"/>
      <c r="C537" s="43">
        <v>6948.6348208673571</v>
      </c>
      <c r="D537" s="47">
        <v>0.97812990158606128</v>
      </c>
      <c r="E537" s="44">
        <v>155.36517913262099</v>
      </c>
      <c r="F537" s="47">
        <v>2.1870098413938836E-2</v>
      </c>
      <c r="G537" s="44">
        <v>7103.9999999999773</v>
      </c>
      <c r="H537" s="47">
        <v>5.1587042241246259E-2</v>
      </c>
      <c r="I537" s="229"/>
    </row>
    <row r="538" spans="1:9" ht="21.75" customHeight="1">
      <c r="A538" s="1016" t="s">
        <v>16</v>
      </c>
      <c r="B538" s="1017"/>
      <c r="C538" s="43">
        <v>10996.740000000034</v>
      </c>
      <c r="D538" s="47">
        <v>0.995</v>
      </c>
      <c r="E538" s="44">
        <v>55.26</v>
      </c>
      <c r="F538" s="47">
        <v>4.9999999999999845E-3</v>
      </c>
      <c r="G538" s="44">
        <v>11052.000000000035</v>
      </c>
      <c r="H538" s="47">
        <v>8.0256192405723153E-2</v>
      </c>
      <c r="I538" s="229"/>
    </row>
    <row r="539" spans="1:9" ht="21.75" customHeight="1">
      <c r="A539" s="1016" t="s">
        <v>17</v>
      </c>
      <c r="B539" s="1017"/>
      <c r="C539" s="43">
        <v>13331.999999999907</v>
      </c>
      <c r="D539" s="47">
        <v>1</v>
      </c>
      <c r="E539" s="44">
        <v>0</v>
      </c>
      <c r="F539" s="47">
        <v>0</v>
      </c>
      <c r="G539" s="44">
        <v>13331.999999999907</v>
      </c>
      <c r="H539" s="47">
        <v>9.6812844476392518E-2</v>
      </c>
      <c r="I539" s="229"/>
    </row>
    <row r="540" spans="1:9" ht="21.75" customHeight="1">
      <c r="A540" s="1016" t="s">
        <v>18</v>
      </c>
      <c r="B540" s="1017"/>
      <c r="C540" s="43">
        <v>23224.954340704498</v>
      </c>
      <c r="D540" s="47">
        <v>0.98344149477914689</v>
      </c>
      <c r="E540" s="44">
        <v>391.04565929565933</v>
      </c>
      <c r="F540" s="47">
        <v>1.6558505220852664E-2</v>
      </c>
      <c r="G540" s="44">
        <v>23616.000000000171</v>
      </c>
      <c r="H540" s="47">
        <v>0.17149205934252312</v>
      </c>
      <c r="I540" s="229"/>
    </row>
    <row r="541" spans="1:9" ht="21.75" customHeight="1">
      <c r="A541" s="1016" t="s">
        <v>19</v>
      </c>
      <c r="B541" s="1017"/>
      <c r="C541" s="43">
        <v>38946.254742547448</v>
      </c>
      <c r="D541" s="47">
        <v>0.99969851487621098</v>
      </c>
      <c r="E541" s="44">
        <v>11.745257452574526</v>
      </c>
      <c r="F541" s="47">
        <v>3.0148512378906823E-4</v>
      </c>
      <c r="G541" s="44">
        <v>38958.000000000022</v>
      </c>
      <c r="H541" s="47">
        <v>0.282900899723322</v>
      </c>
      <c r="I541" s="229"/>
    </row>
    <row r="542" spans="1:9" ht="21.75" customHeight="1">
      <c r="A542" s="1016" t="s">
        <v>20</v>
      </c>
      <c r="B542" s="1017"/>
      <c r="C542" s="43">
        <v>38098.355350493577</v>
      </c>
      <c r="D542" s="47">
        <v>0.99292038964018203</v>
      </c>
      <c r="E542" s="44">
        <v>271.64464950623284</v>
      </c>
      <c r="F542" s="47">
        <v>7.0796103598184598E-3</v>
      </c>
      <c r="G542" s="44">
        <v>38369.999999999789</v>
      </c>
      <c r="H542" s="47">
        <v>0.27863102629456843</v>
      </c>
      <c r="I542" s="229"/>
    </row>
    <row r="543" spans="1:9" ht="21.75" customHeight="1">
      <c r="A543" s="1016" t="s">
        <v>21</v>
      </c>
      <c r="B543" s="1017"/>
      <c r="C543" s="43">
        <v>2747.0000000000009</v>
      </c>
      <c r="D543" s="47">
        <v>1</v>
      </c>
      <c r="E543" s="44">
        <v>0</v>
      </c>
      <c r="F543" s="47">
        <v>0</v>
      </c>
      <c r="G543" s="44">
        <v>2747.0000000000009</v>
      </c>
      <c r="H543" s="47">
        <v>1.9947861069355852E-2</v>
      </c>
      <c r="I543" s="229"/>
    </row>
    <row r="544" spans="1:9" ht="15.75" customHeight="1" thickBot="1">
      <c r="A544" s="938" t="s">
        <v>3</v>
      </c>
      <c r="B544" s="939"/>
      <c r="C544" s="45">
        <v>454958.38417392696</v>
      </c>
      <c r="D544" s="48">
        <v>0.99167513634169213</v>
      </c>
      <c r="E544" s="45">
        <v>3819.2613484531653</v>
      </c>
      <c r="F544" s="48">
        <v>8.3248636583075457E-3</v>
      </c>
      <c r="G544" s="45">
        <v>458777.64552238031</v>
      </c>
      <c r="H544" s="48">
        <v>1</v>
      </c>
      <c r="I544" s="229"/>
    </row>
    <row r="547" spans="1:11" ht="13.5" thickBot="1"/>
    <row r="548" spans="1:11">
      <c r="A548" s="1024" t="s">
        <v>22</v>
      </c>
      <c r="B548" s="1025"/>
      <c r="C548" s="928" t="s">
        <v>67</v>
      </c>
      <c r="D548" s="811"/>
      <c r="E548" s="811"/>
      <c r="F548" s="811"/>
      <c r="G548" s="811"/>
      <c r="H548" s="811"/>
      <c r="I548" s="811"/>
      <c r="J548" s="812"/>
      <c r="K548" s="4"/>
    </row>
    <row r="549" spans="1:11">
      <c r="A549" s="1026"/>
      <c r="B549" s="1027"/>
      <c r="C549" s="929" t="s">
        <v>53</v>
      </c>
      <c r="D549" s="930"/>
      <c r="E549" s="931" t="s">
        <v>54</v>
      </c>
      <c r="F549" s="930"/>
      <c r="G549" s="931" t="s">
        <v>55</v>
      </c>
      <c r="H549" s="930"/>
      <c r="I549" s="932" t="s">
        <v>3</v>
      </c>
      <c r="J549" s="933"/>
      <c r="K549" s="184"/>
    </row>
    <row r="550" spans="1:11" ht="13.5" thickBot="1">
      <c r="A550" s="1028"/>
      <c r="B550" s="1029"/>
      <c r="C550" s="64" t="s">
        <v>11</v>
      </c>
      <c r="D550" s="65" t="s">
        <v>12</v>
      </c>
      <c r="E550" s="64" t="s">
        <v>11</v>
      </c>
      <c r="F550" s="65" t="s">
        <v>12</v>
      </c>
      <c r="G550" s="64" t="s">
        <v>11</v>
      </c>
      <c r="H550" s="65" t="s">
        <v>12</v>
      </c>
      <c r="I550" s="64" t="s">
        <v>11</v>
      </c>
      <c r="J550" s="304" t="s">
        <v>13</v>
      </c>
      <c r="K550" s="184"/>
    </row>
    <row r="551" spans="1:11" ht="13.5" customHeight="1">
      <c r="A551" s="806" t="s">
        <v>4</v>
      </c>
      <c r="B551" s="807"/>
      <c r="C551" s="49">
        <v>377.95259299999998</v>
      </c>
      <c r="D551" s="50">
        <v>0.21775259428774763</v>
      </c>
      <c r="E551" s="51">
        <v>769.62149690000012</v>
      </c>
      <c r="F551" s="50">
        <v>0.44340766718749497</v>
      </c>
      <c r="G551" s="51">
        <v>588.12322400000005</v>
      </c>
      <c r="H551" s="50">
        <v>0.33883973852475763</v>
      </c>
      <c r="I551" s="51">
        <v>1735.6973138999997</v>
      </c>
      <c r="J551" s="170">
        <v>1</v>
      </c>
      <c r="K551" s="184"/>
    </row>
    <row r="552" spans="1:11" ht="24.75" customHeight="1">
      <c r="A552" s="1016" t="s">
        <v>14</v>
      </c>
      <c r="B552" s="1017"/>
      <c r="C552" s="43">
        <v>0</v>
      </c>
      <c r="D552" s="47">
        <v>0</v>
      </c>
      <c r="E552" s="44">
        <v>0</v>
      </c>
      <c r="F552" s="47">
        <v>0</v>
      </c>
      <c r="G552" s="44">
        <v>0</v>
      </c>
      <c r="H552" s="47">
        <v>0</v>
      </c>
      <c r="I552" s="44">
        <v>0</v>
      </c>
      <c r="J552" s="171">
        <f t="shared" ref="J552:J559" si="30">+I552/$I$551</f>
        <v>0</v>
      </c>
      <c r="K552" s="184"/>
    </row>
    <row r="553" spans="1:11" ht="24.75" customHeight="1">
      <c r="A553" s="1016" t="s">
        <v>15</v>
      </c>
      <c r="B553" s="1017"/>
      <c r="C553" s="43">
        <v>64.582274999999996</v>
      </c>
      <c r="D553" s="47">
        <v>0.49404268657665562</v>
      </c>
      <c r="E553" s="44">
        <v>66.139779500000003</v>
      </c>
      <c r="F553" s="47">
        <v>0.50595731342334427</v>
      </c>
      <c r="G553" s="44">
        <v>0</v>
      </c>
      <c r="H553" s="47">
        <v>0</v>
      </c>
      <c r="I553" s="44">
        <v>130.72205450000001</v>
      </c>
      <c r="J553" s="171">
        <f t="shared" si="30"/>
        <v>7.5313854237796796E-2</v>
      </c>
      <c r="K553" s="184"/>
    </row>
    <row r="554" spans="1:11" ht="24.75" customHeight="1">
      <c r="A554" s="1016" t="s">
        <v>16</v>
      </c>
      <c r="B554" s="1017"/>
      <c r="C554" s="43">
        <v>66.936089999999993</v>
      </c>
      <c r="D554" s="47">
        <v>0.25</v>
      </c>
      <c r="E554" s="44">
        <v>66.936089999999993</v>
      </c>
      <c r="F554" s="47">
        <v>0.25</v>
      </c>
      <c r="G554" s="44">
        <v>133.87217999999999</v>
      </c>
      <c r="H554" s="47">
        <v>0.5</v>
      </c>
      <c r="I554" s="44">
        <v>267.74435999999997</v>
      </c>
      <c r="J554" s="171">
        <f t="shared" si="30"/>
        <v>0.15425751820655625</v>
      </c>
      <c r="K554" s="184"/>
    </row>
    <row r="555" spans="1:11" ht="24.75" customHeight="1">
      <c r="A555" s="1016" t="s">
        <v>17</v>
      </c>
      <c r="B555" s="1017"/>
      <c r="C555" s="43">
        <v>53.92116</v>
      </c>
      <c r="D555" s="47">
        <v>0.5</v>
      </c>
      <c r="E555" s="44">
        <v>53.92116</v>
      </c>
      <c r="F555" s="47">
        <v>0.5</v>
      </c>
      <c r="G555" s="44">
        <v>0</v>
      </c>
      <c r="H555" s="47">
        <v>0</v>
      </c>
      <c r="I555" s="44">
        <v>107.84232</v>
      </c>
      <c r="J555" s="171">
        <f t="shared" si="30"/>
        <v>6.2131985304330097E-2</v>
      </c>
      <c r="K555" s="184"/>
    </row>
    <row r="556" spans="1:11" ht="24.75" customHeight="1">
      <c r="A556" s="1016" t="s">
        <v>18</v>
      </c>
      <c r="B556" s="1017"/>
      <c r="C556" s="43">
        <v>57.812359999999998</v>
      </c>
      <c r="D556" s="47">
        <v>0.1111111111111111</v>
      </c>
      <c r="E556" s="44">
        <v>346.87416000000002</v>
      </c>
      <c r="F556" s="47">
        <v>0.66666666666666674</v>
      </c>
      <c r="G556" s="44">
        <v>115.62472</v>
      </c>
      <c r="H556" s="47">
        <v>0.22222222222222221</v>
      </c>
      <c r="I556" s="44">
        <v>520.31124</v>
      </c>
      <c r="J556" s="171">
        <f t="shared" si="30"/>
        <v>0.2997707237507295</v>
      </c>
      <c r="K556" s="184"/>
    </row>
    <row r="557" spans="1:11" ht="24.75" customHeight="1">
      <c r="A557" s="1016" t="s">
        <v>19</v>
      </c>
      <c r="B557" s="1017"/>
      <c r="C557" s="43">
        <v>32.440308000000002</v>
      </c>
      <c r="D557" s="47">
        <v>0.14084503825750389</v>
      </c>
      <c r="E557" s="44">
        <v>80.429907400000005</v>
      </c>
      <c r="F557" s="47">
        <v>0.34919993314491632</v>
      </c>
      <c r="G557" s="44">
        <v>117.456024</v>
      </c>
      <c r="H557" s="47">
        <v>0.50995502859757968</v>
      </c>
      <c r="I557" s="44">
        <v>230.32623940000002</v>
      </c>
      <c r="J557" s="171">
        <f t="shared" si="30"/>
        <v>0.13269954245793689</v>
      </c>
      <c r="K557" s="184"/>
    </row>
    <row r="558" spans="1:11" ht="24.75" customHeight="1">
      <c r="A558" s="1016" t="s">
        <v>20</v>
      </c>
      <c r="B558" s="1017"/>
      <c r="C558" s="43">
        <v>102.2604</v>
      </c>
      <c r="D558" s="47">
        <v>0.24022207652450334</v>
      </c>
      <c r="E558" s="44">
        <v>102.2604</v>
      </c>
      <c r="F558" s="47">
        <v>0.24022207652450334</v>
      </c>
      <c r="G558" s="44">
        <v>221.1703</v>
      </c>
      <c r="H558" s="47">
        <v>0.51955584695099333</v>
      </c>
      <c r="I558" s="44">
        <v>425.69110000000001</v>
      </c>
      <c r="J558" s="171">
        <f t="shared" si="30"/>
        <v>0.24525652980559129</v>
      </c>
      <c r="K558" s="184"/>
    </row>
    <row r="559" spans="1:11" ht="24.75" customHeight="1" thickBot="1">
      <c r="A559" s="1016" t="s">
        <v>21</v>
      </c>
      <c r="B559" s="1017"/>
      <c r="C559" s="43">
        <v>0</v>
      </c>
      <c r="D559" s="47">
        <v>0</v>
      </c>
      <c r="E559" s="44">
        <v>53.06</v>
      </c>
      <c r="F559" s="47">
        <v>1</v>
      </c>
      <c r="G559" s="44">
        <v>0</v>
      </c>
      <c r="H559" s="47">
        <v>0</v>
      </c>
      <c r="I559" s="44">
        <v>53.06</v>
      </c>
      <c r="J559" s="171">
        <f t="shared" si="30"/>
        <v>3.0569846237059394E-2</v>
      </c>
      <c r="K559" s="184"/>
    </row>
    <row r="560" spans="1:11">
      <c r="A560" s="804" t="s">
        <v>8</v>
      </c>
      <c r="B560" s="805"/>
      <c r="C560" s="49">
        <v>357.28216367000005</v>
      </c>
      <c r="D560" s="50">
        <v>0.29810694686558453</v>
      </c>
      <c r="E560" s="51">
        <v>673.31932876900009</v>
      </c>
      <c r="F560" s="50">
        <v>0.56180013942790996</v>
      </c>
      <c r="G560" s="51">
        <v>167.90182131</v>
      </c>
      <c r="H560" s="50">
        <v>0.14009291370650589</v>
      </c>
      <c r="I560" s="51">
        <v>1198.5033137489997</v>
      </c>
      <c r="J560" s="170">
        <v>1</v>
      </c>
      <c r="K560" s="229"/>
    </row>
    <row r="561" spans="1:11" ht="23.25" customHeight="1">
      <c r="A561" s="1016" t="s">
        <v>14</v>
      </c>
      <c r="B561" s="1017"/>
      <c r="C561" s="43">
        <v>0</v>
      </c>
      <c r="D561" s="47">
        <v>0</v>
      </c>
      <c r="E561" s="44">
        <v>0</v>
      </c>
      <c r="F561" s="47">
        <v>0</v>
      </c>
      <c r="G561" s="44">
        <v>0</v>
      </c>
      <c r="H561" s="47">
        <v>0</v>
      </c>
      <c r="I561" s="44">
        <v>0</v>
      </c>
      <c r="J561" s="171">
        <f>+I561/$I$560</f>
        <v>0</v>
      </c>
      <c r="K561" s="229"/>
    </row>
    <row r="562" spans="1:11" ht="23.25" customHeight="1">
      <c r="A562" s="1016" t="s">
        <v>15</v>
      </c>
      <c r="B562" s="1017"/>
      <c r="C562" s="43">
        <v>109.33819809299999</v>
      </c>
      <c r="D562" s="47">
        <v>0.45196791881792647</v>
      </c>
      <c r="E562" s="44">
        <v>80.74617981900002</v>
      </c>
      <c r="F562" s="47">
        <v>0.33377797953328397</v>
      </c>
      <c r="G562" s="44">
        <v>51.831460669999998</v>
      </c>
      <c r="H562" s="47">
        <v>0.21425410164878958</v>
      </c>
      <c r="I562" s="44">
        <v>241.91583858199999</v>
      </c>
      <c r="J562" s="171">
        <f t="shared" ref="J562:J568" si="31">+I562/$I$560</f>
        <v>0.20184828511259667</v>
      </c>
      <c r="K562" s="229"/>
    </row>
    <row r="563" spans="1:11" ht="23.25" customHeight="1">
      <c r="A563" s="1016" t="s">
        <v>16</v>
      </c>
      <c r="B563" s="1017"/>
      <c r="C563" s="43">
        <v>0</v>
      </c>
      <c r="D563" s="47">
        <v>0</v>
      </c>
      <c r="E563" s="44">
        <v>58.630036629999999</v>
      </c>
      <c r="F563" s="47">
        <v>1</v>
      </c>
      <c r="G563" s="44">
        <v>0</v>
      </c>
      <c r="H563" s="47">
        <v>0</v>
      </c>
      <c r="I563" s="44">
        <v>58.630036629999999</v>
      </c>
      <c r="J563" s="171">
        <f t="shared" si="31"/>
        <v>4.8919377992040144E-2</v>
      </c>
      <c r="K563" s="229"/>
    </row>
    <row r="564" spans="1:11" ht="23.25" customHeight="1">
      <c r="A564" s="1016" t="s">
        <v>17</v>
      </c>
      <c r="B564" s="1017"/>
      <c r="C564" s="43">
        <v>0</v>
      </c>
      <c r="D564" s="47">
        <v>0</v>
      </c>
      <c r="E564" s="44">
        <v>0</v>
      </c>
      <c r="F564" s="47">
        <v>0</v>
      </c>
      <c r="G564" s="44">
        <v>0</v>
      </c>
      <c r="H564" s="47">
        <v>0</v>
      </c>
      <c r="I564" s="44">
        <v>0</v>
      </c>
      <c r="J564" s="171">
        <f t="shared" si="31"/>
        <v>0</v>
      </c>
      <c r="K564" s="229"/>
    </row>
    <row r="565" spans="1:11" ht="23.25" customHeight="1">
      <c r="A565" s="1016" t="s">
        <v>18</v>
      </c>
      <c r="B565" s="1017"/>
      <c r="C565" s="43">
        <v>127.39635049</v>
      </c>
      <c r="D565" s="47">
        <v>0.30493210020415817</v>
      </c>
      <c r="E565" s="44">
        <v>232.31168832</v>
      </c>
      <c r="F565" s="47">
        <v>0.55605431983667342</v>
      </c>
      <c r="G565" s="44">
        <v>58.07792208</v>
      </c>
      <c r="H565" s="47">
        <v>0.13901357995916835</v>
      </c>
      <c r="I565" s="44">
        <v>417.78596089000001</v>
      </c>
      <c r="J565" s="171">
        <f t="shared" si="31"/>
        <v>0.34858974197003856</v>
      </c>
      <c r="K565" s="229"/>
    </row>
    <row r="566" spans="1:11" ht="23.25" customHeight="1">
      <c r="A566" s="1016" t="s">
        <v>19</v>
      </c>
      <c r="B566" s="1017"/>
      <c r="C566" s="43">
        <v>57.992438559999997</v>
      </c>
      <c r="D566" s="47">
        <v>0.16666666666666669</v>
      </c>
      <c r="E566" s="44">
        <v>231.96975423999999</v>
      </c>
      <c r="F566" s="47">
        <v>0.66666666666666674</v>
      </c>
      <c r="G566" s="44">
        <v>57.992438559999997</v>
      </c>
      <c r="H566" s="47">
        <v>0.16666666666666669</v>
      </c>
      <c r="I566" s="44">
        <v>347.95463135999995</v>
      </c>
      <c r="J566" s="171">
        <f t="shared" si="31"/>
        <v>0.29032429645235958</v>
      </c>
      <c r="K566" s="229"/>
    </row>
    <row r="567" spans="1:11" ht="23.25" customHeight="1">
      <c r="A567" s="1016" t="s">
        <v>20</v>
      </c>
      <c r="B567" s="1017"/>
      <c r="C567" s="43">
        <v>62.555176527</v>
      </c>
      <c r="D567" s="47">
        <v>0.47312561359399652</v>
      </c>
      <c r="E567" s="44">
        <v>69.661669759999995</v>
      </c>
      <c r="F567" s="47">
        <v>0.52687438640600337</v>
      </c>
      <c r="G567" s="44">
        <v>0</v>
      </c>
      <c r="H567" s="47">
        <v>0</v>
      </c>
      <c r="I567" s="44">
        <v>132.21684628700001</v>
      </c>
      <c r="J567" s="171">
        <f t="shared" si="31"/>
        <v>0.1103182984729652</v>
      </c>
      <c r="K567" s="229"/>
    </row>
    <row r="568" spans="1:11" ht="23.25" customHeight="1">
      <c r="A568" s="1016" t="s">
        <v>21</v>
      </c>
      <c r="B568" s="1017"/>
      <c r="C568" s="43">
        <v>0</v>
      </c>
      <c r="D568" s="47">
        <v>0</v>
      </c>
      <c r="E568" s="44">
        <v>0</v>
      </c>
      <c r="F568" s="47">
        <v>0</v>
      </c>
      <c r="G568" s="44">
        <v>0</v>
      </c>
      <c r="H568" s="47">
        <v>0</v>
      </c>
      <c r="I568" s="44">
        <v>0</v>
      </c>
      <c r="J568" s="171">
        <f t="shared" si="31"/>
        <v>0</v>
      </c>
      <c r="K568" s="229"/>
    </row>
    <row r="569" spans="1:11">
      <c r="A569" s="804" t="s">
        <v>9</v>
      </c>
      <c r="B569" s="805"/>
      <c r="C569" s="52">
        <v>233.53725422000835</v>
      </c>
      <c r="D569" s="53">
        <v>0.26386579162752172</v>
      </c>
      <c r="E569" s="54">
        <v>410.28561904548633</v>
      </c>
      <c r="F569" s="53">
        <v>0.46356775078307755</v>
      </c>
      <c r="G569" s="54">
        <v>241.23787212159306</v>
      </c>
      <c r="H569" s="53">
        <v>0.27256645758940079</v>
      </c>
      <c r="I569" s="54">
        <v>885.06074538708765</v>
      </c>
      <c r="J569" s="172">
        <v>1</v>
      </c>
      <c r="K569" s="229"/>
    </row>
    <row r="570" spans="1:11" ht="25.5" customHeight="1">
      <c r="A570" s="1016" t="s">
        <v>14</v>
      </c>
      <c r="B570" s="1017"/>
      <c r="C570" s="43">
        <v>0</v>
      </c>
      <c r="D570" s="47">
        <v>0</v>
      </c>
      <c r="E570" s="44">
        <v>0</v>
      </c>
      <c r="F570" s="47">
        <v>0</v>
      </c>
      <c r="G570" s="44">
        <v>0</v>
      </c>
      <c r="H570" s="47">
        <v>0</v>
      </c>
      <c r="I570" s="44">
        <v>0</v>
      </c>
      <c r="J570" s="171">
        <v>0</v>
      </c>
      <c r="K570" s="229"/>
    </row>
    <row r="571" spans="1:11" ht="25.5" customHeight="1">
      <c r="A571" s="1016" t="s">
        <v>15</v>
      </c>
      <c r="B571" s="1017"/>
      <c r="C571" s="43">
        <v>65.2872407291012</v>
      </c>
      <c r="D571" s="47">
        <v>0.42021797350982665</v>
      </c>
      <c r="E571" s="44">
        <v>12.395348837209303</v>
      </c>
      <c r="F571" s="47">
        <v>7.9782026490173394E-2</v>
      </c>
      <c r="G571" s="44">
        <v>77.682589566310497</v>
      </c>
      <c r="H571" s="47">
        <v>0.5</v>
      </c>
      <c r="I571" s="44">
        <v>155.36517913262099</v>
      </c>
      <c r="J571" s="171">
        <v>0.17554182573612043</v>
      </c>
      <c r="K571" s="229"/>
    </row>
    <row r="572" spans="1:11" ht="25.5" customHeight="1">
      <c r="A572" s="1016" t="s">
        <v>16</v>
      </c>
      <c r="B572" s="1017"/>
      <c r="C572" s="43">
        <v>0</v>
      </c>
      <c r="D572" s="47">
        <v>0</v>
      </c>
      <c r="E572" s="44">
        <v>55.26</v>
      </c>
      <c r="F572" s="47">
        <v>1</v>
      </c>
      <c r="G572" s="44">
        <v>0</v>
      </c>
      <c r="H572" s="47">
        <v>0</v>
      </c>
      <c r="I572" s="44">
        <v>55.26</v>
      </c>
      <c r="J572" s="171">
        <v>6.2436392403587664E-2</v>
      </c>
      <c r="K572" s="229"/>
    </row>
    <row r="573" spans="1:11" ht="25.5" customHeight="1">
      <c r="A573" s="1016" t="s">
        <v>17</v>
      </c>
      <c r="B573" s="1017"/>
      <c r="C573" s="43">
        <v>0</v>
      </c>
      <c r="D573" s="47">
        <v>0</v>
      </c>
      <c r="E573" s="44">
        <v>0</v>
      </c>
      <c r="F573" s="47">
        <v>0</v>
      </c>
      <c r="G573" s="44">
        <v>0</v>
      </c>
      <c r="H573" s="47">
        <v>0</v>
      </c>
      <c r="I573" s="44">
        <v>0</v>
      </c>
      <c r="J573" s="171">
        <v>0</v>
      </c>
      <c r="K573" s="229"/>
    </row>
    <row r="574" spans="1:11" ht="25.5" customHeight="1">
      <c r="A574" s="1016" t="s">
        <v>18</v>
      </c>
      <c r="B574" s="1017"/>
      <c r="C574" s="43">
        <v>0</v>
      </c>
      <c r="D574" s="47">
        <v>0</v>
      </c>
      <c r="E574" s="44">
        <v>227.49037674037672</v>
      </c>
      <c r="F574" s="47">
        <v>0.58174888617898513</v>
      </c>
      <c r="G574" s="44">
        <v>163.55528255528253</v>
      </c>
      <c r="H574" s="47">
        <v>0.41825111382101471</v>
      </c>
      <c r="I574" s="44">
        <v>391.04565929565933</v>
      </c>
      <c r="J574" s="171">
        <v>0.44182917538008387</v>
      </c>
      <c r="K574" s="229"/>
    </row>
    <row r="575" spans="1:11" ht="25.5" customHeight="1">
      <c r="A575" s="1016" t="s">
        <v>19</v>
      </c>
      <c r="B575" s="1017"/>
      <c r="C575" s="43">
        <v>0</v>
      </c>
      <c r="D575" s="47">
        <v>0</v>
      </c>
      <c r="E575" s="44">
        <v>11.745257452574526</v>
      </c>
      <c r="F575" s="47">
        <v>1</v>
      </c>
      <c r="G575" s="44">
        <v>0</v>
      </c>
      <c r="H575" s="47">
        <v>0</v>
      </c>
      <c r="I575" s="44">
        <v>11.745257452574526</v>
      </c>
      <c r="J575" s="171">
        <v>1.3270566471047875E-2</v>
      </c>
      <c r="K575" s="229"/>
    </row>
    <row r="576" spans="1:11" ht="25.5" customHeight="1">
      <c r="A576" s="1016" t="s">
        <v>20</v>
      </c>
      <c r="B576" s="1017"/>
      <c r="C576" s="43">
        <v>168.25001349090715</v>
      </c>
      <c r="D576" s="47">
        <v>0.61937540016611548</v>
      </c>
      <c r="E576" s="44">
        <v>103.39463601532567</v>
      </c>
      <c r="F576" s="47">
        <v>0.38062459983388441</v>
      </c>
      <c r="G576" s="44">
        <v>0</v>
      </c>
      <c r="H576" s="47">
        <v>0</v>
      </c>
      <c r="I576" s="44">
        <v>271.64464950623284</v>
      </c>
      <c r="J576" s="171">
        <v>0.30692204000916018</v>
      </c>
      <c r="K576" s="229"/>
    </row>
    <row r="577" spans="1:11" ht="25.5" customHeight="1">
      <c r="A577" s="1016" t="s">
        <v>21</v>
      </c>
      <c r="B577" s="1017"/>
      <c r="C577" s="43">
        <v>0</v>
      </c>
      <c r="D577" s="47">
        <v>0</v>
      </c>
      <c r="E577" s="44">
        <v>0</v>
      </c>
      <c r="F577" s="47">
        <v>0</v>
      </c>
      <c r="G577" s="44">
        <v>0</v>
      </c>
      <c r="H577" s="47">
        <v>0</v>
      </c>
      <c r="I577" s="44">
        <v>0</v>
      </c>
      <c r="J577" s="171">
        <v>0</v>
      </c>
      <c r="K577" s="229"/>
    </row>
    <row r="578" spans="1:11" ht="15.75" customHeight="1" thickBot="1">
      <c r="A578" s="938" t="s">
        <v>3</v>
      </c>
      <c r="B578" s="939"/>
      <c r="C578" s="45">
        <v>968.77200992315818</v>
      </c>
      <c r="D578" s="48">
        <v>0.25365428587795369</v>
      </c>
      <c r="E578" s="45">
        <v>1853.2264296797077</v>
      </c>
      <c r="F578" s="48">
        <v>0.48523163528211571</v>
      </c>
      <c r="G578" s="45">
        <v>997.26290885029778</v>
      </c>
      <c r="H578" s="48">
        <v>0.26111407883993015</v>
      </c>
      <c r="I578" s="45">
        <v>3819.2613484531653</v>
      </c>
      <c r="J578" s="48">
        <v>1</v>
      </c>
      <c r="K578" s="229"/>
    </row>
    <row r="581" spans="1:11" ht="13.5" thickBot="1"/>
    <row r="582" spans="1:11">
      <c r="A582" s="1024" t="s">
        <v>22</v>
      </c>
      <c r="B582" s="1025"/>
      <c r="C582" s="928" t="s">
        <v>68</v>
      </c>
      <c r="D582" s="811"/>
      <c r="E582" s="811"/>
      <c r="F582" s="811"/>
      <c r="G582" s="811"/>
      <c r="H582" s="811"/>
      <c r="I582" s="811"/>
      <c r="J582" s="812"/>
      <c r="K582" s="183"/>
    </row>
    <row r="583" spans="1:11">
      <c r="A583" s="1026"/>
      <c r="B583" s="1027"/>
      <c r="C583" s="929" t="s">
        <v>53</v>
      </c>
      <c r="D583" s="930"/>
      <c r="E583" s="931" t="s">
        <v>54</v>
      </c>
      <c r="F583" s="930"/>
      <c r="G583" s="931" t="s">
        <v>55</v>
      </c>
      <c r="H583" s="930"/>
      <c r="I583" s="932" t="s">
        <v>3</v>
      </c>
      <c r="J583" s="933"/>
      <c r="K583" s="184"/>
    </row>
    <row r="584" spans="1:11" ht="13.5" thickBot="1">
      <c r="A584" s="1028"/>
      <c r="B584" s="1029"/>
      <c r="C584" s="64" t="s">
        <v>11</v>
      </c>
      <c r="D584" s="65" t="s">
        <v>12</v>
      </c>
      <c r="E584" s="64" t="s">
        <v>11</v>
      </c>
      <c r="F584" s="65" t="s">
        <v>12</v>
      </c>
      <c r="G584" s="64" t="s">
        <v>11</v>
      </c>
      <c r="H584" s="65" t="s">
        <v>12</v>
      </c>
      <c r="I584" s="64" t="s">
        <v>11</v>
      </c>
      <c r="J584" s="304" t="s">
        <v>13</v>
      </c>
      <c r="K584" s="184"/>
    </row>
    <row r="585" spans="1:11" ht="13.5" customHeight="1">
      <c r="A585" s="806" t="s">
        <v>4</v>
      </c>
      <c r="B585" s="807"/>
      <c r="C585" s="49">
        <v>377.95259299999998</v>
      </c>
      <c r="D585" s="50">
        <v>0.21775259428774763</v>
      </c>
      <c r="E585" s="51">
        <v>769.62149690000012</v>
      </c>
      <c r="F585" s="50">
        <v>0.44340766718749497</v>
      </c>
      <c r="G585" s="51">
        <v>588.12322400000005</v>
      </c>
      <c r="H585" s="50">
        <v>0.33883973852475763</v>
      </c>
      <c r="I585" s="51">
        <v>1735.6973138999997</v>
      </c>
      <c r="J585" s="170">
        <v>1</v>
      </c>
      <c r="K585" s="184"/>
    </row>
    <row r="586" spans="1:11" ht="21.75" customHeight="1">
      <c r="A586" s="1016" t="s">
        <v>14</v>
      </c>
      <c r="B586" s="1017"/>
      <c r="C586" s="43">
        <v>0</v>
      </c>
      <c r="D586" s="47">
        <v>0</v>
      </c>
      <c r="E586" s="44">
        <v>0</v>
      </c>
      <c r="F586" s="47">
        <v>0</v>
      </c>
      <c r="G586" s="44">
        <v>0</v>
      </c>
      <c r="H586" s="47">
        <v>0</v>
      </c>
      <c r="I586" s="44">
        <v>0</v>
      </c>
      <c r="J586" s="171">
        <f t="shared" ref="J586:J593" si="32">+I586/$I$585</f>
        <v>0</v>
      </c>
      <c r="K586" s="184"/>
    </row>
    <row r="587" spans="1:11" ht="21.75" customHeight="1">
      <c r="A587" s="1016" t="s">
        <v>15</v>
      </c>
      <c r="B587" s="1017"/>
      <c r="C587" s="43">
        <v>64.582274999999996</v>
      </c>
      <c r="D587" s="47">
        <v>0.49404268657665562</v>
      </c>
      <c r="E587" s="44">
        <v>66.139779500000003</v>
      </c>
      <c r="F587" s="47">
        <v>0.50595731342334427</v>
      </c>
      <c r="G587" s="44">
        <v>0</v>
      </c>
      <c r="H587" s="47">
        <v>0</v>
      </c>
      <c r="I587" s="44">
        <v>130.72205450000001</v>
      </c>
      <c r="J587" s="171">
        <f t="shared" si="32"/>
        <v>7.5313854237796796E-2</v>
      </c>
      <c r="K587" s="184"/>
    </row>
    <row r="588" spans="1:11" ht="21.75" customHeight="1">
      <c r="A588" s="1016" t="s">
        <v>16</v>
      </c>
      <c r="B588" s="1017"/>
      <c r="C588" s="43">
        <v>66.936089999999993</v>
      </c>
      <c r="D588" s="47">
        <v>0.25</v>
      </c>
      <c r="E588" s="44">
        <v>66.936089999999993</v>
      </c>
      <c r="F588" s="47">
        <v>0.25</v>
      </c>
      <c r="G588" s="44">
        <v>133.87217999999999</v>
      </c>
      <c r="H588" s="47">
        <v>0.5</v>
      </c>
      <c r="I588" s="44">
        <v>267.74435999999997</v>
      </c>
      <c r="J588" s="171">
        <f t="shared" si="32"/>
        <v>0.15425751820655625</v>
      </c>
      <c r="K588" s="184"/>
    </row>
    <row r="589" spans="1:11" ht="21.75" customHeight="1">
      <c r="A589" s="1016" t="s">
        <v>17</v>
      </c>
      <c r="B589" s="1017"/>
      <c r="C589" s="43">
        <v>53.92116</v>
      </c>
      <c r="D589" s="47">
        <v>0.5</v>
      </c>
      <c r="E589" s="44">
        <v>53.92116</v>
      </c>
      <c r="F589" s="47">
        <v>0.5</v>
      </c>
      <c r="G589" s="44">
        <v>0</v>
      </c>
      <c r="H589" s="47">
        <v>0</v>
      </c>
      <c r="I589" s="44">
        <v>107.84232</v>
      </c>
      <c r="J589" s="171">
        <f t="shared" si="32"/>
        <v>6.2131985304330097E-2</v>
      </c>
      <c r="K589" s="184"/>
    </row>
    <row r="590" spans="1:11" ht="21.75" customHeight="1">
      <c r="A590" s="1016" t="s">
        <v>18</v>
      </c>
      <c r="B590" s="1017"/>
      <c r="C590" s="43">
        <v>57.812359999999998</v>
      </c>
      <c r="D590" s="47">
        <v>0.1111111111111111</v>
      </c>
      <c r="E590" s="44">
        <v>346.87416000000002</v>
      </c>
      <c r="F590" s="47">
        <v>0.66666666666666674</v>
      </c>
      <c r="G590" s="44">
        <v>115.62472</v>
      </c>
      <c r="H590" s="47">
        <v>0.22222222222222221</v>
      </c>
      <c r="I590" s="44">
        <v>520.31124</v>
      </c>
      <c r="J590" s="171">
        <f t="shared" si="32"/>
        <v>0.2997707237507295</v>
      </c>
      <c r="K590" s="184"/>
    </row>
    <row r="591" spans="1:11" ht="21.75" customHeight="1">
      <c r="A591" s="1016" t="s">
        <v>19</v>
      </c>
      <c r="B591" s="1017"/>
      <c r="C591" s="43">
        <v>32.440308000000002</v>
      </c>
      <c r="D591" s="47">
        <v>0.14084503825750389</v>
      </c>
      <c r="E591" s="44">
        <v>80.429907400000005</v>
      </c>
      <c r="F591" s="47">
        <v>0.34919993314491632</v>
      </c>
      <c r="G591" s="44">
        <v>117.456024</v>
      </c>
      <c r="H591" s="47">
        <v>0.50995502859757968</v>
      </c>
      <c r="I591" s="44">
        <v>230.32623940000002</v>
      </c>
      <c r="J591" s="171">
        <f t="shared" si="32"/>
        <v>0.13269954245793689</v>
      </c>
      <c r="K591" s="184"/>
    </row>
    <row r="592" spans="1:11" ht="21.75" customHeight="1">
      <c r="A592" s="1016" t="s">
        <v>20</v>
      </c>
      <c r="B592" s="1017"/>
      <c r="C592" s="43">
        <v>102.2604</v>
      </c>
      <c r="D592" s="47">
        <v>0.24022207652450334</v>
      </c>
      <c r="E592" s="44">
        <v>102.2604</v>
      </c>
      <c r="F592" s="47">
        <v>0.24022207652450334</v>
      </c>
      <c r="G592" s="44">
        <v>221.1703</v>
      </c>
      <c r="H592" s="47">
        <v>0.51955584695099333</v>
      </c>
      <c r="I592" s="44">
        <v>425.69110000000001</v>
      </c>
      <c r="J592" s="171">
        <f t="shared" si="32"/>
        <v>0.24525652980559129</v>
      </c>
      <c r="K592" s="184"/>
    </row>
    <row r="593" spans="1:11" ht="21.75" customHeight="1" thickBot="1">
      <c r="A593" s="1016" t="s">
        <v>21</v>
      </c>
      <c r="B593" s="1017"/>
      <c r="C593" s="43">
        <v>0</v>
      </c>
      <c r="D593" s="47">
        <v>0</v>
      </c>
      <c r="E593" s="44">
        <v>53.06</v>
      </c>
      <c r="F593" s="47">
        <v>1</v>
      </c>
      <c r="G593" s="44">
        <v>0</v>
      </c>
      <c r="H593" s="47">
        <v>0</v>
      </c>
      <c r="I593" s="44">
        <v>53.06</v>
      </c>
      <c r="J593" s="171">
        <f t="shared" si="32"/>
        <v>3.0569846237059394E-2</v>
      </c>
      <c r="K593" s="184"/>
    </row>
    <row r="594" spans="1:11">
      <c r="A594" s="804" t="s">
        <v>8</v>
      </c>
      <c r="B594" s="805"/>
      <c r="C594" s="49">
        <v>357.28216367000005</v>
      </c>
      <c r="D594" s="50">
        <v>0.29810694686558453</v>
      </c>
      <c r="E594" s="51">
        <v>673.31932876900009</v>
      </c>
      <c r="F594" s="50">
        <v>0.56180013942790996</v>
      </c>
      <c r="G594" s="51">
        <v>167.90182131</v>
      </c>
      <c r="H594" s="50">
        <v>0.14009291370650589</v>
      </c>
      <c r="I594" s="51">
        <v>1198.5033137489997</v>
      </c>
      <c r="J594" s="170">
        <v>1</v>
      </c>
      <c r="K594" s="229"/>
    </row>
    <row r="595" spans="1:11" s="99" customFormat="1" ht="21.75" customHeight="1">
      <c r="A595" s="1066" t="s">
        <v>14</v>
      </c>
      <c r="B595" s="1067"/>
      <c r="C595" s="43">
        <v>0</v>
      </c>
      <c r="D595" s="47">
        <v>0</v>
      </c>
      <c r="E595" s="44">
        <v>0</v>
      </c>
      <c r="F595" s="47">
        <v>0</v>
      </c>
      <c r="G595" s="44">
        <v>0</v>
      </c>
      <c r="H595" s="47">
        <v>0</v>
      </c>
      <c r="I595" s="44">
        <v>0</v>
      </c>
      <c r="J595" s="171">
        <v>0</v>
      </c>
      <c r="K595" s="229"/>
    </row>
    <row r="596" spans="1:11" s="99" customFormat="1" ht="21.75" customHeight="1">
      <c r="A596" s="1066" t="s">
        <v>15</v>
      </c>
      <c r="B596" s="1067"/>
      <c r="C596" s="43">
        <v>109.33819809299999</v>
      </c>
      <c r="D596" s="47">
        <v>0.45196791881792647</v>
      </c>
      <c r="E596" s="44">
        <v>80.74617981900002</v>
      </c>
      <c r="F596" s="47">
        <v>0.33377797953328397</v>
      </c>
      <c r="G596" s="44">
        <v>51.831460669999998</v>
      </c>
      <c r="H596" s="47">
        <v>0.21425410164878958</v>
      </c>
      <c r="I596" s="44">
        <v>241.91583858199999</v>
      </c>
      <c r="J596" s="171">
        <v>1</v>
      </c>
      <c r="K596" s="229"/>
    </row>
    <row r="597" spans="1:11" s="99" customFormat="1" ht="21.75" customHeight="1">
      <c r="A597" s="1066" t="s">
        <v>16</v>
      </c>
      <c r="B597" s="1067"/>
      <c r="C597" s="43">
        <v>0</v>
      </c>
      <c r="D597" s="47">
        <v>0</v>
      </c>
      <c r="E597" s="44">
        <v>58.630036629999999</v>
      </c>
      <c r="F597" s="47">
        <v>1</v>
      </c>
      <c r="G597" s="44">
        <v>0</v>
      </c>
      <c r="H597" s="47">
        <v>0</v>
      </c>
      <c r="I597" s="44">
        <v>58.630036629999999</v>
      </c>
      <c r="J597" s="171">
        <v>1</v>
      </c>
      <c r="K597" s="229"/>
    </row>
    <row r="598" spans="1:11" s="99" customFormat="1" ht="21.75" customHeight="1">
      <c r="A598" s="1066" t="s">
        <v>17</v>
      </c>
      <c r="B598" s="1067"/>
      <c r="C598" s="43">
        <v>0</v>
      </c>
      <c r="D598" s="47">
        <v>0</v>
      </c>
      <c r="E598" s="44">
        <v>0</v>
      </c>
      <c r="F598" s="47">
        <v>0</v>
      </c>
      <c r="G598" s="44">
        <v>0</v>
      </c>
      <c r="H598" s="47">
        <v>0</v>
      </c>
      <c r="I598" s="44">
        <v>0</v>
      </c>
      <c r="J598" s="171">
        <v>0</v>
      </c>
      <c r="K598" s="229"/>
    </row>
    <row r="599" spans="1:11" s="99" customFormat="1" ht="21.75" customHeight="1">
      <c r="A599" s="1066" t="s">
        <v>18</v>
      </c>
      <c r="B599" s="1067"/>
      <c r="C599" s="43">
        <v>127.39635049</v>
      </c>
      <c r="D599" s="47">
        <v>0.30493210020415817</v>
      </c>
      <c r="E599" s="44">
        <v>232.31168832</v>
      </c>
      <c r="F599" s="47">
        <v>0.55605431983667342</v>
      </c>
      <c r="G599" s="44">
        <v>58.07792208</v>
      </c>
      <c r="H599" s="47">
        <v>0.13901357995916835</v>
      </c>
      <c r="I599" s="44">
        <v>417.78596089000001</v>
      </c>
      <c r="J599" s="171">
        <v>1</v>
      </c>
      <c r="K599" s="229"/>
    </row>
    <row r="600" spans="1:11" s="99" customFormat="1" ht="21.75" customHeight="1">
      <c r="A600" s="1066" t="s">
        <v>19</v>
      </c>
      <c r="B600" s="1067"/>
      <c r="C600" s="43">
        <v>57.992438559999997</v>
      </c>
      <c r="D600" s="47">
        <v>0.16666666666666669</v>
      </c>
      <c r="E600" s="44">
        <v>231.96975423999999</v>
      </c>
      <c r="F600" s="47">
        <v>0.66666666666666674</v>
      </c>
      <c r="G600" s="44">
        <v>57.992438559999997</v>
      </c>
      <c r="H600" s="47">
        <v>0.16666666666666669</v>
      </c>
      <c r="I600" s="44">
        <v>347.95463135999995</v>
      </c>
      <c r="J600" s="171">
        <v>1</v>
      </c>
      <c r="K600" s="229"/>
    </row>
    <row r="601" spans="1:11" s="99" customFormat="1" ht="21.75" customHeight="1">
      <c r="A601" s="1066" t="s">
        <v>20</v>
      </c>
      <c r="B601" s="1067"/>
      <c r="C601" s="43">
        <v>62.555176527</v>
      </c>
      <c r="D601" s="47">
        <v>0.47312561359399652</v>
      </c>
      <c r="E601" s="44">
        <v>69.661669759999995</v>
      </c>
      <c r="F601" s="47">
        <v>0.52687438640600337</v>
      </c>
      <c r="G601" s="44">
        <v>0</v>
      </c>
      <c r="H601" s="47">
        <v>0</v>
      </c>
      <c r="I601" s="44">
        <v>132.21684628700001</v>
      </c>
      <c r="J601" s="171">
        <v>1</v>
      </c>
      <c r="K601" s="229"/>
    </row>
    <row r="602" spans="1:11" s="99" customFormat="1" ht="21.75" customHeight="1">
      <c r="A602" s="1066" t="s">
        <v>21</v>
      </c>
      <c r="B602" s="1067"/>
      <c r="C602" s="43">
        <v>0</v>
      </c>
      <c r="D602" s="47">
        <v>0</v>
      </c>
      <c r="E602" s="44">
        <v>0</v>
      </c>
      <c r="F602" s="47">
        <v>0</v>
      </c>
      <c r="G602" s="44">
        <v>0</v>
      </c>
      <c r="H602" s="47">
        <v>0</v>
      </c>
      <c r="I602" s="44">
        <v>0</v>
      </c>
      <c r="J602" s="171">
        <v>0</v>
      </c>
      <c r="K602" s="229"/>
    </row>
    <row r="603" spans="1:11">
      <c r="A603" s="804" t="s">
        <v>9</v>
      </c>
      <c r="B603" s="805"/>
      <c r="C603" s="52">
        <v>233.53725422000835</v>
      </c>
      <c r="D603" s="53">
        <v>0.26386579162752172</v>
      </c>
      <c r="E603" s="54">
        <v>410.28561904548633</v>
      </c>
      <c r="F603" s="53">
        <v>0.46356775078307755</v>
      </c>
      <c r="G603" s="54">
        <v>241.23787212159306</v>
      </c>
      <c r="H603" s="53">
        <v>0.27256645758940079</v>
      </c>
      <c r="I603" s="54">
        <v>885.06074538708765</v>
      </c>
      <c r="J603" s="172">
        <v>1</v>
      </c>
      <c r="K603" s="229"/>
    </row>
    <row r="604" spans="1:11" ht="21.75" customHeight="1">
      <c r="A604" s="1016" t="s">
        <v>14</v>
      </c>
      <c r="B604" s="1017"/>
      <c r="C604" s="43">
        <v>0</v>
      </c>
      <c r="D604" s="47">
        <v>0</v>
      </c>
      <c r="E604" s="44">
        <v>0</v>
      </c>
      <c r="F604" s="47">
        <v>0</v>
      </c>
      <c r="G604" s="44">
        <v>0</v>
      </c>
      <c r="H604" s="47">
        <v>0</v>
      </c>
      <c r="I604" s="44">
        <v>0</v>
      </c>
      <c r="J604" s="171">
        <v>0</v>
      </c>
      <c r="K604" s="229"/>
    </row>
    <row r="605" spans="1:11" ht="21.75" customHeight="1">
      <c r="A605" s="1016" t="s">
        <v>15</v>
      </c>
      <c r="B605" s="1017"/>
      <c r="C605" s="43">
        <v>65.2872407291012</v>
      </c>
      <c r="D605" s="47">
        <v>0.42021797350982665</v>
      </c>
      <c r="E605" s="44">
        <v>12.395348837209303</v>
      </c>
      <c r="F605" s="47">
        <v>7.9782026490173394E-2</v>
      </c>
      <c r="G605" s="44">
        <v>77.682589566310497</v>
      </c>
      <c r="H605" s="47">
        <v>0.5</v>
      </c>
      <c r="I605" s="44">
        <v>155.36517913262099</v>
      </c>
      <c r="J605" s="171">
        <v>0.17554182573612043</v>
      </c>
      <c r="K605" s="229"/>
    </row>
    <row r="606" spans="1:11" ht="21.75" customHeight="1">
      <c r="A606" s="1016" t="s">
        <v>16</v>
      </c>
      <c r="B606" s="1017"/>
      <c r="C606" s="43">
        <v>0</v>
      </c>
      <c r="D606" s="47">
        <v>0</v>
      </c>
      <c r="E606" s="44">
        <v>55.26</v>
      </c>
      <c r="F606" s="47">
        <v>1</v>
      </c>
      <c r="G606" s="44">
        <v>0</v>
      </c>
      <c r="H606" s="47">
        <v>0</v>
      </c>
      <c r="I606" s="44">
        <v>55.26</v>
      </c>
      <c r="J606" s="171">
        <v>6.2436392403587664E-2</v>
      </c>
      <c r="K606" s="229"/>
    </row>
    <row r="607" spans="1:11" ht="21.75" customHeight="1">
      <c r="A607" s="1016" t="s">
        <v>17</v>
      </c>
      <c r="B607" s="1017"/>
      <c r="C607" s="43">
        <v>0</v>
      </c>
      <c r="D607" s="47">
        <v>0</v>
      </c>
      <c r="E607" s="44">
        <v>0</v>
      </c>
      <c r="F607" s="47">
        <v>0</v>
      </c>
      <c r="G607" s="44">
        <v>0</v>
      </c>
      <c r="H607" s="47">
        <v>0</v>
      </c>
      <c r="I607" s="44">
        <v>0</v>
      </c>
      <c r="J607" s="171">
        <v>0</v>
      </c>
      <c r="K607" s="229"/>
    </row>
    <row r="608" spans="1:11" ht="21.75" customHeight="1">
      <c r="A608" s="1016" t="s">
        <v>18</v>
      </c>
      <c r="B608" s="1017"/>
      <c r="C608" s="43">
        <v>0</v>
      </c>
      <c r="D608" s="47">
        <v>0</v>
      </c>
      <c r="E608" s="44">
        <v>227.49037674037672</v>
      </c>
      <c r="F608" s="47">
        <v>0.58174888617898513</v>
      </c>
      <c r="G608" s="44">
        <v>163.55528255528253</v>
      </c>
      <c r="H608" s="47">
        <v>0.41825111382101471</v>
      </c>
      <c r="I608" s="44">
        <v>391.04565929565933</v>
      </c>
      <c r="J608" s="171">
        <v>0.44182917538008387</v>
      </c>
      <c r="K608" s="229"/>
    </row>
    <row r="609" spans="1:11" ht="21.75" customHeight="1">
      <c r="A609" s="1016" t="s">
        <v>19</v>
      </c>
      <c r="B609" s="1017"/>
      <c r="C609" s="43">
        <v>0</v>
      </c>
      <c r="D609" s="47">
        <v>0</v>
      </c>
      <c r="E609" s="44">
        <v>11.745257452574526</v>
      </c>
      <c r="F609" s="47">
        <v>1</v>
      </c>
      <c r="G609" s="44">
        <v>0</v>
      </c>
      <c r="H609" s="47">
        <v>0</v>
      </c>
      <c r="I609" s="44">
        <v>11.745257452574526</v>
      </c>
      <c r="J609" s="171">
        <v>1.3270566471047875E-2</v>
      </c>
      <c r="K609" s="229"/>
    </row>
    <row r="610" spans="1:11" ht="21.75" customHeight="1">
      <c r="A610" s="1016" t="s">
        <v>20</v>
      </c>
      <c r="B610" s="1017"/>
      <c r="C610" s="43">
        <v>168.25001349090715</v>
      </c>
      <c r="D610" s="47">
        <v>0.61937540016611548</v>
      </c>
      <c r="E610" s="44">
        <v>103.39463601532567</v>
      </c>
      <c r="F610" s="47">
        <v>0.38062459983388441</v>
      </c>
      <c r="G610" s="44">
        <v>0</v>
      </c>
      <c r="H610" s="47">
        <v>0</v>
      </c>
      <c r="I610" s="44">
        <v>271.64464950623284</v>
      </c>
      <c r="J610" s="171">
        <v>0.30692204000916018</v>
      </c>
      <c r="K610" s="229"/>
    </row>
    <row r="611" spans="1:11" ht="21.75" customHeight="1">
      <c r="A611" s="1016" t="s">
        <v>21</v>
      </c>
      <c r="B611" s="1017"/>
      <c r="C611" s="43">
        <v>0</v>
      </c>
      <c r="D611" s="47">
        <v>0</v>
      </c>
      <c r="E611" s="44">
        <v>0</v>
      </c>
      <c r="F611" s="47">
        <v>0</v>
      </c>
      <c r="G611" s="44">
        <v>0</v>
      </c>
      <c r="H611" s="47">
        <v>0</v>
      </c>
      <c r="I611" s="44">
        <v>0</v>
      </c>
      <c r="J611" s="171">
        <v>0</v>
      </c>
      <c r="K611" s="229"/>
    </row>
    <row r="612" spans="1:11" ht="13.5" thickBot="1">
      <c r="A612" s="938" t="s">
        <v>3</v>
      </c>
      <c r="B612" s="939"/>
      <c r="C612" s="45">
        <v>968.77200992315818</v>
      </c>
      <c r="D612" s="48">
        <v>0.25365428587795369</v>
      </c>
      <c r="E612" s="45">
        <v>1853.2264296797077</v>
      </c>
      <c r="F612" s="48">
        <v>0.48523163528211571</v>
      </c>
      <c r="G612" s="45">
        <v>997.26290885029778</v>
      </c>
      <c r="H612" s="48">
        <v>0.26111407883993015</v>
      </c>
      <c r="I612" s="45">
        <v>3819.2613484531653</v>
      </c>
      <c r="J612" s="48">
        <v>1</v>
      </c>
      <c r="K612" s="229"/>
    </row>
    <row r="615" spans="1:11" ht="13.5" thickBot="1"/>
    <row r="616" spans="1:11">
      <c r="A616" s="1024" t="s">
        <v>22</v>
      </c>
      <c r="B616" s="1025"/>
      <c r="C616" s="928" t="s">
        <v>69</v>
      </c>
      <c r="D616" s="811"/>
      <c r="E616" s="811"/>
      <c r="F616" s="811"/>
      <c r="G616" s="811"/>
      <c r="H616" s="811"/>
      <c r="I616" s="811"/>
      <c r="J616" s="812"/>
      <c r="K616" s="183"/>
    </row>
    <row r="617" spans="1:11">
      <c r="A617" s="1026"/>
      <c r="B617" s="1027"/>
      <c r="C617" s="929" t="s">
        <v>53</v>
      </c>
      <c r="D617" s="930"/>
      <c r="E617" s="931" t="s">
        <v>54</v>
      </c>
      <c r="F617" s="930"/>
      <c r="G617" s="931" t="s">
        <v>55</v>
      </c>
      <c r="H617" s="930"/>
      <c r="I617" s="932" t="s">
        <v>3</v>
      </c>
      <c r="J617" s="933"/>
      <c r="K617" s="184"/>
    </row>
    <row r="618" spans="1:11" ht="13.5" thickBot="1">
      <c r="A618" s="1028"/>
      <c r="B618" s="1029"/>
      <c r="C618" s="64" t="s">
        <v>11</v>
      </c>
      <c r="D618" s="65" t="s">
        <v>12</v>
      </c>
      <c r="E618" s="64" t="s">
        <v>11</v>
      </c>
      <c r="F618" s="65" t="s">
        <v>12</v>
      </c>
      <c r="G618" s="64" t="s">
        <v>11</v>
      </c>
      <c r="H618" s="65" t="s">
        <v>12</v>
      </c>
      <c r="I618" s="64" t="s">
        <v>11</v>
      </c>
      <c r="J618" s="304" t="s">
        <v>13</v>
      </c>
      <c r="K618" s="184"/>
    </row>
    <row r="619" spans="1:11" ht="12.75" customHeight="1">
      <c r="A619" s="806" t="s">
        <v>4</v>
      </c>
      <c r="B619" s="807"/>
      <c r="C619" s="49">
        <v>144.17382800000001</v>
      </c>
      <c r="D619" s="50">
        <v>8.3063922980931931E-2</v>
      </c>
      <c r="E619" s="51">
        <v>864.69059340000001</v>
      </c>
      <c r="F619" s="50">
        <v>0.49818052172766009</v>
      </c>
      <c r="G619" s="51">
        <v>726.83289250000007</v>
      </c>
      <c r="H619" s="50">
        <v>0.41875555529140823</v>
      </c>
      <c r="I619" s="51">
        <v>1735.6973138999997</v>
      </c>
      <c r="J619" s="170">
        <v>1</v>
      </c>
      <c r="K619" s="184"/>
    </row>
    <row r="620" spans="1:11" ht="21" customHeight="1">
      <c r="A620" s="1016" t="s">
        <v>14</v>
      </c>
      <c r="B620" s="1017"/>
      <c r="C620" s="43">
        <v>0</v>
      </c>
      <c r="D620" s="47">
        <v>0</v>
      </c>
      <c r="E620" s="44">
        <v>0</v>
      </c>
      <c r="F620" s="47">
        <v>0</v>
      </c>
      <c r="G620" s="44">
        <v>0</v>
      </c>
      <c r="H620" s="47">
        <v>0</v>
      </c>
      <c r="I620" s="44">
        <v>0</v>
      </c>
      <c r="J620" s="171">
        <f t="shared" ref="J620:J627" si="33">+I620/$I$619</f>
        <v>0</v>
      </c>
      <c r="K620" s="184"/>
    </row>
    <row r="621" spans="1:11" ht="21" customHeight="1">
      <c r="A621" s="1016" t="s">
        <v>15</v>
      </c>
      <c r="B621" s="1017"/>
      <c r="C621" s="43">
        <v>0</v>
      </c>
      <c r="D621" s="47">
        <v>0</v>
      </c>
      <c r="E621" s="44">
        <v>110.078676</v>
      </c>
      <c r="F621" s="47">
        <v>0.84208189980673831</v>
      </c>
      <c r="G621" s="44">
        <v>20.643378500000001</v>
      </c>
      <c r="H621" s="47">
        <v>0.15791810019326158</v>
      </c>
      <c r="I621" s="44">
        <v>130.72205450000001</v>
      </c>
      <c r="J621" s="171">
        <f t="shared" si="33"/>
        <v>7.5313854237796796E-2</v>
      </c>
      <c r="K621" s="184"/>
    </row>
    <row r="622" spans="1:11" ht="21" customHeight="1">
      <c r="A622" s="1016" t="s">
        <v>16</v>
      </c>
      <c r="B622" s="1017"/>
      <c r="C622" s="43">
        <v>0</v>
      </c>
      <c r="D622" s="47">
        <v>0</v>
      </c>
      <c r="E622" s="44">
        <v>66.936089999999993</v>
      </c>
      <c r="F622" s="47">
        <v>0.25</v>
      </c>
      <c r="G622" s="44">
        <v>200.80826999999999</v>
      </c>
      <c r="H622" s="47">
        <v>0.75</v>
      </c>
      <c r="I622" s="44">
        <v>267.74435999999997</v>
      </c>
      <c r="J622" s="171">
        <f t="shared" si="33"/>
        <v>0.15425751820655625</v>
      </c>
      <c r="K622" s="184"/>
    </row>
    <row r="623" spans="1:11" ht="21" customHeight="1">
      <c r="A623" s="1016" t="s">
        <v>17</v>
      </c>
      <c r="B623" s="1017"/>
      <c r="C623" s="43">
        <v>53.92116</v>
      </c>
      <c r="D623" s="47">
        <v>0.5</v>
      </c>
      <c r="E623" s="44">
        <v>53.92116</v>
      </c>
      <c r="F623" s="47">
        <v>0.5</v>
      </c>
      <c r="G623" s="44">
        <v>0</v>
      </c>
      <c r="H623" s="47">
        <v>0</v>
      </c>
      <c r="I623" s="44">
        <v>107.84232</v>
      </c>
      <c r="J623" s="171">
        <f t="shared" si="33"/>
        <v>6.2131985304330097E-2</v>
      </c>
      <c r="K623" s="184"/>
    </row>
    <row r="624" spans="1:11" ht="21" customHeight="1">
      <c r="A624" s="1016" t="s">
        <v>18</v>
      </c>
      <c r="B624" s="1017"/>
      <c r="C624" s="43">
        <v>57.812359999999998</v>
      </c>
      <c r="D624" s="47">
        <v>0.1111111111111111</v>
      </c>
      <c r="E624" s="44">
        <v>346.87416000000002</v>
      </c>
      <c r="F624" s="47">
        <v>0.66666666666666674</v>
      </c>
      <c r="G624" s="44">
        <v>115.62472</v>
      </c>
      <c r="H624" s="47">
        <v>0.22222222222222221</v>
      </c>
      <c r="I624" s="44">
        <v>520.31124</v>
      </c>
      <c r="J624" s="171">
        <f t="shared" si="33"/>
        <v>0.2997707237507295</v>
      </c>
      <c r="K624" s="184"/>
    </row>
    <row r="625" spans="1:11" ht="21" customHeight="1">
      <c r="A625" s="1016" t="s">
        <v>19</v>
      </c>
      <c r="B625" s="1017"/>
      <c r="C625" s="43">
        <v>32.440308000000002</v>
      </c>
      <c r="D625" s="47">
        <v>0.14084503825750389</v>
      </c>
      <c r="E625" s="44">
        <v>80.429907400000005</v>
      </c>
      <c r="F625" s="47">
        <v>0.34919993314491632</v>
      </c>
      <c r="G625" s="44">
        <v>117.456024</v>
      </c>
      <c r="H625" s="47">
        <v>0.50995502859757968</v>
      </c>
      <c r="I625" s="44">
        <v>230.32623940000002</v>
      </c>
      <c r="J625" s="171">
        <f t="shared" si="33"/>
        <v>0.13269954245793689</v>
      </c>
      <c r="K625" s="184"/>
    </row>
    <row r="626" spans="1:11" ht="21" customHeight="1">
      <c r="A626" s="1016" t="s">
        <v>20</v>
      </c>
      <c r="B626" s="1017"/>
      <c r="C626" s="43">
        <v>0</v>
      </c>
      <c r="D626" s="47">
        <v>0</v>
      </c>
      <c r="E626" s="44">
        <v>153.39060000000001</v>
      </c>
      <c r="F626" s="47">
        <v>0.360333114786755</v>
      </c>
      <c r="G626" s="44">
        <v>272.3005</v>
      </c>
      <c r="H626" s="47">
        <v>0.639666885213245</v>
      </c>
      <c r="I626" s="44">
        <v>425.69110000000001</v>
      </c>
      <c r="J626" s="171">
        <f t="shared" si="33"/>
        <v>0.24525652980559129</v>
      </c>
      <c r="K626" s="184"/>
    </row>
    <row r="627" spans="1:11" ht="21" customHeight="1" thickBot="1">
      <c r="A627" s="1016" t="s">
        <v>21</v>
      </c>
      <c r="B627" s="1017"/>
      <c r="C627" s="43">
        <v>0</v>
      </c>
      <c r="D627" s="47">
        <v>0</v>
      </c>
      <c r="E627" s="44">
        <v>53.06</v>
      </c>
      <c r="F627" s="47">
        <v>1</v>
      </c>
      <c r="G627" s="44">
        <v>0</v>
      </c>
      <c r="H627" s="47">
        <v>0</v>
      </c>
      <c r="I627" s="44">
        <v>53.06</v>
      </c>
      <c r="J627" s="171">
        <f t="shared" si="33"/>
        <v>3.0569846237059394E-2</v>
      </c>
      <c r="K627" s="184"/>
    </row>
    <row r="628" spans="1:11">
      <c r="A628" s="804" t="s">
        <v>8</v>
      </c>
      <c r="B628" s="805"/>
      <c r="C628" s="49">
        <v>179.54961309699999</v>
      </c>
      <c r="D628" s="50">
        <v>0.14981152829303127</v>
      </c>
      <c r="E628" s="51">
        <v>730.17768363200014</v>
      </c>
      <c r="F628" s="50">
        <v>0.60924127222306523</v>
      </c>
      <c r="G628" s="51">
        <v>288.77601701999998</v>
      </c>
      <c r="H628" s="50">
        <v>0.24094719948390381</v>
      </c>
      <c r="I628" s="51">
        <v>1198.5033137489997</v>
      </c>
      <c r="J628" s="170">
        <v>1</v>
      </c>
      <c r="K628" s="350"/>
    </row>
    <row r="629" spans="1:11" ht="20.25" customHeight="1">
      <c r="A629" s="1016" t="s">
        <v>14</v>
      </c>
      <c r="B629" s="1017"/>
      <c r="C629" s="43">
        <v>0</v>
      </c>
      <c r="D629" s="47">
        <v>0</v>
      </c>
      <c r="E629" s="44">
        <v>0</v>
      </c>
      <c r="F629" s="47">
        <v>0</v>
      </c>
      <c r="G629" s="44">
        <v>0</v>
      </c>
      <c r="H629" s="47">
        <v>0</v>
      </c>
      <c r="I629" s="44">
        <v>0</v>
      </c>
      <c r="J629" s="171">
        <f>+I629/$I$628</f>
        <v>0</v>
      </c>
      <c r="K629" s="350"/>
    </row>
    <row r="630" spans="1:11" ht="20.25" customHeight="1">
      <c r="A630" s="1016" t="s">
        <v>15</v>
      </c>
      <c r="B630" s="1017"/>
      <c r="C630" s="43">
        <v>0</v>
      </c>
      <c r="D630" s="47">
        <v>0</v>
      </c>
      <c r="E630" s="44">
        <v>126.36402835200001</v>
      </c>
      <c r="F630" s="47">
        <v>0.5223470653789688</v>
      </c>
      <c r="G630" s="44">
        <v>115.55181023</v>
      </c>
      <c r="H630" s="47">
        <v>0.47765293462103131</v>
      </c>
      <c r="I630" s="44">
        <v>241.91583858199999</v>
      </c>
      <c r="J630" s="171">
        <f t="shared" ref="J630:J636" si="34">+I630/$I$628</f>
        <v>0.20184828511259667</v>
      </c>
      <c r="K630" s="350"/>
    </row>
    <row r="631" spans="1:11" ht="20.25" customHeight="1">
      <c r="A631" s="1016" t="s">
        <v>16</v>
      </c>
      <c r="B631" s="1017"/>
      <c r="C631" s="43">
        <v>0</v>
      </c>
      <c r="D631" s="47">
        <v>0</v>
      </c>
      <c r="E631" s="44">
        <v>58.630036629999999</v>
      </c>
      <c r="F631" s="47">
        <v>1</v>
      </c>
      <c r="G631" s="44">
        <v>0</v>
      </c>
      <c r="H631" s="47">
        <v>0</v>
      </c>
      <c r="I631" s="44">
        <v>58.630036629999999</v>
      </c>
      <c r="J631" s="171">
        <f t="shared" si="34"/>
        <v>4.8919377992040144E-2</v>
      </c>
      <c r="K631" s="350"/>
    </row>
    <row r="632" spans="1:11" ht="20.25" customHeight="1">
      <c r="A632" s="1016" t="s">
        <v>17</v>
      </c>
      <c r="B632" s="1017"/>
      <c r="C632" s="43">
        <v>0</v>
      </c>
      <c r="D632" s="47">
        <v>0</v>
      </c>
      <c r="E632" s="44">
        <v>0</v>
      </c>
      <c r="F632" s="47">
        <v>0</v>
      </c>
      <c r="G632" s="44">
        <v>0</v>
      </c>
      <c r="H632" s="47">
        <v>0</v>
      </c>
      <c r="I632" s="44">
        <v>0</v>
      </c>
      <c r="J632" s="171">
        <f t="shared" si="34"/>
        <v>0</v>
      </c>
      <c r="K632" s="350"/>
    </row>
    <row r="633" spans="1:11" ht="20.25" customHeight="1">
      <c r="A633" s="1016" t="s">
        <v>18</v>
      </c>
      <c r="B633" s="1017"/>
      <c r="C633" s="43">
        <v>116.15584416</v>
      </c>
      <c r="D633" s="47">
        <v>0.27802715991833671</v>
      </c>
      <c r="E633" s="44">
        <v>243.55219464999999</v>
      </c>
      <c r="F633" s="47">
        <v>0.58295926012249488</v>
      </c>
      <c r="G633" s="44">
        <v>58.07792208</v>
      </c>
      <c r="H633" s="47">
        <v>0.13901357995916835</v>
      </c>
      <c r="I633" s="44">
        <v>417.78596089000001</v>
      </c>
      <c r="J633" s="171">
        <f t="shared" si="34"/>
        <v>0.34858974197003856</v>
      </c>
      <c r="K633" s="350"/>
    </row>
    <row r="634" spans="1:11" ht="20.25" customHeight="1">
      <c r="A634" s="1016" t="s">
        <v>19</v>
      </c>
      <c r="B634" s="1017"/>
      <c r="C634" s="43">
        <v>57.992438559999997</v>
      </c>
      <c r="D634" s="47">
        <v>0.16666666666666669</v>
      </c>
      <c r="E634" s="44">
        <v>231.96975423999999</v>
      </c>
      <c r="F634" s="47">
        <v>0.66666666666666674</v>
      </c>
      <c r="G634" s="44">
        <v>57.992438559999997</v>
      </c>
      <c r="H634" s="47">
        <v>0.16666666666666669</v>
      </c>
      <c r="I634" s="44">
        <v>347.95463135999995</v>
      </c>
      <c r="J634" s="171">
        <f t="shared" si="34"/>
        <v>0.29032429645235958</v>
      </c>
      <c r="K634" s="350"/>
    </row>
    <row r="635" spans="1:11" ht="20.25" customHeight="1">
      <c r="A635" s="1016" t="s">
        <v>20</v>
      </c>
      <c r="B635" s="1017"/>
      <c r="C635" s="43">
        <v>5.4013303769999998</v>
      </c>
      <c r="D635" s="47">
        <v>4.0852058785878602E-2</v>
      </c>
      <c r="E635" s="44">
        <v>69.661669759999995</v>
      </c>
      <c r="F635" s="47">
        <v>0.52687438640600337</v>
      </c>
      <c r="G635" s="44">
        <v>57.15384615</v>
      </c>
      <c r="H635" s="47">
        <v>0.43227355480811785</v>
      </c>
      <c r="I635" s="44">
        <v>132.21684628700001</v>
      </c>
      <c r="J635" s="171">
        <f t="shared" si="34"/>
        <v>0.1103182984729652</v>
      </c>
      <c r="K635" s="350"/>
    </row>
    <row r="636" spans="1:11" ht="20.25" customHeight="1">
      <c r="A636" s="1016" t="s">
        <v>21</v>
      </c>
      <c r="B636" s="1017"/>
      <c r="C636" s="43">
        <v>0</v>
      </c>
      <c r="D636" s="47">
        <v>0</v>
      </c>
      <c r="E636" s="44">
        <v>0</v>
      </c>
      <c r="F636" s="47">
        <v>0</v>
      </c>
      <c r="G636" s="44">
        <v>0</v>
      </c>
      <c r="H636" s="47">
        <v>0</v>
      </c>
      <c r="I636" s="44">
        <v>0</v>
      </c>
      <c r="J636" s="171">
        <f t="shared" si="34"/>
        <v>0</v>
      </c>
      <c r="K636" s="350"/>
    </row>
    <row r="637" spans="1:11">
      <c r="A637" s="804" t="s">
        <v>9</v>
      </c>
      <c r="B637" s="805"/>
      <c r="C637" s="52">
        <v>233.53725422000835</v>
      </c>
      <c r="D637" s="53">
        <v>0.26386579162752172</v>
      </c>
      <c r="E637" s="54">
        <v>182.54618854839384</v>
      </c>
      <c r="F637" s="53">
        <v>0.20625272276487189</v>
      </c>
      <c r="G637" s="54">
        <v>468.97730261868554</v>
      </c>
      <c r="H637" s="53">
        <v>0.52988148560760651</v>
      </c>
      <c r="I637" s="54">
        <v>885.06074538708765</v>
      </c>
      <c r="J637" s="172">
        <v>1</v>
      </c>
      <c r="K637" s="229"/>
    </row>
    <row r="638" spans="1:11" ht="21.75" customHeight="1">
      <c r="A638" s="1016" t="s">
        <v>14</v>
      </c>
      <c r="B638" s="1017"/>
      <c r="C638" s="43">
        <v>0</v>
      </c>
      <c r="D638" s="47">
        <v>0</v>
      </c>
      <c r="E638" s="44">
        <v>0</v>
      </c>
      <c r="F638" s="47">
        <v>0</v>
      </c>
      <c r="G638" s="44">
        <v>0</v>
      </c>
      <c r="H638" s="47">
        <v>0</v>
      </c>
      <c r="I638" s="44">
        <v>0</v>
      </c>
      <c r="J638" s="171">
        <v>0</v>
      </c>
      <c r="K638" s="229"/>
    </row>
    <row r="639" spans="1:11" ht="21.75" customHeight="1">
      <c r="A639" s="1016" t="s">
        <v>15</v>
      </c>
      <c r="B639" s="1017"/>
      <c r="C639" s="43">
        <v>65.2872407291012</v>
      </c>
      <c r="D639" s="47">
        <v>0.42021797350982665</v>
      </c>
      <c r="E639" s="44">
        <v>12.395348837209303</v>
      </c>
      <c r="F639" s="47">
        <v>7.9782026490173394E-2</v>
      </c>
      <c r="G639" s="44">
        <v>77.682589566310497</v>
      </c>
      <c r="H639" s="47">
        <v>0.5</v>
      </c>
      <c r="I639" s="44">
        <v>155.36517913262099</v>
      </c>
      <c r="J639" s="171">
        <v>0.17554182573612043</v>
      </c>
      <c r="K639" s="229"/>
    </row>
    <row r="640" spans="1:11" ht="21.75" customHeight="1">
      <c r="A640" s="1016" t="s">
        <v>16</v>
      </c>
      <c r="B640" s="1017"/>
      <c r="C640" s="43">
        <v>0</v>
      </c>
      <c r="D640" s="47">
        <v>0</v>
      </c>
      <c r="E640" s="44">
        <v>0</v>
      </c>
      <c r="F640" s="47">
        <v>0</v>
      </c>
      <c r="G640" s="44">
        <v>55.26</v>
      </c>
      <c r="H640" s="47">
        <v>1</v>
      </c>
      <c r="I640" s="44">
        <v>55.26</v>
      </c>
      <c r="J640" s="171">
        <v>6.2436392403587664E-2</v>
      </c>
      <c r="K640" s="229"/>
    </row>
    <row r="641" spans="1:11" ht="21.75" customHeight="1">
      <c r="A641" s="1016" t="s">
        <v>17</v>
      </c>
      <c r="B641" s="1017"/>
      <c r="C641" s="43">
        <v>0</v>
      </c>
      <c r="D641" s="47">
        <v>0</v>
      </c>
      <c r="E641" s="44">
        <v>0</v>
      </c>
      <c r="F641" s="47">
        <v>0</v>
      </c>
      <c r="G641" s="44">
        <v>0</v>
      </c>
      <c r="H641" s="47">
        <v>0</v>
      </c>
      <c r="I641" s="44">
        <v>0</v>
      </c>
      <c r="J641" s="171">
        <v>0</v>
      </c>
      <c r="K641" s="229"/>
    </row>
    <row r="642" spans="1:11" ht="21.75" customHeight="1">
      <c r="A642" s="1016" t="s">
        <v>18</v>
      </c>
      <c r="B642" s="1017"/>
      <c r="C642" s="43">
        <v>0</v>
      </c>
      <c r="D642" s="47">
        <v>0</v>
      </c>
      <c r="E642" s="44">
        <v>118.4535217035217</v>
      </c>
      <c r="F642" s="47">
        <v>0.30291481029830869</v>
      </c>
      <c r="G642" s="44">
        <v>272.59213759213759</v>
      </c>
      <c r="H642" s="47">
        <v>0.6970851897016912</v>
      </c>
      <c r="I642" s="44">
        <v>391.04565929565933</v>
      </c>
      <c r="J642" s="171">
        <v>0.44182917538008387</v>
      </c>
      <c r="K642" s="229"/>
    </row>
    <row r="643" spans="1:11" ht="21.75" customHeight="1">
      <c r="A643" s="1016" t="s">
        <v>19</v>
      </c>
      <c r="B643" s="1017"/>
      <c r="C643" s="43">
        <v>0</v>
      </c>
      <c r="D643" s="47">
        <v>0</v>
      </c>
      <c r="E643" s="44">
        <v>0</v>
      </c>
      <c r="F643" s="47">
        <v>0</v>
      </c>
      <c r="G643" s="44">
        <v>11.745257452574526</v>
      </c>
      <c r="H643" s="47">
        <v>1</v>
      </c>
      <c r="I643" s="44">
        <v>11.745257452574526</v>
      </c>
      <c r="J643" s="171">
        <v>1.3270566471047875E-2</v>
      </c>
      <c r="K643" s="229"/>
    </row>
    <row r="644" spans="1:11" ht="21.75" customHeight="1">
      <c r="A644" s="1016" t="s">
        <v>20</v>
      </c>
      <c r="B644" s="1017"/>
      <c r="C644" s="43">
        <v>168.25001349090715</v>
      </c>
      <c r="D644" s="47">
        <v>0.61937540016611548</v>
      </c>
      <c r="E644" s="44">
        <v>51.697318007662837</v>
      </c>
      <c r="F644" s="47">
        <v>0.19031229991694221</v>
      </c>
      <c r="G644" s="44">
        <v>51.697318007662837</v>
      </c>
      <c r="H644" s="47">
        <v>0.19031229991694221</v>
      </c>
      <c r="I644" s="44">
        <v>271.64464950623284</v>
      </c>
      <c r="J644" s="171">
        <v>0.30692204000916018</v>
      </c>
      <c r="K644" s="229"/>
    </row>
    <row r="645" spans="1:11" ht="21.75" customHeight="1">
      <c r="A645" s="1016" t="s">
        <v>21</v>
      </c>
      <c r="B645" s="1017"/>
      <c r="C645" s="43">
        <v>0</v>
      </c>
      <c r="D645" s="47">
        <v>0</v>
      </c>
      <c r="E645" s="44">
        <v>0</v>
      </c>
      <c r="F645" s="47">
        <v>0</v>
      </c>
      <c r="G645" s="44">
        <v>0</v>
      </c>
      <c r="H645" s="47">
        <v>0</v>
      </c>
      <c r="I645" s="44">
        <v>0</v>
      </c>
      <c r="J645" s="171">
        <v>0</v>
      </c>
      <c r="K645" s="229"/>
    </row>
    <row r="646" spans="1:11" ht="15.75" customHeight="1" thickBot="1">
      <c r="A646" s="938" t="s">
        <v>3</v>
      </c>
      <c r="B646" s="939"/>
      <c r="C646" s="45">
        <v>557.26069280252136</v>
      </c>
      <c r="D646" s="48">
        <v>0.14590797590435042</v>
      </c>
      <c r="E646" s="45">
        <v>1777.4144521733015</v>
      </c>
      <c r="F646" s="48">
        <v>0.46538172960935759</v>
      </c>
      <c r="G646" s="45">
        <v>1484.5862034773406</v>
      </c>
      <c r="H646" s="48">
        <v>0.38871029448629152</v>
      </c>
      <c r="I646" s="45">
        <v>3819.2613484531653</v>
      </c>
      <c r="J646" s="48">
        <v>1</v>
      </c>
      <c r="K646" s="229"/>
    </row>
    <row r="649" spans="1:11" ht="13.5" thickBot="1"/>
    <row r="650" spans="1:11">
      <c r="A650" s="1024" t="s">
        <v>22</v>
      </c>
      <c r="B650" s="1025"/>
      <c r="C650" s="681" t="s">
        <v>70</v>
      </c>
      <c r="D650" s="726"/>
      <c r="E650" s="726"/>
      <c r="F650" s="726"/>
      <c r="G650" s="726"/>
      <c r="H650" s="726"/>
      <c r="I650" s="726"/>
      <c r="J650" s="727"/>
      <c r="K650" s="8"/>
    </row>
    <row r="651" spans="1:11">
      <c r="A651" s="1026"/>
      <c r="B651" s="1027"/>
      <c r="C651" s="728" t="s">
        <v>53</v>
      </c>
      <c r="D651" s="729"/>
      <c r="E651" s="730" t="s">
        <v>54</v>
      </c>
      <c r="F651" s="729"/>
      <c r="G651" s="730" t="s">
        <v>55</v>
      </c>
      <c r="H651" s="729"/>
      <c r="I651" s="731" t="s">
        <v>3</v>
      </c>
      <c r="J651" s="732"/>
      <c r="K651" s="8"/>
    </row>
    <row r="652" spans="1:11" ht="13.5" thickBot="1">
      <c r="A652" s="1028"/>
      <c r="B652" s="1029"/>
      <c r="C652" s="64" t="s">
        <v>11</v>
      </c>
      <c r="D652" s="65" t="s">
        <v>12</v>
      </c>
      <c r="E652" s="64" t="s">
        <v>11</v>
      </c>
      <c r="F652" s="65" t="s">
        <v>12</v>
      </c>
      <c r="G652" s="64" t="s">
        <v>11</v>
      </c>
      <c r="H652" s="65" t="s">
        <v>12</v>
      </c>
      <c r="I652" s="64" t="s">
        <v>11</v>
      </c>
      <c r="J652" s="304" t="s">
        <v>13</v>
      </c>
      <c r="K652" s="8"/>
    </row>
    <row r="653" spans="1:11" ht="12.75" customHeight="1">
      <c r="A653" s="735" t="s">
        <v>4</v>
      </c>
      <c r="B653" s="736"/>
      <c r="C653" s="57">
        <v>377.95259299999998</v>
      </c>
      <c r="D653" s="50">
        <v>0.21775259428774763</v>
      </c>
      <c r="E653" s="58">
        <v>723.29814890000011</v>
      </c>
      <c r="F653" s="50">
        <v>0.41671905758429495</v>
      </c>
      <c r="G653" s="58">
        <v>634.44657200000006</v>
      </c>
      <c r="H653" s="50">
        <v>0.36552834812795765</v>
      </c>
      <c r="I653" s="58">
        <v>1735.6973138999997</v>
      </c>
      <c r="J653" s="170">
        <v>1</v>
      </c>
      <c r="K653" s="8"/>
    </row>
    <row r="654" spans="1:11" ht="24" customHeight="1">
      <c r="A654" s="1016" t="s">
        <v>14</v>
      </c>
      <c r="B654" s="1017"/>
      <c r="C654" s="59">
        <v>0</v>
      </c>
      <c r="D654" s="47">
        <v>0</v>
      </c>
      <c r="E654" s="60">
        <v>0</v>
      </c>
      <c r="F654" s="47">
        <v>0</v>
      </c>
      <c r="G654" s="60">
        <v>0</v>
      </c>
      <c r="H654" s="47">
        <v>0</v>
      </c>
      <c r="I654" s="60">
        <v>0</v>
      </c>
      <c r="J654" s="171">
        <f t="shared" ref="J654:J661" si="35">+I654/$I$653</f>
        <v>0</v>
      </c>
      <c r="K654" s="8"/>
    </row>
    <row r="655" spans="1:11" ht="24" customHeight="1">
      <c r="A655" s="1016" t="s">
        <v>15</v>
      </c>
      <c r="B655" s="1017"/>
      <c r="C655" s="59">
        <v>64.582274999999996</v>
      </c>
      <c r="D655" s="47">
        <v>0.49404268657665562</v>
      </c>
      <c r="E655" s="60">
        <v>66.139779500000003</v>
      </c>
      <c r="F655" s="47">
        <v>0.50595731342334427</v>
      </c>
      <c r="G655" s="60">
        <v>0</v>
      </c>
      <c r="H655" s="47">
        <v>0</v>
      </c>
      <c r="I655" s="60">
        <v>130.72205450000001</v>
      </c>
      <c r="J655" s="171">
        <f t="shared" si="35"/>
        <v>7.5313854237796796E-2</v>
      </c>
      <c r="K655" s="8"/>
    </row>
    <row r="656" spans="1:11" ht="24" customHeight="1">
      <c r="A656" s="1016" t="s">
        <v>16</v>
      </c>
      <c r="B656" s="1017"/>
      <c r="C656" s="59">
        <v>66.936089999999993</v>
      </c>
      <c r="D656" s="47">
        <v>0.25</v>
      </c>
      <c r="E656" s="60">
        <v>66.936089999999993</v>
      </c>
      <c r="F656" s="47">
        <v>0.25</v>
      </c>
      <c r="G656" s="60">
        <v>133.87217999999999</v>
      </c>
      <c r="H656" s="47">
        <v>0.5</v>
      </c>
      <c r="I656" s="60">
        <v>267.74435999999997</v>
      </c>
      <c r="J656" s="171">
        <f t="shared" si="35"/>
        <v>0.15425751820655625</v>
      </c>
      <c r="K656" s="8"/>
    </row>
    <row r="657" spans="1:11" ht="24" customHeight="1">
      <c r="A657" s="1016" t="s">
        <v>17</v>
      </c>
      <c r="B657" s="1017"/>
      <c r="C657" s="59">
        <v>53.92116</v>
      </c>
      <c r="D657" s="47">
        <v>0.5</v>
      </c>
      <c r="E657" s="60">
        <v>0</v>
      </c>
      <c r="F657" s="47">
        <v>0</v>
      </c>
      <c r="G657" s="60">
        <v>53.92116</v>
      </c>
      <c r="H657" s="47">
        <v>0.5</v>
      </c>
      <c r="I657" s="60">
        <v>107.84232</v>
      </c>
      <c r="J657" s="171">
        <f t="shared" si="35"/>
        <v>6.2131985304330097E-2</v>
      </c>
      <c r="K657" s="8"/>
    </row>
    <row r="658" spans="1:11" ht="24" customHeight="1">
      <c r="A658" s="1016" t="s">
        <v>18</v>
      </c>
      <c r="B658" s="1017"/>
      <c r="C658" s="59">
        <v>57.812359999999998</v>
      </c>
      <c r="D658" s="47">
        <v>0.1111111111111111</v>
      </c>
      <c r="E658" s="60">
        <v>346.87416000000002</v>
      </c>
      <c r="F658" s="47">
        <v>0.66666666666666674</v>
      </c>
      <c r="G658" s="60">
        <v>115.62472</v>
      </c>
      <c r="H658" s="47">
        <v>0.22222222222222221</v>
      </c>
      <c r="I658" s="60">
        <v>520.31124</v>
      </c>
      <c r="J658" s="171">
        <f t="shared" si="35"/>
        <v>0.2997707237507295</v>
      </c>
      <c r="K658" s="8"/>
    </row>
    <row r="659" spans="1:11" ht="24" customHeight="1">
      <c r="A659" s="1016" t="s">
        <v>19</v>
      </c>
      <c r="B659" s="1017"/>
      <c r="C659" s="59">
        <v>32.440308000000002</v>
      </c>
      <c r="D659" s="47">
        <v>0.14084503825750389</v>
      </c>
      <c r="E659" s="60">
        <v>139.1579194</v>
      </c>
      <c r="F659" s="47">
        <v>0.60417744744370616</v>
      </c>
      <c r="G659" s="60">
        <v>58.728012</v>
      </c>
      <c r="H659" s="47">
        <v>0.25497751429878984</v>
      </c>
      <c r="I659" s="60">
        <v>230.32623940000002</v>
      </c>
      <c r="J659" s="171">
        <f t="shared" si="35"/>
        <v>0.13269954245793689</v>
      </c>
      <c r="K659" s="8"/>
    </row>
    <row r="660" spans="1:11" ht="24" customHeight="1">
      <c r="A660" s="1016" t="s">
        <v>20</v>
      </c>
      <c r="B660" s="1017"/>
      <c r="C660" s="59">
        <v>102.2604</v>
      </c>
      <c r="D660" s="47">
        <v>0.24022207652450334</v>
      </c>
      <c r="E660" s="60">
        <v>51.130200000000002</v>
      </c>
      <c r="F660" s="47">
        <v>0.12011103826225167</v>
      </c>
      <c r="G660" s="60">
        <v>272.3005</v>
      </c>
      <c r="H660" s="47">
        <v>0.639666885213245</v>
      </c>
      <c r="I660" s="60">
        <v>425.69110000000001</v>
      </c>
      <c r="J660" s="171">
        <f t="shared" si="35"/>
        <v>0.24525652980559129</v>
      </c>
      <c r="K660" s="8"/>
    </row>
    <row r="661" spans="1:11" ht="24" customHeight="1" thickBot="1">
      <c r="A661" s="1016" t="s">
        <v>21</v>
      </c>
      <c r="B661" s="1017"/>
      <c r="C661" s="59">
        <v>0</v>
      </c>
      <c r="D661" s="47">
        <v>0</v>
      </c>
      <c r="E661" s="60">
        <v>53.06</v>
      </c>
      <c r="F661" s="47">
        <v>1</v>
      </c>
      <c r="G661" s="60">
        <v>0</v>
      </c>
      <c r="H661" s="47">
        <v>0</v>
      </c>
      <c r="I661" s="60">
        <v>53.06</v>
      </c>
      <c r="J661" s="171">
        <f t="shared" si="35"/>
        <v>3.0569846237059394E-2</v>
      </c>
      <c r="K661" s="8"/>
    </row>
    <row r="662" spans="1:11">
      <c r="A662" s="733" t="s">
        <v>8</v>
      </c>
      <c r="B662" s="734"/>
      <c r="C662" s="57">
        <v>410.43791788700003</v>
      </c>
      <c r="D662" s="50">
        <v>0.34245872596140126</v>
      </c>
      <c r="E662" s="58">
        <v>678.24149663200012</v>
      </c>
      <c r="F662" s="50">
        <v>0.56590706830039095</v>
      </c>
      <c r="G662" s="58">
        <v>109.82389922999999</v>
      </c>
      <c r="H662" s="50">
        <v>9.1634205738208074E-2</v>
      </c>
      <c r="I662" s="58">
        <v>1198.5033137489997</v>
      </c>
      <c r="J662" s="170">
        <v>1</v>
      </c>
      <c r="K662" s="350"/>
    </row>
    <row r="663" spans="1:11" ht="23.25" customHeight="1">
      <c r="A663" s="1016" t="s">
        <v>14</v>
      </c>
      <c r="B663" s="1017"/>
      <c r="C663" s="59">
        <v>0</v>
      </c>
      <c r="D663" s="47">
        <v>0</v>
      </c>
      <c r="E663" s="60">
        <v>0</v>
      </c>
      <c r="F663" s="47">
        <v>0</v>
      </c>
      <c r="G663" s="60">
        <v>0</v>
      </c>
      <c r="H663" s="47">
        <v>0</v>
      </c>
      <c r="I663" s="60">
        <v>0</v>
      </c>
      <c r="J663" s="171">
        <f>+I663/$I$662</f>
        <v>0</v>
      </c>
      <c r="K663" s="350"/>
    </row>
    <row r="664" spans="1:11" ht="23.25" customHeight="1">
      <c r="A664" s="1016" t="s">
        <v>15</v>
      </c>
      <c r="B664" s="1017"/>
      <c r="C664" s="59">
        <v>103.66292134</v>
      </c>
      <c r="D664" s="47">
        <v>0.42850820329757916</v>
      </c>
      <c r="E664" s="60">
        <v>86.421456572000025</v>
      </c>
      <c r="F664" s="47">
        <v>0.35723769505363134</v>
      </c>
      <c r="G664" s="60">
        <v>51.831460669999998</v>
      </c>
      <c r="H664" s="47">
        <v>0.21425410164878958</v>
      </c>
      <c r="I664" s="60">
        <v>241.91583858199999</v>
      </c>
      <c r="J664" s="171">
        <f t="shared" ref="J664:J670" si="36">+I664/$I$662</f>
        <v>0.20184828511259667</v>
      </c>
      <c r="K664" s="350"/>
    </row>
    <row r="665" spans="1:11" ht="23.25" customHeight="1">
      <c r="A665" s="1016" t="s">
        <v>16</v>
      </c>
      <c r="B665" s="1017"/>
      <c r="C665" s="59">
        <v>0</v>
      </c>
      <c r="D665" s="47">
        <v>0</v>
      </c>
      <c r="E665" s="60">
        <v>58.630036629999999</v>
      </c>
      <c r="F665" s="47">
        <v>1</v>
      </c>
      <c r="G665" s="60">
        <v>0</v>
      </c>
      <c r="H665" s="47">
        <v>0</v>
      </c>
      <c r="I665" s="60">
        <v>58.630036629999999</v>
      </c>
      <c r="J665" s="171">
        <f t="shared" si="36"/>
        <v>4.8919377992040144E-2</v>
      </c>
      <c r="K665" s="350"/>
    </row>
    <row r="666" spans="1:11" ht="23.25" customHeight="1">
      <c r="A666" s="1016" t="s">
        <v>17</v>
      </c>
      <c r="B666" s="1017"/>
      <c r="C666" s="59">
        <v>0</v>
      </c>
      <c r="D666" s="47">
        <v>0</v>
      </c>
      <c r="E666" s="60">
        <v>0</v>
      </c>
      <c r="F666" s="47">
        <v>0</v>
      </c>
      <c r="G666" s="60">
        <v>0</v>
      </c>
      <c r="H666" s="47">
        <v>0</v>
      </c>
      <c r="I666" s="60">
        <v>0</v>
      </c>
      <c r="J666" s="171">
        <f t="shared" si="36"/>
        <v>0</v>
      </c>
      <c r="K666" s="350"/>
    </row>
    <row r="667" spans="1:11" ht="23.25" customHeight="1">
      <c r="A667" s="1016" t="s">
        <v>18</v>
      </c>
      <c r="B667" s="1017"/>
      <c r="C667" s="59">
        <v>127.39635049</v>
      </c>
      <c r="D667" s="47">
        <v>0.30493210020415817</v>
      </c>
      <c r="E667" s="60">
        <v>290.38961039999998</v>
      </c>
      <c r="F667" s="47">
        <v>0.69506789979584171</v>
      </c>
      <c r="G667" s="60">
        <v>0</v>
      </c>
      <c r="H667" s="47">
        <v>0</v>
      </c>
      <c r="I667" s="60">
        <v>417.78596089000001</v>
      </c>
      <c r="J667" s="171">
        <f t="shared" si="36"/>
        <v>0.34858974197003856</v>
      </c>
      <c r="K667" s="350"/>
    </row>
    <row r="668" spans="1:11" ht="23.25" customHeight="1">
      <c r="A668" s="1016" t="s">
        <v>19</v>
      </c>
      <c r="B668" s="1017"/>
      <c r="C668" s="59">
        <v>173.97731568</v>
      </c>
      <c r="D668" s="47">
        <v>0.50000000000000011</v>
      </c>
      <c r="E668" s="60">
        <v>115.98487711999999</v>
      </c>
      <c r="F668" s="47">
        <v>0.33333333333333337</v>
      </c>
      <c r="G668" s="60">
        <v>57.992438559999997</v>
      </c>
      <c r="H668" s="47">
        <v>0.16666666666666669</v>
      </c>
      <c r="I668" s="60">
        <v>347.95463135999995</v>
      </c>
      <c r="J668" s="171">
        <f t="shared" si="36"/>
        <v>0.29032429645235958</v>
      </c>
      <c r="K668" s="350"/>
    </row>
    <row r="669" spans="1:11" ht="23.25" customHeight="1">
      <c r="A669" s="1016" t="s">
        <v>20</v>
      </c>
      <c r="B669" s="1017"/>
      <c r="C669" s="59">
        <v>5.4013303769999998</v>
      </c>
      <c r="D669" s="47">
        <v>4.0852058785878602E-2</v>
      </c>
      <c r="E669" s="60">
        <v>126.81551591</v>
      </c>
      <c r="F669" s="47">
        <v>0.95914794121412128</v>
      </c>
      <c r="G669" s="60">
        <v>0</v>
      </c>
      <c r="H669" s="47">
        <v>0</v>
      </c>
      <c r="I669" s="60">
        <v>132.21684628700001</v>
      </c>
      <c r="J669" s="171">
        <f t="shared" si="36"/>
        <v>0.1103182984729652</v>
      </c>
      <c r="K669" s="350"/>
    </row>
    <row r="670" spans="1:11" ht="23.25" customHeight="1">
      <c r="A670" s="1016" t="s">
        <v>21</v>
      </c>
      <c r="B670" s="1017"/>
      <c r="C670" s="59">
        <v>0</v>
      </c>
      <c r="D670" s="47">
        <v>0</v>
      </c>
      <c r="E670" s="60">
        <v>0</v>
      </c>
      <c r="F670" s="47">
        <v>0</v>
      </c>
      <c r="G670" s="60">
        <v>0</v>
      </c>
      <c r="H670" s="47">
        <v>0</v>
      </c>
      <c r="I670" s="60">
        <v>0</v>
      </c>
      <c r="J670" s="171">
        <f t="shared" si="36"/>
        <v>0</v>
      </c>
      <c r="K670" s="350"/>
    </row>
    <row r="671" spans="1:11">
      <c r="A671" s="733" t="s">
        <v>9</v>
      </c>
      <c r="B671" s="734"/>
      <c r="C671" s="52">
        <v>310.60926972388438</v>
      </c>
      <c r="D671" s="53">
        <v>0.3509468376524113</v>
      </c>
      <c r="E671" s="54">
        <v>358.00430121602892</v>
      </c>
      <c r="F671" s="53">
        <v>0.40449686994021322</v>
      </c>
      <c r="G671" s="54">
        <v>216.44717444717446</v>
      </c>
      <c r="H671" s="53">
        <v>0.24455629240737564</v>
      </c>
      <c r="I671" s="54">
        <v>885.06074538708765</v>
      </c>
      <c r="J671" s="172">
        <v>1</v>
      </c>
      <c r="K671" s="229"/>
    </row>
    <row r="672" spans="1:11" ht="24.75" customHeight="1">
      <c r="A672" s="1016" t="s">
        <v>14</v>
      </c>
      <c r="B672" s="1017"/>
      <c r="C672" s="43">
        <v>0</v>
      </c>
      <c r="D672" s="47">
        <v>0</v>
      </c>
      <c r="E672" s="44">
        <v>0</v>
      </c>
      <c r="F672" s="47">
        <v>0</v>
      </c>
      <c r="G672" s="44">
        <v>0</v>
      </c>
      <c r="H672" s="47">
        <v>0</v>
      </c>
      <c r="I672" s="44">
        <v>0</v>
      </c>
      <c r="J672" s="171">
        <v>0</v>
      </c>
      <c r="K672" s="229"/>
    </row>
    <row r="673" spans="1:11" ht="24.75" customHeight="1">
      <c r="A673" s="1016" t="s">
        <v>15</v>
      </c>
      <c r="B673" s="1017"/>
      <c r="C673" s="43">
        <v>77.682589566310497</v>
      </c>
      <c r="D673" s="47">
        <v>0.5</v>
      </c>
      <c r="E673" s="44">
        <v>24.790697674418606</v>
      </c>
      <c r="F673" s="47">
        <v>0.15956405298034679</v>
      </c>
      <c r="G673" s="44">
        <v>52.891891891891895</v>
      </c>
      <c r="H673" s="47">
        <v>0.34043594701965324</v>
      </c>
      <c r="I673" s="44">
        <v>155.36517913262099</v>
      </c>
      <c r="J673" s="171">
        <v>0.17554182573612043</v>
      </c>
      <c r="K673" s="229"/>
    </row>
    <row r="674" spans="1:11" ht="24.75" customHeight="1">
      <c r="A674" s="1016" t="s">
        <v>16</v>
      </c>
      <c r="B674" s="1017"/>
      <c r="C674" s="43">
        <v>55.26</v>
      </c>
      <c r="D674" s="47">
        <v>1</v>
      </c>
      <c r="E674" s="44">
        <v>0</v>
      </c>
      <c r="F674" s="47">
        <v>0</v>
      </c>
      <c r="G674" s="44">
        <v>0</v>
      </c>
      <c r="H674" s="47">
        <v>0</v>
      </c>
      <c r="I674" s="44">
        <v>55.26</v>
      </c>
      <c r="J674" s="171">
        <v>6.2436392403587664E-2</v>
      </c>
      <c r="K674" s="229"/>
    </row>
    <row r="675" spans="1:11" ht="24.75" customHeight="1">
      <c r="A675" s="1016" t="s">
        <v>17</v>
      </c>
      <c r="B675" s="1017"/>
      <c r="C675" s="43">
        <v>0</v>
      </c>
      <c r="D675" s="47">
        <v>0</v>
      </c>
      <c r="E675" s="44">
        <v>0</v>
      </c>
      <c r="F675" s="47">
        <v>0</v>
      </c>
      <c r="G675" s="44">
        <v>0</v>
      </c>
      <c r="H675" s="47">
        <v>0</v>
      </c>
      <c r="I675" s="44">
        <v>0</v>
      </c>
      <c r="J675" s="171">
        <v>0</v>
      </c>
      <c r="K675" s="229"/>
    </row>
    <row r="676" spans="1:11" ht="24.75" customHeight="1">
      <c r="A676" s="1016" t="s">
        <v>18</v>
      </c>
      <c r="B676" s="1017"/>
      <c r="C676" s="43">
        <v>9.4166666666666661</v>
      </c>
      <c r="D676" s="47">
        <v>2.408073441763222E-2</v>
      </c>
      <c r="E676" s="44">
        <v>218.07371007371006</v>
      </c>
      <c r="F676" s="47">
        <v>0.55766815176135298</v>
      </c>
      <c r="G676" s="44">
        <v>163.55528255528253</v>
      </c>
      <c r="H676" s="47">
        <v>0.41825111382101471</v>
      </c>
      <c r="I676" s="44">
        <v>391.04565929565933</v>
      </c>
      <c r="J676" s="171">
        <v>0.44182917538008387</v>
      </c>
      <c r="K676" s="229"/>
    </row>
    <row r="677" spans="1:11" ht="24.75" customHeight="1">
      <c r="A677" s="1016" t="s">
        <v>19</v>
      </c>
      <c r="B677" s="1017"/>
      <c r="C677" s="43">
        <v>0</v>
      </c>
      <c r="D677" s="47">
        <v>0</v>
      </c>
      <c r="E677" s="44">
        <v>11.745257452574526</v>
      </c>
      <c r="F677" s="47">
        <v>1</v>
      </c>
      <c r="G677" s="44">
        <v>0</v>
      </c>
      <c r="H677" s="47">
        <v>0</v>
      </c>
      <c r="I677" s="44">
        <v>11.745257452574526</v>
      </c>
      <c r="J677" s="171">
        <v>1.3270566471047875E-2</v>
      </c>
      <c r="K677" s="229"/>
    </row>
    <row r="678" spans="1:11" ht="24.75" customHeight="1">
      <c r="A678" s="1016" t="s">
        <v>20</v>
      </c>
      <c r="B678" s="1017"/>
      <c r="C678" s="43">
        <v>168.25001349090715</v>
      </c>
      <c r="D678" s="47">
        <v>0.61937540016611548</v>
      </c>
      <c r="E678" s="44">
        <v>103.39463601532567</v>
      </c>
      <c r="F678" s="47">
        <v>0.38062459983388441</v>
      </c>
      <c r="G678" s="44">
        <v>0</v>
      </c>
      <c r="H678" s="47">
        <v>0</v>
      </c>
      <c r="I678" s="44">
        <v>271.64464950623284</v>
      </c>
      <c r="J678" s="171">
        <v>0.30692204000916018</v>
      </c>
      <c r="K678" s="229"/>
    </row>
    <row r="679" spans="1:11" ht="24.75" customHeight="1">
      <c r="A679" s="1016" t="s">
        <v>21</v>
      </c>
      <c r="B679" s="1017"/>
      <c r="C679" s="43">
        <v>0</v>
      </c>
      <c r="D679" s="47">
        <v>0</v>
      </c>
      <c r="E679" s="44">
        <v>0</v>
      </c>
      <c r="F679" s="47">
        <v>0</v>
      </c>
      <c r="G679" s="44">
        <v>0</v>
      </c>
      <c r="H679" s="47">
        <v>0</v>
      </c>
      <c r="I679" s="44">
        <v>0</v>
      </c>
      <c r="J679" s="171">
        <v>0</v>
      </c>
      <c r="K679" s="229"/>
    </row>
    <row r="680" spans="1:11" ht="15.75" customHeight="1" thickBot="1">
      <c r="A680" s="671" t="s">
        <v>3</v>
      </c>
      <c r="B680" s="672"/>
      <c r="C680" s="45">
        <v>1098.9997796470743</v>
      </c>
      <c r="D680" s="48">
        <v>0.28775191833682157</v>
      </c>
      <c r="E680" s="45">
        <v>1759.5439319967127</v>
      </c>
      <c r="F680" s="48">
        <v>0.46070267820486899</v>
      </c>
      <c r="G680" s="45">
        <v>960.71763680937636</v>
      </c>
      <c r="H680" s="48">
        <v>0.25154540345830889</v>
      </c>
      <c r="I680" s="45">
        <v>3819.2613484531653</v>
      </c>
      <c r="J680" s="48">
        <v>1</v>
      </c>
      <c r="K680" s="229"/>
    </row>
    <row r="683" spans="1:11" ht="13.5" thickBot="1"/>
    <row r="684" spans="1:11">
      <c r="A684" s="1024" t="s">
        <v>22</v>
      </c>
      <c r="B684" s="1025"/>
      <c r="C684" s="928" t="s">
        <v>71</v>
      </c>
      <c r="D684" s="811"/>
      <c r="E684" s="811"/>
      <c r="F684" s="811"/>
      <c r="G684" s="811"/>
      <c r="H684" s="812"/>
      <c r="I684" s="183"/>
    </row>
    <row r="685" spans="1:11" ht="25.5" customHeight="1">
      <c r="A685" s="1026"/>
      <c r="B685" s="1027"/>
      <c r="C685" s="1018" t="s">
        <v>50</v>
      </c>
      <c r="D685" s="930"/>
      <c r="E685" s="1019" t="s">
        <v>72</v>
      </c>
      <c r="F685" s="930"/>
      <c r="G685" s="1020" t="s">
        <v>3</v>
      </c>
      <c r="H685" s="933"/>
      <c r="I685" s="184"/>
    </row>
    <row r="686" spans="1:11" ht="13.5" thickBot="1">
      <c r="A686" s="1028"/>
      <c r="B686" s="1029"/>
      <c r="C686" s="64" t="s">
        <v>11</v>
      </c>
      <c r="D686" s="65" t="s">
        <v>12</v>
      </c>
      <c r="E686" s="64" t="s">
        <v>11</v>
      </c>
      <c r="F686" s="65" t="s">
        <v>12</v>
      </c>
      <c r="G686" s="64" t="s">
        <v>11</v>
      </c>
      <c r="H686" s="304" t="s">
        <v>13</v>
      </c>
      <c r="I686" s="184"/>
    </row>
    <row r="687" spans="1:11" ht="12.75" customHeight="1">
      <c r="A687" s="806" t="s">
        <v>4</v>
      </c>
      <c r="B687" s="807"/>
      <c r="C687" s="49">
        <v>168544.77047820116</v>
      </c>
      <c r="D687" s="50">
        <v>0.9825526555089068</v>
      </c>
      <c r="E687" s="51">
        <v>2992.8764186000012</v>
      </c>
      <c r="F687" s="50">
        <v>1.7447344491093243E-2</v>
      </c>
      <c r="G687" s="51">
        <v>171537.64689680113</v>
      </c>
      <c r="H687" s="170">
        <v>1</v>
      </c>
      <c r="I687" s="184"/>
    </row>
    <row r="688" spans="1:11" ht="22.5" customHeight="1">
      <c r="A688" s="1016" t="s">
        <v>14</v>
      </c>
      <c r="B688" s="1017"/>
      <c r="C688" s="43">
        <v>2916.675003000003</v>
      </c>
      <c r="D688" s="47">
        <v>0.94116650538125213</v>
      </c>
      <c r="E688" s="44">
        <v>182.32499999999999</v>
      </c>
      <c r="F688" s="47">
        <v>5.8833494618747754E-2</v>
      </c>
      <c r="G688" s="44">
        <v>3099.0000030000033</v>
      </c>
      <c r="H688" s="171">
        <f t="shared" ref="H688:H695" si="37">+G688/$G$687</f>
        <v>1.8066005096038156E-2</v>
      </c>
      <c r="I688" s="184"/>
    </row>
    <row r="689" spans="1:9" ht="22.5" customHeight="1">
      <c r="A689" s="1016" t="s">
        <v>15</v>
      </c>
      <c r="B689" s="1017"/>
      <c r="C689" s="43">
        <v>8349.9218424999672</v>
      </c>
      <c r="D689" s="47">
        <v>0.9738654339381122</v>
      </c>
      <c r="E689" s="44">
        <v>224.07775899999996</v>
      </c>
      <c r="F689" s="47">
        <v>2.6134566061887732E-2</v>
      </c>
      <c r="G689" s="44">
        <v>8573.999601499967</v>
      </c>
      <c r="H689" s="171">
        <f t="shared" si="37"/>
        <v>4.9983194689957336E-2</v>
      </c>
      <c r="I689" s="184"/>
    </row>
    <row r="690" spans="1:9" ht="22.5" customHeight="1">
      <c r="A690" s="1016" t="s">
        <v>16</v>
      </c>
      <c r="B690" s="1017"/>
      <c r="C690" s="43">
        <v>17489.319490499907</v>
      </c>
      <c r="D690" s="47">
        <v>0.98122304470841415</v>
      </c>
      <c r="E690" s="44">
        <v>334.68044999999995</v>
      </c>
      <c r="F690" s="47">
        <v>1.8776955291586097E-2</v>
      </c>
      <c r="G690" s="44">
        <v>17823.999940499903</v>
      </c>
      <c r="H690" s="171">
        <f t="shared" si="37"/>
        <v>0.10390721956925882</v>
      </c>
      <c r="I690" s="184"/>
    </row>
    <row r="691" spans="1:9" ht="22.5" customHeight="1">
      <c r="A691" s="1016" t="s">
        <v>17</v>
      </c>
      <c r="B691" s="1017"/>
      <c r="C691" s="43">
        <v>14793.512539999974</v>
      </c>
      <c r="D691" s="47">
        <v>0.984527677664361</v>
      </c>
      <c r="E691" s="44">
        <v>232.48710999999997</v>
      </c>
      <c r="F691" s="47">
        <v>1.5472322335639105E-2</v>
      </c>
      <c r="G691" s="44">
        <v>15025.999649999972</v>
      </c>
      <c r="H691" s="171">
        <f t="shared" si="37"/>
        <v>8.7595929650590196E-2</v>
      </c>
      <c r="I691" s="184"/>
    </row>
    <row r="692" spans="1:9" ht="22.5" customHeight="1">
      <c r="A692" s="1016" t="s">
        <v>18</v>
      </c>
      <c r="B692" s="1017"/>
      <c r="C692" s="43">
        <v>26253.181957999957</v>
      </c>
      <c r="D692" s="47">
        <v>0.97191272076735236</v>
      </c>
      <c r="E692" s="44">
        <v>758.68999000000008</v>
      </c>
      <c r="F692" s="47">
        <v>2.8087279232647772E-2</v>
      </c>
      <c r="G692" s="44">
        <v>27011.871947999956</v>
      </c>
      <c r="H692" s="171">
        <f t="shared" si="37"/>
        <v>0.15746905963010316</v>
      </c>
      <c r="I692" s="184"/>
    </row>
    <row r="693" spans="1:9" ht="22.5" customHeight="1">
      <c r="A693" s="1016" t="s">
        <v>19</v>
      </c>
      <c r="B693" s="1017"/>
      <c r="C693" s="43">
        <v>54336.855794199721</v>
      </c>
      <c r="D693" s="47">
        <v>0.99286435316431854</v>
      </c>
      <c r="E693" s="44">
        <v>390.51519159999998</v>
      </c>
      <c r="F693" s="47">
        <v>7.1356468356816964E-3</v>
      </c>
      <c r="G693" s="44">
        <v>54727.370985799709</v>
      </c>
      <c r="H693" s="171">
        <f t="shared" si="37"/>
        <v>0.31904000069864707</v>
      </c>
      <c r="I693" s="184"/>
    </row>
    <row r="694" spans="1:9" ht="22.5" customHeight="1">
      <c r="A694" s="1016" t="s">
        <v>20</v>
      </c>
      <c r="B694" s="1017"/>
      <c r="C694" s="43">
        <v>41211.363849999732</v>
      </c>
      <c r="D694" s="47">
        <v>0.98055979229975232</v>
      </c>
      <c r="E694" s="44">
        <v>817.04091800000037</v>
      </c>
      <c r="F694" s="47">
        <v>1.9440207700247819E-2</v>
      </c>
      <c r="G694" s="44">
        <v>42028.404767999724</v>
      </c>
      <c r="H694" s="171">
        <f t="shared" si="37"/>
        <v>0.24500980122039601</v>
      </c>
      <c r="I694" s="184"/>
    </row>
    <row r="695" spans="1:9" ht="22.5" customHeight="1" thickBot="1">
      <c r="A695" s="1016" t="s">
        <v>21</v>
      </c>
      <c r="B695" s="1017"/>
      <c r="C695" s="43">
        <v>3193.9399999999973</v>
      </c>
      <c r="D695" s="47">
        <v>0.98365876193409307</v>
      </c>
      <c r="E695" s="44">
        <v>53.06</v>
      </c>
      <c r="F695" s="47">
        <v>1.6341238065907003E-2</v>
      </c>
      <c r="G695" s="44">
        <v>3246.9999999999973</v>
      </c>
      <c r="H695" s="171">
        <f t="shared" si="37"/>
        <v>1.8928789444998199E-2</v>
      </c>
      <c r="I695" s="184"/>
    </row>
    <row r="696" spans="1:9">
      <c r="A696" s="804" t="s">
        <v>8</v>
      </c>
      <c r="B696" s="805"/>
      <c r="C696" s="49">
        <v>147481.44232594318</v>
      </c>
      <c r="D696" s="50">
        <v>0.98629342633504447</v>
      </c>
      <c r="E696" s="51">
        <v>2049.5576665919998</v>
      </c>
      <c r="F696" s="50">
        <v>1.3706573664954522E-2</v>
      </c>
      <c r="G696" s="51">
        <v>149530.99999253533</v>
      </c>
      <c r="H696" s="170">
        <v>1</v>
      </c>
      <c r="I696" s="375"/>
    </row>
    <row r="697" spans="1:9" ht="24" customHeight="1">
      <c r="A697" s="1016" t="s">
        <v>14</v>
      </c>
      <c r="B697" s="1017"/>
      <c r="C697" s="43">
        <v>2629.8308267380048</v>
      </c>
      <c r="D697" s="47">
        <v>0.95699811756378894</v>
      </c>
      <c r="E697" s="44">
        <v>118.16917292000001</v>
      </c>
      <c r="F697" s="47">
        <v>4.3001882436210476E-2</v>
      </c>
      <c r="G697" s="44">
        <v>2747.9999996580063</v>
      </c>
      <c r="H697" s="171">
        <f>+G697/$G$696</f>
        <v>1.8377460190831252E-2</v>
      </c>
      <c r="I697" s="375"/>
    </row>
    <row r="698" spans="1:9" ht="24" customHeight="1">
      <c r="A698" s="1016" t="s">
        <v>15</v>
      </c>
      <c r="B698" s="1017"/>
      <c r="C698" s="43">
        <v>7490.1685391529854</v>
      </c>
      <c r="D698" s="47">
        <v>0.99312762388342402</v>
      </c>
      <c r="E698" s="44">
        <v>51.831460669999998</v>
      </c>
      <c r="F698" s="47">
        <v>6.8723761165760426E-3</v>
      </c>
      <c r="G698" s="44">
        <v>7541.999999822985</v>
      </c>
      <c r="H698" s="171">
        <f t="shared" ref="H698:H704" si="38">+G698/$G$696</f>
        <v>5.0437701882549341E-2</v>
      </c>
      <c r="I698" s="375"/>
    </row>
    <row r="699" spans="1:9" ht="24" customHeight="1">
      <c r="A699" s="1016" t="s">
        <v>16</v>
      </c>
      <c r="B699" s="1017"/>
      <c r="C699" s="43">
        <v>15888.739926730041</v>
      </c>
      <c r="D699" s="47">
        <v>0.9926739926739927</v>
      </c>
      <c r="E699" s="44">
        <v>117.26007326</v>
      </c>
      <c r="F699" s="47">
        <v>7.3260073260073069E-3</v>
      </c>
      <c r="G699" s="44">
        <v>16005.999999990041</v>
      </c>
      <c r="H699" s="171">
        <f t="shared" si="38"/>
        <v>0.10704134929070941</v>
      </c>
      <c r="I699" s="375"/>
    </row>
    <row r="700" spans="1:9" ht="24" customHeight="1">
      <c r="A700" s="1016" t="s">
        <v>17</v>
      </c>
      <c r="B700" s="1017"/>
      <c r="C700" s="43">
        <v>13193.887097999985</v>
      </c>
      <c r="D700" s="47">
        <v>0.99900712476498998</v>
      </c>
      <c r="E700" s="44">
        <v>13.112903230000001</v>
      </c>
      <c r="F700" s="47">
        <v>9.9287523501012946E-4</v>
      </c>
      <c r="G700" s="44">
        <v>13207.000001229984</v>
      </c>
      <c r="H700" s="171">
        <f t="shared" si="38"/>
        <v>8.8322822704919285E-2</v>
      </c>
      <c r="I700" s="375"/>
    </row>
    <row r="701" spans="1:9" ht="24" customHeight="1">
      <c r="A701" s="1016" t="s">
        <v>18</v>
      </c>
      <c r="B701" s="1017"/>
      <c r="C701" s="43">
        <v>23314.610390474838</v>
      </c>
      <c r="D701" s="47">
        <v>0.98769796185599512</v>
      </c>
      <c r="E701" s="44">
        <v>290.38961039999998</v>
      </c>
      <c r="F701" s="47">
        <v>1.2302038144004988E-2</v>
      </c>
      <c r="G701" s="44">
        <v>23605.000000874836</v>
      </c>
      <c r="H701" s="171">
        <f t="shared" si="38"/>
        <v>0.15786024304026061</v>
      </c>
      <c r="I701" s="375"/>
    </row>
    <row r="702" spans="1:9" ht="24" customHeight="1">
      <c r="A702" s="1016" t="s">
        <v>19</v>
      </c>
      <c r="B702" s="1017"/>
      <c r="C702" s="43">
        <v>43977.925367765398</v>
      </c>
      <c r="D702" s="47">
        <v>0.98241763370823565</v>
      </c>
      <c r="E702" s="44">
        <v>787.07462695800007</v>
      </c>
      <c r="F702" s="47">
        <v>1.7582366291763078E-2</v>
      </c>
      <c r="G702" s="44">
        <v>44764.999994723454</v>
      </c>
      <c r="H702" s="171">
        <f t="shared" si="38"/>
        <v>0.29936936151672994</v>
      </c>
      <c r="I702" s="375"/>
    </row>
    <row r="703" spans="1:9" ht="24" customHeight="1">
      <c r="A703" s="1016" t="s">
        <v>20</v>
      </c>
      <c r="B703" s="1017"/>
      <c r="C703" s="43">
        <v>38107.257954633176</v>
      </c>
      <c r="D703" s="47">
        <v>0.98417505058271981</v>
      </c>
      <c r="E703" s="44">
        <v>612.742041374</v>
      </c>
      <c r="F703" s="47">
        <v>1.5824949417282744E-2</v>
      </c>
      <c r="G703" s="44">
        <v>38719.999996007078</v>
      </c>
      <c r="H703" s="171">
        <f t="shared" si="38"/>
        <v>0.25894296164634761</v>
      </c>
      <c r="I703" s="375"/>
    </row>
    <row r="704" spans="1:9" ht="24" customHeight="1">
      <c r="A704" s="1016" t="s">
        <v>21</v>
      </c>
      <c r="B704" s="1017"/>
      <c r="C704" s="43">
        <v>2879.0222224500012</v>
      </c>
      <c r="D704" s="47">
        <v>0.9799258755019119</v>
      </c>
      <c r="E704" s="44">
        <v>58.977777779999997</v>
      </c>
      <c r="F704" s="47">
        <v>2.0074124498088129E-2</v>
      </c>
      <c r="G704" s="44">
        <v>2938.0000002300012</v>
      </c>
      <c r="H704" s="171">
        <f t="shared" si="38"/>
        <v>1.9648099727659601E-2</v>
      </c>
      <c r="I704" s="375"/>
    </row>
    <row r="705" spans="1:11">
      <c r="A705" s="804" t="s">
        <v>9</v>
      </c>
      <c r="B705" s="805"/>
      <c r="C705" s="41">
        <v>136103.5207141439</v>
      </c>
      <c r="D705" s="25">
        <v>0.98834150791989006</v>
      </c>
      <c r="E705" s="42">
        <v>1605.4792858590174</v>
      </c>
      <c r="F705" s="25">
        <v>1.16584920801035E-2</v>
      </c>
      <c r="G705" s="42">
        <v>137709.00000000381</v>
      </c>
      <c r="H705" s="167">
        <v>1</v>
      </c>
      <c r="I705" s="229"/>
    </row>
    <row r="706" spans="1:11" ht="24" customHeight="1">
      <c r="A706" s="1016" t="s">
        <v>14</v>
      </c>
      <c r="B706" s="1017"/>
      <c r="C706" s="35">
        <v>2504.5531914893604</v>
      </c>
      <c r="D706" s="24">
        <v>0.9899419729206963</v>
      </c>
      <c r="E706" s="36">
        <v>25.446808510638299</v>
      </c>
      <c r="F706" s="24">
        <v>1.0058027079303679E-2</v>
      </c>
      <c r="G706" s="36">
        <v>2529.9999999999986</v>
      </c>
      <c r="H706" s="166">
        <v>1.8372074446840282E-2</v>
      </c>
      <c r="I706" s="229"/>
    </row>
    <row r="707" spans="1:11" ht="24" customHeight="1">
      <c r="A707" s="1016" t="s">
        <v>15</v>
      </c>
      <c r="B707" s="1017"/>
      <c r="C707" s="35">
        <v>6985.8208673789841</v>
      </c>
      <c r="D707" s="24">
        <v>0.98336442389907186</v>
      </c>
      <c r="E707" s="36">
        <v>118.17913262099309</v>
      </c>
      <c r="F707" s="24">
        <v>1.6635576100928133E-2</v>
      </c>
      <c r="G707" s="36">
        <v>7103.9999999999773</v>
      </c>
      <c r="H707" s="166">
        <v>5.1587042241246259E-2</v>
      </c>
      <c r="I707" s="229"/>
    </row>
    <row r="708" spans="1:11" ht="24" customHeight="1">
      <c r="A708" s="1016" t="s">
        <v>16</v>
      </c>
      <c r="B708" s="1017"/>
      <c r="C708" s="35">
        <v>10941.480000000034</v>
      </c>
      <c r="D708" s="24">
        <v>0.99</v>
      </c>
      <c r="E708" s="36">
        <v>110.52</v>
      </c>
      <c r="F708" s="24">
        <v>9.999999999999969E-3</v>
      </c>
      <c r="G708" s="36">
        <v>11052.000000000035</v>
      </c>
      <c r="H708" s="166">
        <v>8.0256192405723153E-2</v>
      </c>
      <c r="I708" s="229"/>
    </row>
    <row r="709" spans="1:11" ht="24" customHeight="1">
      <c r="A709" s="1016" t="s">
        <v>17</v>
      </c>
      <c r="B709" s="1017"/>
      <c r="C709" s="35">
        <v>13253.79817351589</v>
      </c>
      <c r="D709" s="24">
        <v>0.99413427644134289</v>
      </c>
      <c r="E709" s="36">
        <v>78.20182648401827</v>
      </c>
      <c r="F709" s="24">
        <v>5.8657235586572765E-3</v>
      </c>
      <c r="G709" s="36">
        <v>13331.999999999907</v>
      </c>
      <c r="H709" s="166">
        <v>9.6812844476392518E-2</v>
      </c>
      <c r="I709" s="229"/>
    </row>
    <row r="710" spans="1:11" ht="24" customHeight="1">
      <c r="A710" s="1016" t="s">
        <v>18</v>
      </c>
      <c r="B710" s="1017"/>
      <c r="C710" s="35">
        <v>23125.334152334308</v>
      </c>
      <c r="D710" s="24">
        <v>0.97922316024450129</v>
      </c>
      <c r="E710" s="36">
        <v>490.66584766584771</v>
      </c>
      <c r="F710" s="24">
        <v>2.0776839755498142E-2</v>
      </c>
      <c r="G710" s="36">
        <v>23616.000000000171</v>
      </c>
      <c r="H710" s="166">
        <v>0.17149205934252312</v>
      </c>
      <c r="I710" s="229"/>
    </row>
    <row r="711" spans="1:11" ht="24" customHeight="1">
      <c r="A711" s="1016" t="s">
        <v>19</v>
      </c>
      <c r="B711" s="1017"/>
      <c r="C711" s="35">
        <v>38689.980299563504</v>
      </c>
      <c r="D711" s="24">
        <v>0.99312029107149968</v>
      </c>
      <c r="E711" s="36">
        <v>268.01970043652534</v>
      </c>
      <c r="F711" s="24">
        <v>6.8797089285005698E-3</v>
      </c>
      <c r="G711" s="36">
        <v>38958.000000000022</v>
      </c>
      <c r="H711" s="166">
        <v>0.282900899723322</v>
      </c>
      <c r="I711" s="229"/>
    </row>
    <row r="712" spans="1:11" ht="24" customHeight="1">
      <c r="A712" s="1016" t="s">
        <v>20</v>
      </c>
      <c r="B712" s="1017"/>
      <c r="C712" s="35">
        <v>37910.96707333708</v>
      </c>
      <c r="D712" s="24">
        <v>0.98803667118418792</v>
      </c>
      <c r="E712" s="36">
        <v>459.03292666273484</v>
      </c>
      <c r="F712" s="24">
        <v>1.1963328815812807E-2</v>
      </c>
      <c r="G712" s="36">
        <v>38369.999999999789</v>
      </c>
      <c r="H712" s="166">
        <v>0.27863102629456843</v>
      </c>
      <c r="I712" s="229"/>
    </row>
    <row r="713" spans="1:11" ht="24" customHeight="1">
      <c r="A713" s="1016" t="s">
        <v>21</v>
      </c>
      <c r="B713" s="1017"/>
      <c r="C713" s="35">
        <v>2691.5869565217399</v>
      </c>
      <c r="D713" s="24">
        <v>0.97982779633117545</v>
      </c>
      <c r="E713" s="36">
        <v>55.413043478260867</v>
      </c>
      <c r="F713" s="24">
        <v>2.0172203668824482E-2</v>
      </c>
      <c r="G713" s="36">
        <v>2747.0000000000009</v>
      </c>
      <c r="H713" s="166">
        <v>1.9947861069355852E-2</v>
      </c>
      <c r="I713" s="229"/>
    </row>
    <row r="714" spans="1:11" ht="15.75" customHeight="1" thickBot="1">
      <c r="A714" s="938" t="s">
        <v>3</v>
      </c>
      <c r="B714" s="939"/>
      <c r="C714" s="37">
        <v>452129.73218216031</v>
      </c>
      <c r="D714" s="26">
        <v>0.98550950900702572</v>
      </c>
      <c r="E714" s="37">
        <v>6647.9133402191028</v>
      </c>
      <c r="F714" s="26">
        <v>1.4490490992972328E-2</v>
      </c>
      <c r="G714" s="37">
        <v>458777.64552238031</v>
      </c>
      <c r="H714" s="168">
        <v>1</v>
      </c>
      <c r="I714" s="229"/>
    </row>
    <row r="717" spans="1:11" ht="13.5" thickBot="1"/>
    <row r="718" spans="1:11">
      <c r="A718" s="1024" t="s">
        <v>22</v>
      </c>
      <c r="B718" s="1025"/>
      <c r="C718" s="928" t="s">
        <v>73</v>
      </c>
      <c r="D718" s="811"/>
      <c r="E718" s="811"/>
      <c r="F718" s="811"/>
      <c r="G718" s="811"/>
      <c r="H718" s="811"/>
      <c r="I718" s="811"/>
      <c r="J718" s="812"/>
      <c r="K718" s="183"/>
    </row>
    <row r="719" spans="1:11">
      <c r="A719" s="1026"/>
      <c r="B719" s="1027"/>
      <c r="C719" s="929" t="s">
        <v>53</v>
      </c>
      <c r="D719" s="930"/>
      <c r="E719" s="931" t="s">
        <v>54</v>
      </c>
      <c r="F719" s="930"/>
      <c r="G719" s="931" t="s">
        <v>55</v>
      </c>
      <c r="H719" s="930"/>
      <c r="I719" s="932" t="s">
        <v>3</v>
      </c>
      <c r="J719" s="933"/>
      <c r="K719" s="184"/>
    </row>
    <row r="720" spans="1:11" ht="13.5" thickBot="1">
      <c r="A720" s="1028"/>
      <c r="B720" s="1029"/>
      <c r="C720" s="64" t="s">
        <v>11</v>
      </c>
      <c r="D720" s="65" t="s">
        <v>12</v>
      </c>
      <c r="E720" s="64" t="s">
        <v>11</v>
      </c>
      <c r="F720" s="65" t="s">
        <v>12</v>
      </c>
      <c r="G720" s="64" t="s">
        <v>11</v>
      </c>
      <c r="H720" s="65" t="s">
        <v>12</v>
      </c>
      <c r="I720" s="64" t="s">
        <v>11</v>
      </c>
      <c r="J720" s="304" t="s">
        <v>13</v>
      </c>
      <c r="K720" s="184"/>
    </row>
    <row r="721" spans="1:11" ht="13.5" customHeight="1">
      <c r="A721" s="806" t="s">
        <v>4</v>
      </c>
      <c r="B721" s="807"/>
      <c r="C721" s="39">
        <v>337.88121000000001</v>
      </c>
      <c r="D721" s="23">
        <v>0.11289514257927598</v>
      </c>
      <c r="E721" s="40">
        <v>1320.2305032000004</v>
      </c>
      <c r="F721" s="23">
        <v>0.44112429601004832</v>
      </c>
      <c r="G721" s="40">
        <v>1334.7647054000001</v>
      </c>
      <c r="H721" s="23">
        <v>0.44598056141067544</v>
      </c>
      <c r="I721" s="40">
        <v>2992.8764186000012</v>
      </c>
      <c r="J721" s="165">
        <v>1</v>
      </c>
      <c r="K721" s="184"/>
    </row>
    <row r="722" spans="1:11" ht="23.25" customHeight="1">
      <c r="A722" s="1016" t="s">
        <v>14</v>
      </c>
      <c r="B722" s="1017"/>
      <c r="C722" s="35">
        <v>0</v>
      </c>
      <c r="D722" s="24">
        <v>0</v>
      </c>
      <c r="E722" s="36">
        <v>182.32499999999999</v>
      </c>
      <c r="F722" s="24">
        <v>1</v>
      </c>
      <c r="G722" s="36">
        <v>0</v>
      </c>
      <c r="H722" s="24">
        <v>0</v>
      </c>
      <c r="I722" s="36">
        <v>182.32499999999999</v>
      </c>
      <c r="J722" s="166">
        <f t="shared" ref="J722:J729" si="39">+I722/$I$721</f>
        <v>6.091965537464037E-2</v>
      </c>
      <c r="K722" s="184"/>
    </row>
    <row r="723" spans="1:11" ht="23.25" customHeight="1">
      <c r="A723" s="1016" t="s">
        <v>15</v>
      </c>
      <c r="B723" s="1017"/>
      <c r="C723" s="35">
        <v>0</v>
      </c>
      <c r="D723" s="24">
        <v>0</v>
      </c>
      <c r="E723" s="36">
        <v>64.582274999999996</v>
      </c>
      <c r="F723" s="24">
        <v>0.28821367764571409</v>
      </c>
      <c r="G723" s="36">
        <v>159.49548399999998</v>
      </c>
      <c r="H723" s="24">
        <v>0.71178632235428596</v>
      </c>
      <c r="I723" s="36">
        <v>224.07775899999996</v>
      </c>
      <c r="J723" s="166">
        <f t="shared" si="39"/>
        <v>7.4870368053759601E-2</v>
      </c>
      <c r="K723" s="184"/>
    </row>
    <row r="724" spans="1:11" ht="23.25" customHeight="1">
      <c r="A724" s="1016" t="s">
        <v>16</v>
      </c>
      <c r="B724" s="1017"/>
      <c r="C724" s="35">
        <v>66.936089999999993</v>
      </c>
      <c r="D724" s="24">
        <v>0.2</v>
      </c>
      <c r="E724" s="36">
        <v>66.936089999999993</v>
      </c>
      <c r="F724" s="24">
        <v>0.2</v>
      </c>
      <c r="G724" s="36">
        <v>200.80826999999999</v>
      </c>
      <c r="H724" s="24">
        <v>0.60000000000000009</v>
      </c>
      <c r="I724" s="36">
        <v>334.68044999999995</v>
      </c>
      <c r="J724" s="166">
        <f t="shared" si="39"/>
        <v>0.11182568311876899</v>
      </c>
      <c r="K724" s="184"/>
    </row>
    <row r="725" spans="1:11" ht="23.25" customHeight="1">
      <c r="A725" s="1016" t="s">
        <v>17</v>
      </c>
      <c r="B725" s="1017"/>
      <c r="C725" s="35">
        <v>0</v>
      </c>
      <c r="D725" s="24">
        <v>0</v>
      </c>
      <c r="E725" s="36">
        <v>124.64479</v>
      </c>
      <c r="F725" s="24">
        <v>0.53613634751621286</v>
      </c>
      <c r="G725" s="36">
        <v>107.84232</v>
      </c>
      <c r="H725" s="24">
        <v>0.46386365248378725</v>
      </c>
      <c r="I725" s="36">
        <v>232.48710999999997</v>
      </c>
      <c r="J725" s="166">
        <f t="shared" si="39"/>
        <v>7.7680156973789147E-2</v>
      </c>
      <c r="K725" s="184"/>
    </row>
    <row r="726" spans="1:11" ht="23.25" customHeight="1">
      <c r="A726" s="1016" t="s">
        <v>18</v>
      </c>
      <c r="B726" s="1017"/>
      <c r="C726" s="35">
        <v>115.62472</v>
      </c>
      <c r="D726" s="24">
        <v>0.15240048178307977</v>
      </c>
      <c r="E726" s="36">
        <v>296.19111000000004</v>
      </c>
      <c r="F726" s="24">
        <v>0.3903980728676808</v>
      </c>
      <c r="G726" s="36">
        <v>346.87416000000002</v>
      </c>
      <c r="H726" s="24">
        <v>0.4572014453492394</v>
      </c>
      <c r="I726" s="36">
        <v>758.68999000000008</v>
      </c>
      <c r="J726" s="166">
        <f t="shared" si="39"/>
        <v>0.25349860264357249</v>
      </c>
      <c r="K726" s="184"/>
    </row>
    <row r="727" spans="1:11" ht="23.25" customHeight="1">
      <c r="A727" s="1016" t="s">
        <v>19</v>
      </c>
      <c r="B727" s="1017"/>
      <c r="C727" s="35">
        <v>0</v>
      </c>
      <c r="D727" s="24">
        <v>0</v>
      </c>
      <c r="E727" s="36">
        <v>267.57742619999999</v>
      </c>
      <c r="F727" s="24">
        <v>0.6851908247248838</v>
      </c>
      <c r="G727" s="36">
        <v>122.93776539999999</v>
      </c>
      <c r="H727" s="24">
        <v>0.3148091752751162</v>
      </c>
      <c r="I727" s="36">
        <v>390.51519159999998</v>
      </c>
      <c r="J727" s="166">
        <f t="shared" si="39"/>
        <v>0.13048156254399371</v>
      </c>
      <c r="K727" s="184"/>
    </row>
    <row r="728" spans="1:11" ht="23.25" customHeight="1">
      <c r="A728" s="1016" t="s">
        <v>20</v>
      </c>
      <c r="B728" s="1017"/>
      <c r="C728" s="35">
        <v>102.2604</v>
      </c>
      <c r="D728" s="24">
        <v>0.12515945988399074</v>
      </c>
      <c r="E728" s="36">
        <v>317.97381200000001</v>
      </c>
      <c r="F728" s="24">
        <v>0.38917734105453933</v>
      </c>
      <c r="G728" s="36">
        <v>396.80670600000002</v>
      </c>
      <c r="H728" s="24">
        <v>0.4856631990614696</v>
      </c>
      <c r="I728" s="36">
        <v>817.04091800000037</v>
      </c>
      <c r="J728" s="166">
        <f t="shared" si="39"/>
        <v>0.27299520719341741</v>
      </c>
      <c r="K728" s="184"/>
    </row>
    <row r="729" spans="1:11" ht="23.25" customHeight="1" thickBot="1">
      <c r="A729" s="1016" t="s">
        <v>21</v>
      </c>
      <c r="B729" s="1017"/>
      <c r="C729" s="35">
        <v>53.06</v>
      </c>
      <c r="D729" s="24">
        <v>1</v>
      </c>
      <c r="E729" s="36">
        <v>0</v>
      </c>
      <c r="F729" s="24">
        <v>0</v>
      </c>
      <c r="G729" s="36">
        <v>0</v>
      </c>
      <c r="H729" s="24">
        <v>0</v>
      </c>
      <c r="I729" s="36">
        <v>53.06</v>
      </c>
      <c r="J729" s="166">
        <f t="shared" si="39"/>
        <v>1.7728764098057966E-2</v>
      </c>
      <c r="K729" s="184"/>
    </row>
    <row r="730" spans="1:11">
      <c r="A730" s="804" t="s">
        <v>8</v>
      </c>
      <c r="B730" s="805"/>
      <c r="C730" s="39">
        <v>204.45540240000003</v>
      </c>
      <c r="D730" s="23">
        <v>9.9755867196441486E-2</v>
      </c>
      <c r="E730" s="40">
        <v>1014.628105496</v>
      </c>
      <c r="F730" s="23">
        <v>0.49504735681973833</v>
      </c>
      <c r="G730" s="40">
        <v>830.47415869600002</v>
      </c>
      <c r="H730" s="23">
        <v>0.40519677598382031</v>
      </c>
      <c r="I730" s="40">
        <v>2049.5576665919998</v>
      </c>
      <c r="J730" s="165">
        <v>1</v>
      </c>
      <c r="K730" s="350"/>
    </row>
    <row r="731" spans="1:11" ht="23.25" customHeight="1">
      <c r="A731" s="1016" t="s">
        <v>14</v>
      </c>
      <c r="B731" s="1017"/>
      <c r="C731" s="35">
        <v>0</v>
      </c>
      <c r="D731" s="24">
        <v>0</v>
      </c>
      <c r="E731" s="36">
        <v>105.52631578</v>
      </c>
      <c r="F731" s="24">
        <v>0.8930105303473761</v>
      </c>
      <c r="G731" s="36">
        <v>12.64285714</v>
      </c>
      <c r="H731" s="24">
        <v>0.10698946965262385</v>
      </c>
      <c r="I731" s="36">
        <v>118.16917292000001</v>
      </c>
      <c r="J731" s="166">
        <f>+I731/$I$730</f>
        <v>5.7655939545478346E-2</v>
      </c>
      <c r="K731" s="350"/>
    </row>
    <row r="732" spans="1:11" ht="23.25" customHeight="1">
      <c r="A732" s="1016" t="s">
        <v>15</v>
      </c>
      <c r="B732" s="1017"/>
      <c r="C732" s="35">
        <v>51.831460669999998</v>
      </c>
      <c r="D732" s="24">
        <v>1</v>
      </c>
      <c r="E732" s="36">
        <v>0</v>
      </c>
      <c r="F732" s="24">
        <v>0</v>
      </c>
      <c r="G732" s="36">
        <v>0</v>
      </c>
      <c r="H732" s="24">
        <v>0</v>
      </c>
      <c r="I732" s="36">
        <v>51.831460669999998</v>
      </c>
      <c r="J732" s="166">
        <f t="shared" ref="J732:J738" si="40">+I732/$I$730</f>
        <v>2.5289096040017865E-2</v>
      </c>
      <c r="K732" s="350"/>
    </row>
    <row r="733" spans="1:11" ht="23.25" customHeight="1">
      <c r="A733" s="1016" t="s">
        <v>16</v>
      </c>
      <c r="B733" s="1017"/>
      <c r="C733" s="35">
        <v>0</v>
      </c>
      <c r="D733" s="24">
        <v>0</v>
      </c>
      <c r="E733" s="36">
        <v>117.26007326</v>
      </c>
      <c r="F733" s="24">
        <v>1</v>
      </c>
      <c r="G733" s="36">
        <v>0</v>
      </c>
      <c r="H733" s="24">
        <v>0</v>
      </c>
      <c r="I733" s="36">
        <v>117.26007326</v>
      </c>
      <c r="J733" s="166">
        <f t="shared" si="40"/>
        <v>5.7212380588919851E-2</v>
      </c>
      <c r="K733" s="350"/>
    </row>
    <row r="734" spans="1:11" ht="23.25" customHeight="1">
      <c r="A734" s="1016" t="s">
        <v>17</v>
      </c>
      <c r="B734" s="1017"/>
      <c r="C734" s="35">
        <v>0</v>
      </c>
      <c r="D734" s="24">
        <v>0</v>
      </c>
      <c r="E734" s="36">
        <v>13.112903230000001</v>
      </c>
      <c r="F734" s="24">
        <v>1</v>
      </c>
      <c r="G734" s="36">
        <v>0</v>
      </c>
      <c r="H734" s="24">
        <v>0</v>
      </c>
      <c r="I734" s="36">
        <v>13.112903230000001</v>
      </c>
      <c r="J734" s="166">
        <f t="shared" si="40"/>
        <v>6.3979186552013973E-3</v>
      </c>
      <c r="K734" s="350"/>
    </row>
    <row r="735" spans="1:11" ht="23.25" customHeight="1">
      <c r="A735" s="1016" t="s">
        <v>18</v>
      </c>
      <c r="B735" s="1017"/>
      <c r="C735" s="35">
        <v>0</v>
      </c>
      <c r="D735" s="24">
        <v>0</v>
      </c>
      <c r="E735" s="36">
        <v>116.15584416</v>
      </c>
      <c r="F735" s="24">
        <v>0.4</v>
      </c>
      <c r="G735" s="36">
        <v>174.23376623999999</v>
      </c>
      <c r="H735" s="24">
        <v>0.6</v>
      </c>
      <c r="I735" s="36">
        <v>290.38961039999998</v>
      </c>
      <c r="J735" s="166">
        <f t="shared" si="40"/>
        <v>0.14168403999232634</v>
      </c>
      <c r="K735" s="350"/>
    </row>
    <row r="736" spans="1:11" ht="23.25" customHeight="1">
      <c r="A736" s="1016" t="s">
        <v>19</v>
      </c>
      <c r="B736" s="1017"/>
      <c r="C736" s="35">
        <v>70.454448360000001</v>
      </c>
      <c r="D736" s="24">
        <v>8.9514317889146738E-2</v>
      </c>
      <c r="E736" s="36">
        <v>383.8075212519999</v>
      </c>
      <c r="F736" s="24">
        <v>0.48763803088837299</v>
      </c>
      <c r="G736" s="36">
        <v>332.81265734599992</v>
      </c>
      <c r="H736" s="24">
        <v>0.42284765122247997</v>
      </c>
      <c r="I736" s="36">
        <v>787.07462695800007</v>
      </c>
      <c r="J736" s="166">
        <f t="shared" si="40"/>
        <v>0.38402170370094835</v>
      </c>
      <c r="K736" s="350"/>
    </row>
    <row r="737" spans="1:11" ht="23.25" customHeight="1">
      <c r="A737" s="1016" t="s">
        <v>20</v>
      </c>
      <c r="B737" s="1017"/>
      <c r="C737" s="35">
        <v>82.169493369999998</v>
      </c>
      <c r="D737" s="24">
        <v>0.13410128214108638</v>
      </c>
      <c r="E737" s="36">
        <v>219.787670034</v>
      </c>
      <c r="F737" s="24">
        <v>0.35869526683880332</v>
      </c>
      <c r="G737" s="36">
        <v>310.78487797000003</v>
      </c>
      <c r="H737" s="24">
        <v>0.50720345102011033</v>
      </c>
      <c r="I737" s="36">
        <v>612.742041374</v>
      </c>
      <c r="J737" s="166">
        <f t="shared" si="40"/>
        <v>0.29896306474404605</v>
      </c>
      <c r="K737" s="350"/>
    </row>
    <row r="738" spans="1:11" ht="23.25" customHeight="1">
      <c r="A738" s="1016" t="s">
        <v>21</v>
      </c>
      <c r="B738" s="1017"/>
      <c r="C738" s="35">
        <v>0</v>
      </c>
      <c r="D738" s="24">
        <v>0</v>
      </c>
      <c r="E738" s="36">
        <v>58.977777779999997</v>
      </c>
      <c r="F738" s="24">
        <v>1</v>
      </c>
      <c r="G738" s="36">
        <v>0</v>
      </c>
      <c r="H738" s="24">
        <v>0</v>
      </c>
      <c r="I738" s="36">
        <v>58.977777779999997</v>
      </c>
      <c r="J738" s="166">
        <f t="shared" si="40"/>
        <v>2.8775856733061881E-2</v>
      </c>
      <c r="K738" s="350"/>
    </row>
    <row r="739" spans="1:11">
      <c r="A739" s="804" t="s">
        <v>9</v>
      </c>
      <c r="B739" s="805"/>
      <c r="C739" s="52">
        <v>168.10823065230096</v>
      </c>
      <c r="D739" s="53">
        <v>0.10470906235476844</v>
      </c>
      <c r="E739" s="54">
        <v>740.14021191568861</v>
      </c>
      <c r="F739" s="53">
        <v>0.46100888278958635</v>
      </c>
      <c r="G739" s="54">
        <v>697.23084329102869</v>
      </c>
      <c r="H739" s="53">
        <v>0.43428205485564569</v>
      </c>
      <c r="I739" s="54">
        <v>1605.4792858590174</v>
      </c>
      <c r="J739" s="172">
        <v>1</v>
      </c>
      <c r="K739" s="229"/>
    </row>
    <row r="740" spans="1:11" ht="26.25" customHeight="1">
      <c r="A740" s="1016" t="s">
        <v>14</v>
      </c>
      <c r="B740" s="1017"/>
      <c r="C740" s="43">
        <v>0</v>
      </c>
      <c r="D740" s="47">
        <v>0</v>
      </c>
      <c r="E740" s="44">
        <v>25.446808510638299</v>
      </c>
      <c r="F740" s="47">
        <v>1</v>
      </c>
      <c r="G740" s="44">
        <v>0</v>
      </c>
      <c r="H740" s="47">
        <v>0</v>
      </c>
      <c r="I740" s="44">
        <v>25.446808510638299</v>
      </c>
      <c r="J740" s="171">
        <v>1.5849976225026718E-2</v>
      </c>
      <c r="K740" s="229"/>
    </row>
    <row r="741" spans="1:11" ht="26.25" customHeight="1">
      <c r="A741" s="1016" t="s">
        <v>15</v>
      </c>
      <c r="B741" s="1017"/>
      <c r="C741" s="43">
        <v>0</v>
      </c>
      <c r="D741" s="47">
        <v>0</v>
      </c>
      <c r="E741" s="44">
        <v>52.891891891891895</v>
      </c>
      <c r="F741" s="47">
        <v>0.44755694782021349</v>
      </c>
      <c r="G741" s="44">
        <v>65.2872407291012</v>
      </c>
      <c r="H741" s="47">
        <v>0.55244305217978651</v>
      </c>
      <c r="I741" s="44">
        <v>118.17913262099309</v>
      </c>
      <c r="J741" s="171">
        <v>7.3609876914581887E-2</v>
      </c>
      <c r="K741" s="229"/>
    </row>
    <row r="742" spans="1:11" ht="26.25" customHeight="1">
      <c r="A742" s="1016" t="s">
        <v>16</v>
      </c>
      <c r="B742" s="1017"/>
      <c r="C742" s="43">
        <v>0</v>
      </c>
      <c r="D742" s="47">
        <v>0</v>
      </c>
      <c r="E742" s="44">
        <v>55.26</v>
      </c>
      <c r="F742" s="47">
        <v>0.5</v>
      </c>
      <c r="G742" s="44">
        <v>55.26</v>
      </c>
      <c r="H742" s="47">
        <v>0.5</v>
      </c>
      <c r="I742" s="44">
        <v>110.52</v>
      </c>
      <c r="J742" s="171">
        <v>6.8839256272849314E-2</v>
      </c>
      <c r="K742" s="229"/>
    </row>
    <row r="743" spans="1:11" ht="26.25" customHeight="1">
      <c r="A743" s="1016" t="s">
        <v>17</v>
      </c>
      <c r="B743" s="1017"/>
      <c r="C743" s="43">
        <v>0</v>
      </c>
      <c r="D743" s="47">
        <v>0</v>
      </c>
      <c r="E743" s="44">
        <v>0</v>
      </c>
      <c r="F743" s="47">
        <v>0</v>
      </c>
      <c r="G743" s="44">
        <v>78.20182648401827</v>
      </c>
      <c r="H743" s="47">
        <v>1</v>
      </c>
      <c r="I743" s="44">
        <v>78.20182648401827</v>
      </c>
      <c r="J743" s="171">
        <v>4.8709333824993012E-2</v>
      </c>
      <c r="K743" s="229"/>
    </row>
    <row r="744" spans="1:11" ht="26.25" customHeight="1">
      <c r="A744" s="1016" t="s">
        <v>18</v>
      </c>
      <c r="B744" s="1017"/>
      <c r="C744" s="43">
        <v>54.518427518427515</v>
      </c>
      <c r="D744" s="47">
        <v>0.11111111111111109</v>
      </c>
      <c r="E744" s="44">
        <v>272.59213759213759</v>
      </c>
      <c r="F744" s="47">
        <v>0.55555555555555547</v>
      </c>
      <c r="G744" s="44">
        <v>163.55528255528253</v>
      </c>
      <c r="H744" s="47">
        <v>0.33333333333333326</v>
      </c>
      <c r="I744" s="44">
        <v>490.66584766584771</v>
      </c>
      <c r="J744" s="171">
        <v>0.30561954426170951</v>
      </c>
      <c r="K744" s="229"/>
    </row>
    <row r="745" spans="1:11" ht="26.25" customHeight="1">
      <c r="A745" s="1016" t="s">
        <v>19</v>
      </c>
      <c r="B745" s="1017"/>
      <c r="C745" s="43">
        <v>52.32335329341317</v>
      </c>
      <c r="D745" s="47">
        <v>0.19522204229089801</v>
      </c>
      <c r="E745" s="44">
        <v>87.559125651136739</v>
      </c>
      <c r="F745" s="47">
        <v>0.32668914079274264</v>
      </c>
      <c r="G745" s="44">
        <v>128.1372214919754</v>
      </c>
      <c r="H745" s="47">
        <v>0.47808881691635918</v>
      </c>
      <c r="I745" s="44">
        <v>268.01970043652534</v>
      </c>
      <c r="J745" s="171">
        <v>0.16694061567609725</v>
      </c>
      <c r="K745" s="229"/>
    </row>
    <row r="746" spans="1:11" ht="26.25" customHeight="1">
      <c r="A746" s="1016" t="s">
        <v>20</v>
      </c>
      <c r="B746" s="1017"/>
      <c r="C746" s="43">
        <v>61.266449840460268</v>
      </c>
      <c r="D746" s="47">
        <v>0.13346852977602314</v>
      </c>
      <c r="E746" s="44">
        <v>190.97720479162322</v>
      </c>
      <c r="F746" s="47">
        <v>0.41604249651559277</v>
      </c>
      <c r="G746" s="44">
        <v>206.78927203065135</v>
      </c>
      <c r="H746" s="47">
        <v>0.45048897370838403</v>
      </c>
      <c r="I746" s="44">
        <v>459.03292666273484</v>
      </c>
      <c r="J746" s="171">
        <v>0.28591644296246876</v>
      </c>
      <c r="K746" s="229"/>
    </row>
    <row r="747" spans="1:11" ht="26.25" customHeight="1">
      <c r="A747" s="1016" t="s">
        <v>21</v>
      </c>
      <c r="B747" s="1017"/>
      <c r="C747" s="43">
        <v>0</v>
      </c>
      <c r="D747" s="47">
        <v>0</v>
      </c>
      <c r="E747" s="44">
        <v>55.413043478260867</v>
      </c>
      <c r="F747" s="47">
        <v>1</v>
      </c>
      <c r="G747" s="44">
        <v>0</v>
      </c>
      <c r="H747" s="47">
        <v>0</v>
      </c>
      <c r="I747" s="44">
        <v>55.413043478260867</v>
      </c>
      <c r="J747" s="171">
        <v>3.451495386227417E-2</v>
      </c>
      <c r="K747" s="229"/>
    </row>
    <row r="748" spans="1:11" ht="13.5" thickBot="1">
      <c r="A748" s="938" t="s">
        <v>3</v>
      </c>
      <c r="B748" s="939"/>
      <c r="C748" s="45">
        <v>710.44483508811857</v>
      </c>
      <c r="D748" s="48">
        <v>0.10686734298866531</v>
      </c>
      <c r="E748" s="45">
        <v>3074.9988099999778</v>
      </c>
      <c r="F748" s="48">
        <v>0.4625509769203206</v>
      </c>
      <c r="G748" s="45">
        <v>2862.4696951310148</v>
      </c>
      <c r="H748" s="48">
        <v>0.43058168009101527</v>
      </c>
      <c r="I748" s="45">
        <v>6647.9133402191028</v>
      </c>
      <c r="J748" s="48">
        <v>1</v>
      </c>
      <c r="K748" s="229"/>
    </row>
    <row r="751" spans="1:11" ht="13.5" thickBot="1"/>
    <row r="752" spans="1:11">
      <c r="A752" s="1024" t="s">
        <v>22</v>
      </c>
      <c r="B752" s="1025"/>
      <c r="C752" s="928" t="s">
        <v>74</v>
      </c>
      <c r="D752" s="811"/>
      <c r="E752" s="811"/>
      <c r="F752" s="811"/>
      <c r="G752" s="811"/>
      <c r="H752" s="811"/>
      <c r="I752" s="811"/>
      <c r="J752" s="812"/>
      <c r="K752" s="183"/>
    </row>
    <row r="753" spans="1:11">
      <c r="A753" s="1026"/>
      <c r="B753" s="1027"/>
      <c r="C753" s="929" t="s">
        <v>53</v>
      </c>
      <c r="D753" s="930"/>
      <c r="E753" s="931" t="s">
        <v>54</v>
      </c>
      <c r="F753" s="930"/>
      <c r="G753" s="931" t="s">
        <v>55</v>
      </c>
      <c r="H753" s="930"/>
      <c r="I753" s="932" t="s">
        <v>3</v>
      </c>
      <c r="J753" s="933"/>
      <c r="K753" s="184"/>
    </row>
    <row r="754" spans="1:11" ht="13.5" thickBot="1">
      <c r="A754" s="1028"/>
      <c r="B754" s="1029"/>
      <c r="C754" s="64" t="s">
        <v>11</v>
      </c>
      <c r="D754" s="65" t="s">
        <v>12</v>
      </c>
      <c r="E754" s="64" t="s">
        <v>11</v>
      </c>
      <c r="F754" s="65" t="s">
        <v>12</v>
      </c>
      <c r="G754" s="64" t="s">
        <v>11</v>
      </c>
      <c r="H754" s="65" t="s">
        <v>12</v>
      </c>
      <c r="I754" s="64" t="s">
        <v>11</v>
      </c>
      <c r="J754" s="304" t="s">
        <v>13</v>
      </c>
      <c r="K754" s="184"/>
    </row>
    <row r="755" spans="1:11" ht="13.5" customHeight="1">
      <c r="A755" s="806" t="s">
        <v>4</v>
      </c>
      <c r="B755" s="807"/>
      <c r="C755" s="49">
        <v>337.88121000000001</v>
      </c>
      <c r="D755" s="50">
        <v>0.11289514257927598</v>
      </c>
      <c r="E755" s="51">
        <v>1320.2305032000004</v>
      </c>
      <c r="F755" s="50">
        <v>0.44112429601004832</v>
      </c>
      <c r="G755" s="51">
        <v>1334.7647054000001</v>
      </c>
      <c r="H755" s="50">
        <v>0.44598056141067544</v>
      </c>
      <c r="I755" s="51">
        <v>2992.8764186000012</v>
      </c>
      <c r="J755" s="170">
        <v>1</v>
      </c>
      <c r="K755" s="184"/>
    </row>
    <row r="756" spans="1:11" ht="22.5" customHeight="1">
      <c r="A756" s="1016" t="s">
        <v>14</v>
      </c>
      <c r="B756" s="1017"/>
      <c r="C756" s="43">
        <v>0</v>
      </c>
      <c r="D756" s="47">
        <v>0</v>
      </c>
      <c r="E756" s="44">
        <v>182.32499999999999</v>
      </c>
      <c r="F756" s="47">
        <v>1</v>
      </c>
      <c r="G756" s="44">
        <v>0</v>
      </c>
      <c r="H756" s="47">
        <v>0</v>
      </c>
      <c r="I756" s="44">
        <v>182.32499999999999</v>
      </c>
      <c r="J756" s="171">
        <f t="shared" ref="J756:J763" si="41">+I756/$I$755</f>
        <v>6.091965537464037E-2</v>
      </c>
      <c r="K756" s="184"/>
    </row>
    <row r="757" spans="1:11" ht="22.5" customHeight="1">
      <c r="A757" s="1016" t="s">
        <v>15</v>
      </c>
      <c r="B757" s="1017"/>
      <c r="C757" s="43">
        <v>0</v>
      </c>
      <c r="D757" s="47">
        <v>0</v>
      </c>
      <c r="E757" s="44">
        <v>64.582274999999996</v>
      </c>
      <c r="F757" s="47">
        <v>0.28821367764571409</v>
      </c>
      <c r="G757" s="44">
        <v>159.49548399999998</v>
      </c>
      <c r="H757" s="47">
        <v>0.71178632235428596</v>
      </c>
      <c r="I757" s="44">
        <v>224.07775899999996</v>
      </c>
      <c r="J757" s="171">
        <f t="shared" si="41"/>
        <v>7.4870368053759601E-2</v>
      </c>
      <c r="K757" s="184"/>
    </row>
    <row r="758" spans="1:11" ht="22.5" customHeight="1">
      <c r="A758" s="1016" t="s">
        <v>16</v>
      </c>
      <c r="B758" s="1017"/>
      <c r="C758" s="43">
        <v>66.936089999999993</v>
      </c>
      <c r="D758" s="47">
        <v>0.2</v>
      </c>
      <c r="E758" s="44">
        <v>66.936089999999993</v>
      </c>
      <c r="F758" s="47">
        <v>0.2</v>
      </c>
      <c r="G758" s="44">
        <v>200.80826999999999</v>
      </c>
      <c r="H758" s="47">
        <v>0.60000000000000009</v>
      </c>
      <c r="I758" s="44">
        <v>334.68044999999995</v>
      </c>
      <c r="J758" s="171">
        <f t="shared" si="41"/>
        <v>0.11182568311876899</v>
      </c>
      <c r="K758" s="184"/>
    </row>
    <row r="759" spans="1:11" ht="22.5" customHeight="1">
      <c r="A759" s="1016" t="s">
        <v>17</v>
      </c>
      <c r="B759" s="1017"/>
      <c r="C759" s="43">
        <v>0</v>
      </c>
      <c r="D759" s="47">
        <v>0</v>
      </c>
      <c r="E759" s="44">
        <v>124.64479</v>
      </c>
      <c r="F759" s="47">
        <v>0.53613634751621286</v>
      </c>
      <c r="G759" s="44">
        <v>107.84232</v>
      </c>
      <c r="H759" s="47">
        <v>0.46386365248378725</v>
      </c>
      <c r="I759" s="44">
        <v>232.48710999999997</v>
      </c>
      <c r="J759" s="171">
        <f t="shared" si="41"/>
        <v>7.7680156973789147E-2</v>
      </c>
      <c r="K759" s="184"/>
    </row>
    <row r="760" spans="1:11" ht="22.5" customHeight="1">
      <c r="A760" s="1016" t="s">
        <v>18</v>
      </c>
      <c r="B760" s="1017"/>
      <c r="C760" s="43">
        <v>115.62472</v>
      </c>
      <c r="D760" s="47">
        <v>0.15240048178307977</v>
      </c>
      <c r="E760" s="44">
        <v>296.19111000000004</v>
      </c>
      <c r="F760" s="47">
        <v>0.3903980728676808</v>
      </c>
      <c r="G760" s="44">
        <v>346.87416000000002</v>
      </c>
      <c r="H760" s="47">
        <v>0.4572014453492394</v>
      </c>
      <c r="I760" s="44">
        <v>758.68999000000008</v>
      </c>
      <c r="J760" s="171">
        <f t="shared" si="41"/>
        <v>0.25349860264357249</v>
      </c>
      <c r="K760" s="184"/>
    </row>
    <row r="761" spans="1:11" ht="22.5" customHeight="1">
      <c r="A761" s="1016" t="s">
        <v>19</v>
      </c>
      <c r="B761" s="1017"/>
      <c r="C761" s="43">
        <v>0</v>
      </c>
      <c r="D761" s="47">
        <v>0</v>
      </c>
      <c r="E761" s="44">
        <v>267.57742619999999</v>
      </c>
      <c r="F761" s="47">
        <v>0.6851908247248838</v>
      </c>
      <c r="G761" s="44">
        <v>122.93776539999999</v>
      </c>
      <c r="H761" s="47">
        <v>0.3148091752751162</v>
      </c>
      <c r="I761" s="44">
        <v>390.51519159999998</v>
      </c>
      <c r="J761" s="171">
        <f t="shared" si="41"/>
        <v>0.13048156254399371</v>
      </c>
      <c r="K761" s="184"/>
    </row>
    <row r="762" spans="1:11" ht="22.5" customHeight="1">
      <c r="A762" s="1016" t="s">
        <v>20</v>
      </c>
      <c r="B762" s="1017"/>
      <c r="C762" s="43">
        <v>102.2604</v>
      </c>
      <c r="D762" s="47">
        <v>0.12515945988399074</v>
      </c>
      <c r="E762" s="44">
        <v>317.97381200000001</v>
      </c>
      <c r="F762" s="47">
        <v>0.38917734105453933</v>
      </c>
      <c r="G762" s="44">
        <v>396.80670600000002</v>
      </c>
      <c r="H762" s="47">
        <v>0.4856631990614696</v>
      </c>
      <c r="I762" s="44">
        <v>817.04091800000037</v>
      </c>
      <c r="J762" s="171">
        <f t="shared" si="41"/>
        <v>0.27299520719341741</v>
      </c>
      <c r="K762" s="184"/>
    </row>
    <row r="763" spans="1:11" ht="22.5" customHeight="1" thickBot="1">
      <c r="A763" s="1016" t="s">
        <v>21</v>
      </c>
      <c r="B763" s="1017"/>
      <c r="C763" s="43">
        <v>53.06</v>
      </c>
      <c r="D763" s="47">
        <v>1</v>
      </c>
      <c r="E763" s="44">
        <v>0</v>
      </c>
      <c r="F763" s="47">
        <v>0</v>
      </c>
      <c r="G763" s="44">
        <v>0</v>
      </c>
      <c r="H763" s="47">
        <v>0</v>
      </c>
      <c r="I763" s="44">
        <v>53.06</v>
      </c>
      <c r="J763" s="171">
        <f t="shared" si="41"/>
        <v>1.7728764098057966E-2</v>
      </c>
      <c r="K763" s="184"/>
    </row>
    <row r="764" spans="1:11">
      <c r="A764" s="804" t="s">
        <v>8</v>
      </c>
      <c r="B764" s="805"/>
      <c r="C764" s="49">
        <v>204.45540240000003</v>
      </c>
      <c r="D764" s="50">
        <v>9.9755867196441486E-2</v>
      </c>
      <c r="E764" s="51">
        <v>1014.628105496</v>
      </c>
      <c r="F764" s="50">
        <v>0.49504735681973833</v>
      </c>
      <c r="G764" s="51">
        <v>830.47415869600002</v>
      </c>
      <c r="H764" s="50">
        <v>0.40519677598382031</v>
      </c>
      <c r="I764" s="51">
        <v>2049.5576665919998</v>
      </c>
      <c r="J764" s="170">
        <v>1</v>
      </c>
      <c r="K764" s="350"/>
    </row>
    <row r="765" spans="1:11" ht="22.5" customHeight="1">
      <c r="A765" s="1016" t="s">
        <v>14</v>
      </c>
      <c r="B765" s="1017"/>
      <c r="C765" s="43">
        <v>0</v>
      </c>
      <c r="D765" s="47">
        <v>0</v>
      </c>
      <c r="E765" s="44">
        <v>105.52631578</v>
      </c>
      <c r="F765" s="47">
        <v>0.8930105303473761</v>
      </c>
      <c r="G765" s="44">
        <v>12.64285714</v>
      </c>
      <c r="H765" s="47">
        <v>0.10698946965262385</v>
      </c>
      <c r="I765" s="44">
        <v>118.16917292000001</v>
      </c>
      <c r="J765" s="171">
        <f>+I765/$I$764</f>
        <v>5.7655939545478346E-2</v>
      </c>
      <c r="K765" s="350"/>
    </row>
    <row r="766" spans="1:11" ht="22.5" customHeight="1">
      <c r="A766" s="1016" t="s">
        <v>15</v>
      </c>
      <c r="B766" s="1017"/>
      <c r="C766" s="43">
        <v>51.831460669999998</v>
      </c>
      <c r="D766" s="47">
        <v>1</v>
      </c>
      <c r="E766" s="44">
        <v>0</v>
      </c>
      <c r="F766" s="47">
        <v>0</v>
      </c>
      <c r="G766" s="44">
        <v>0</v>
      </c>
      <c r="H766" s="47">
        <v>0</v>
      </c>
      <c r="I766" s="44">
        <v>51.831460669999998</v>
      </c>
      <c r="J766" s="171">
        <f t="shared" ref="J766:J772" si="42">+I766/$I$764</f>
        <v>2.5289096040017865E-2</v>
      </c>
      <c r="K766" s="350"/>
    </row>
    <row r="767" spans="1:11" ht="22.5" customHeight="1">
      <c r="A767" s="1016" t="s">
        <v>16</v>
      </c>
      <c r="B767" s="1017"/>
      <c r="C767" s="43">
        <v>0</v>
      </c>
      <c r="D767" s="47">
        <v>0</v>
      </c>
      <c r="E767" s="44">
        <v>117.26007326</v>
      </c>
      <c r="F767" s="47">
        <v>1</v>
      </c>
      <c r="G767" s="44">
        <v>0</v>
      </c>
      <c r="H767" s="47">
        <v>0</v>
      </c>
      <c r="I767" s="44">
        <v>117.26007326</v>
      </c>
      <c r="J767" s="171">
        <f t="shared" si="42"/>
        <v>5.7212380588919851E-2</v>
      </c>
      <c r="K767" s="350"/>
    </row>
    <row r="768" spans="1:11" ht="22.5" customHeight="1">
      <c r="A768" s="1016" t="s">
        <v>17</v>
      </c>
      <c r="B768" s="1017"/>
      <c r="C768" s="43">
        <v>0</v>
      </c>
      <c r="D768" s="47">
        <v>0</v>
      </c>
      <c r="E768" s="44">
        <v>13.112903230000001</v>
      </c>
      <c r="F768" s="47">
        <v>1</v>
      </c>
      <c r="G768" s="44">
        <v>0</v>
      </c>
      <c r="H768" s="47">
        <v>0</v>
      </c>
      <c r="I768" s="44">
        <v>13.112903230000001</v>
      </c>
      <c r="J768" s="171">
        <f t="shared" si="42"/>
        <v>6.3979186552013973E-3</v>
      </c>
      <c r="K768" s="350"/>
    </row>
    <row r="769" spans="1:11" ht="22.5" customHeight="1">
      <c r="A769" s="1016" t="s">
        <v>18</v>
      </c>
      <c r="B769" s="1017"/>
      <c r="C769" s="43">
        <v>0</v>
      </c>
      <c r="D769" s="47">
        <v>0</v>
      </c>
      <c r="E769" s="44">
        <v>116.15584416</v>
      </c>
      <c r="F769" s="47">
        <v>0.4</v>
      </c>
      <c r="G769" s="44">
        <v>174.23376623999999</v>
      </c>
      <c r="H769" s="47">
        <v>0.6</v>
      </c>
      <c r="I769" s="44">
        <v>290.38961039999998</v>
      </c>
      <c r="J769" s="171">
        <f t="shared" si="42"/>
        <v>0.14168403999232634</v>
      </c>
      <c r="K769" s="350"/>
    </row>
    <row r="770" spans="1:11" ht="22.5" customHeight="1">
      <c r="A770" s="1016" t="s">
        <v>19</v>
      </c>
      <c r="B770" s="1017"/>
      <c r="C770" s="43">
        <v>70.454448360000001</v>
      </c>
      <c r="D770" s="47">
        <v>8.9514317889146738E-2</v>
      </c>
      <c r="E770" s="44">
        <v>383.8075212519999</v>
      </c>
      <c r="F770" s="47">
        <v>0.48763803088837299</v>
      </c>
      <c r="G770" s="44">
        <v>332.81265734599992</v>
      </c>
      <c r="H770" s="47">
        <v>0.42284765122247997</v>
      </c>
      <c r="I770" s="44">
        <v>787.07462695800007</v>
      </c>
      <c r="J770" s="171">
        <f t="shared" si="42"/>
        <v>0.38402170370094835</v>
      </c>
      <c r="K770" s="350"/>
    </row>
    <row r="771" spans="1:11" ht="22.5" customHeight="1">
      <c r="A771" s="1016" t="s">
        <v>20</v>
      </c>
      <c r="B771" s="1017"/>
      <c r="C771" s="43">
        <v>82.169493369999998</v>
      </c>
      <c r="D771" s="47">
        <v>0.13410128214108638</v>
      </c>
      <c r="E771" s="44">
        <v>219.787670034</v>
      </c>
      <c r="F771" s="47">
        <v>0.35869526683880332</v>
      </c>
      <c r="G771" s="44">
        <v>310.78487797000003</v>
      </c>
      <c r="H771" s="47">
        <v>0.50720345102011033</v>
      </c>
      <c r="I771" s="44">
        <v>612.742041374</v>
      </c>
      <c r="J771" s="171">
        <f t="shared" si="42"/>
        <v>0.29896306474404605</v>
      </c>
      <c r="K771" s="350"/>
    </row>
    <row r="772" spans="1:11" ht="22.5" customHeight="1" thickBot="1">
      <c r="A772" s="1016" t="s">
        <v>21</v>
      </c>
      <c r="B772" s="1017"/>
      <c r="C772" s="43">
        <v>0</v>
      </c>
      <c r="D772" s="47">
        <v>0</v>
      </c>
      <c r="E772" s="44">
        <v>58.977777779999997</v>
      </c>
      <c r="F772" s="47">
        <v>1</v>
      </c>
      <c r="G772" s="44">
        <v>0</v>
      </c>
      <c r="H772" s="47">
        <v>0</v>
      </c>
      <c r="I772" s="44">
        <v>58.977777779999997</v>
      </c>
      <c r="J772" s="171">
        <f t="shared" si="42"/>
        <v>2.8775856733061881E-2</v>
      </c>
      <c r="K772" s="350"/>
    </row>
    <row r="773" spans="1:11">
      <c r="A773" s="804" t="s">
        <v>9</v>
      </c>
      <c r="B773" s="805"/>
      <c r="C773" s="57">
        <v>168.10823065230096</v>
      </c>
      <c r="D773" s="50">
        <v>0.10470906235476844</v>
      </c>
      <c r="E773" s="58">
        <v>740.14021191568861</v>
      </c>
      <c r="F773" s="50">
        <v>0.46100888278958635</v>
      </c>
      <c r="G773" s="58">
        <v>697.23084329102869</v>
      </c>
      <c r="H773" s="50">
        <v>0.43428205485564569</v>
      </c>
      <c r="I773" s="58">
        <v>1605.4792858590174</v>
      </c>
      <c r="J773" s="170">
        <v>1</v>
      </c>
      <c r="K773" s="229"/>
    </row>
    <row r="774" spans="1:11" ht="20.25" customHeight="1">
      <c r="A774" s="1016" t="s">
        <v>14</v>
      </c>
      <c r="B774" s="1017"/>
      <c r="C774" s="59">
        <v>0</v>
      </c>
      <c r="D774" s="47">
        <v>0</v>
      </c>
      <c r="E774" s="60">
        <v>25.446808510638299</v>
      </c>
      <c r="F774" s="47">
        <v>1</v>
      </c>
      <c r="G774" s="60">
        <v>0</v>
      </c>
      <c r="H774" s="47">
        <v>0</v>
      </c>
      <c r="I774" s="60">
        <v>25.446808510638299</v>
      </c>
      <c r="J774" s="171">
        <v>1.5849976225026718E-2</v>
      </c>
      <c r="K774" s="229"/>
    </row>
    <row r="775" spans="1:11" ht="20.25" customHeight="1">
      <c r="A775" s="1016" t="s">
        <v>15</v>
      </c>
      <c r="B775" s="1017"/>
      <c r="C775" s="59">
        <v>0</v>
      </c>
      <c r="D775" s="47">
        <v>0</v>
      </c>
      <c r="E775" s="60">
        <v>52.891891891891895</v>
      </c>
      <c r="F775" s="47">
        <v>0.44755694782021349</v>
      </c>
      <c r="G775" s="60">
        <v>65.2872407291012</v>
      </c>
      <c r="H775" s="47">
        <v>0.55244305217978651</v>
      </c>
      <c r="I775" s="60">
        <v>118.17913262099309</v>
      </c>
      <c r="J775" s="171">
        <v>7.3609876914581887E-2</v>
      </c>
      <c r="K775" s="229"/>
    </row>
    <row r="776" spans="1:11" ht="20.25" customHeight="1">
      <c r="A776" s="1016" t="s">
        <v>16</v>
      </c>
      <c r="B776" s="1017"/>
      <c r="C776" s="59">
        <v>0</v>
      </c>
      <c r="D776" s="47">
        <v>0</v>
      </c>
      <c r="E776" s="60">
        <v>55.26</v>
      </c>
      <c r="F776" s="47">
        <v>0.5</v>
      </c>
      <c r="G776" s="60">
        <v>55.26</v>
      </c>
      <c r="H776" s="47">
        <v>0.5</v>
      </c>
      <c r="I776" s="60">
        <v>110.52</v>
      </c>
      <c r="J776" s="171">
        <v>6.8839256272849314E-2</v>
      </c>
      <c r="K776" s="229"/>
    </row>
    <row r="777" spans="1:11" ht="20.25" customHeight="1">
      <c r="A777" s="1016" t="s">
        <v>17</v>
      </c>
      <c r="B777" s="1017"/>
      <c r="C777" s="59">
        <v>0</v>
      </c>
      <c r="D777" s="47">
        <v>0</v>
      </c>
      <c r="E777" s="60">
        <v>0</v>
      </c>
      <c r="F777" s="47">
        <v>0</v>
      </c>
      <c r="G777" s="60">
        <v>78.20182648401827</v>
      </c>
      <c r="H777" s="47">
        <v>1</v>
      </c>
      <c r="I777" s="60">
        <v>78.20182648401827</v>
      </c>
      <c r="J777" s="171">
        <v>4.8709333824993012E-2</v>
      </c>
      <c r="K777" s="229"/>
    </row>
    <row r="778" spans="1:11" ht="20.25" customHeight="1">
      <c r="A778" s="1016" t="s">
        <v>18</v>
      </c>
      <c r="B778" s="1017"/>
      <c r="C778" s="59">
        <v>54.518427518427515</v>
      </c>
      <c r="D778" s="47">
        <v>0.11111111111111109</v>
      </c>
      <c r="E778" s="60">
        <v>272.59213759213759</v>
      </c>
      <c r="F778" s="47">
        <v>0.55555555555555547</v>
      </c>
      <c r="G778" s="60">
        <v>163.55528255528253</v>
      </c>
      <c r="H778" s="47">
        <v>0.33333333333333326</v>
      </c>
      <c r="I778" s="60">
        <v>490.66584766584771</v>
      </c>
      <c r="J778" s="171">
        <v>0.30561954426170951</v>
      </c>
      <c r="K778" s="229"/>
    </row>
    <row r="779" spans="1:11" ht="20.25" customHeight="1">
      <c r="A779" s="1016" t="s">
        <v>19</v>
      </c>
      <c r="B779" s="1017"/>
      <c r="C779" s="59">
        <v>52.32335329341317</v>
      </c>
      <c r="D779" s="47">
        <v>0.19522204229089801</v>
      </c>
      <c r="E779" s="60">
        <v>87.559125651136739</v>
      </c>
      <c r="F779" s="47">
        <v>0.32668914079274264</v>
      </c>
      <c r="G779" s="60">
        <v>128.1372214919754</v>
      </c>
      <c r="H779" s="47">
        <v>0.47808881691635918</v>
      </c>
      <c r="I779" s="60">
        <v>268.01970043652534</v>
      </c>
      <c r="J779" s="171">
        <v>0.16694061567609725</v>
      </c>
      <c r="K779" s="229"/>
    </row>
    <row r="780" spans="1:11" ht="20.25" customHeight="1">
      <c r="A780" s="1016" t="s">
        <v>20</v>
      </c>
      <c r="B780" s="1017"/>
      <c r="C780" s="59">
        <v>61.266449840460268</v>
      </c>
      <c r="D780" s="47">
        <v>0.13346852977602314</v>
      </c>
      <c r="E780" s="60">
        <v>190.97720479162322</v>
      </c>
      <c r="F780" s="47">
        <v>0.41604249651559277</v>
      </c>
      <c r="G780" s="60">
        <v>206.78927203065135</v>
      </c>
      <c r="H780" s="47">
        <v>0.45048897370838403</v>
      </c>
      <c r="I780" s="60">
        <v>459.03292666273484</v>
      </c>
      <c r="J780" s="171">
        <v>0.28591644296246876</v>
      </c>
      <c r="K780" s="229"/>
    </row>
    <row r="781" spans="1:11" ht="20.25" customHeight="1">
      <c r="A781" s="1016" t="s">
        <v>21</v>
      </c>
      <c r="B781" s="1017"/>
      <c r="C781" s="59">
        <v>0</v>
      </c>
      <c r="D781" s="47">
        <v>0</v>
      </c>
      <c r="E781" s="60">
        <v>55.413043478260867</v>
      </c>
      <c r="F781" s="47">
        <v>1</v>
      </c>
      <c r="G781" s="60">
        <v>0</v>
      </c>
      <c r="H781" s="47">
        <v>0</v>
      </c>
      <c r="I781" s="60">
        <v>55.413043478260867</v>
      </c>
      <c r="J781" s="171">
        <v>3.451495386227417E-2</v>
      </c>
      <c r="K781" s="229"/>
    </row>
    <row r="782" spans="1:11" ht="15.75" customHeight="1" thickBot="1">
      <c r="A782" s="938" t="s">
        <v>3</v>
      </c>
      <c r="B782" s="939"/>
      <c r="C782" s="45">
        <v>710.44483508811857</v>
      </c>
      <c r="D782" s="472">
        <v>0.10686734298866531</v>
      </c>
      <c r="E782" s="45">
        <v>3074.9988099999778</v>
      </c>
      <c r="F782" s="472">
        <v>0.4625509769203206</v>
      </c>
      <c r="G782" s="45">
        <v>2862.4696951310148</v>
      </c>
      <c r="H782" s="472">
        <v>0.43058168009101527</v>
      </c>
      <c r="I782" s="45">
        <v>6647.9133402191028</v>
      </c>
      <c r="J782" s="472">
        <v>1</v>
      </c>
      <c r="K782" s="229"/>
    </row>
    <row r="785" spans="1:11" ht="13.5" thickBot="1"/>
    <row r="786" spans="1:11">
      <c r="A786" s="1024" t="s">
        <v>22</v>
      </c>
      <c r="B786" s="1025"/>
      <c r="C786" s="709" t="s">
        <v>520</v>
      </c>
      <c r="D786" s="726"/>
      <c r="E786" s="726"/>
      <c r="F786" s="726"/>
      <c r="G786" s="726"/>
      <c r="H786" s="726"/>
      <c r="I786" s="726"/>
      <c r="J786" s="727"/>
    </row>
    <row r="787" spans="1:11">
      <c r="A787" s="1026"/>
      <c r="B787" s="1027"/>
      <c r="C787" s="728" t="s">
        <v>53</v>
      </c>
      <c r="D787" s="729"/>
      <c r="E787" s="730" t="s">
        <v>54</v>
      </c>
      <c r="F787" s="729"/>
      <c r="G787" s="730" t="s">
        <v>55</v>
      </c>
      <c r="H787" s="729"/>
      <c r="I787" s="731" t="s">
        <v>3</v>
      </c>
      <c r="J787" s="732"/>
    </row>
    <row r="788" spans="1:11" ht="13.5" thickBot="1">
      <c r="A788" s="1028"/>
      <c r="B788" s="1029"/>
      <c r="C788" s="55" t="s">
        <v>11</v>
      </c>
      <c r="D788" s="56" t="s">
        <v>12</v>
      </c>
      <c r="E788" s="55" t="s">
        <v>11</v>
      </c>
      <c r="F788" s="56" t="s">
        <v>12</v>
      </c>
      <c r="G788" s="55" t="s">
        <v>11</v>
      </c>
      <c r="H788" s="56" t="s">
        <v>12</v>
      </c>
      <c r="I788" s="55" t="s">
        <v>11</v>
      </c>
      <c r="J788" s="169" t="s">
        <v>13</v>
      </c>
    </row>
    <row r="789" spans="1:11">
      <c r="A789" s="735" t="s">
        <v>4</v>
      </c>
      <c r="B789" s="736"/>
      <c r="C789" s="57">
        <v>144.17382800000001</v>
      </c>
      <c r="D789" s="50">
        <v>8.3063922980931931E-2</v>
      </c>
      <c r="E789" s="58">
        <v>864.69059340000001</v>
      </c>
      <c r="F789" s="50">
        <v>0.49818052172766009</v>
      </c>
      <c r="G789" s="58">
        <v>726.83289250000007</v>
      </c>
      <c r="H789" s="50">
        <v>0.41875555529140823</v>
      </c>
      <c r="I789" s="58">
        <v>1735.6973138999997</v>
      </c>
      <c r="J789" s="170">
        <v>1</v>
      </c>
    </row>
    <row r="790" spans="1:11" ht="22.5" customHeight="1">
      <c r="A790" s="1016" t="s">
        <v>14</v>
      </c>
      <c r="B790" s="1017"/>
      <c r="C790" s="59">
        <v>0</v>
      </c>
      <c r="D790" s="47">
        <v>0</v>
      </c>
      <c r="E790" s="60">
        <v>0</v>
      </c>
      <c r="F790" s="47">
        <v>0</v>
      </c>
      <c r="G790" s="60">
        <v>0</v>
      </c>
      <c r="H790" s="47">
        <v>0</v>
      </c>
      <c r="I790" s="60">
        <v>0</v>
      </c>
      <c r="J790" s="171">
        <f t="shared" ref="J790:J797" si="43">+I790/$I$789</f>
        <v>0</v>
      </c>
    </row>
    <row r="791" spans="1:11" ht="22.5" customHeight="1">
      <c r="A791" s="1016" t="s">
        <v>15</v>
      </c>
      <c r="B791" s="1017"/>
      <c r="C791" s="59">
        <v>0</v>
      </c>
      <c r="D791" s="47">
        <v>0</v>
      </c>
      <c r="E791" s="60">
        <v>110.078676</v>
      </c>
      <c r="F791" s="47">
        <v>0.84208189980673831</v>
      </c>
      <c r="G791" s="60">
        <v>20.643378500000001</v>
      </c>
      <c r="H791" s="47">
        <v>0.15791810019326158</v>
      </c>
      <c r="I791" s="60">
        <v>130.72205450000001</v>
      </c>
      <c r="J791" s="171">
        <f t="shared" si="43"/>
        <v>7.5313854237796796E-2</v>
      </c>
    </row>
    <row r="792" spans="1:11" ht="22.5" customHeight="1">
      <c r="A792" s="1016" t="s">
        <v>16</v>
      </c>
      <c r="B792" s="1017"/>
      <c r="C792" s="59">
        <v>0</v>
      </c>
      <c r="D792" s="47">
        <v>0</v>
      </c>
      <c r="E792" s="60">
        <v>66.936089999999993</v>
      </c>
      <c r="F792" s="47">
        <v>0.25</v>
      </c>
      <c r="G792" s="60">
        <v>200.80826999999999</v>
      </c>
      <c r="H792" s="47">
        <v>0.75</v>
      </c>
      <c r="I792" s="60">
        <v>267.74435999999997</v>
      </c>
      <c r="J792" s="171">
        <f t="shared" si="43"/>
        <v>0.15425751820655625</v>
      </c>
    </row>
    <row r="793" spans="1:11" ht="22.5" customHeight="1">
      <c r="A793" s="1016" t="s">
        <v>17</v>
      </c>
      <c r="B793" s="1017"/>
      <c r="C793" s="59">
        <v>53.92116</v>
      </c>
      <c r="D793" s="47">
        <v>0.5</v>
      </c>
      <c r="E793" s="60">
        <v>53.92116</v>
      </c>
      <c r="F793" s="47">
        <v>0.5</v>
      </c>
      <c r="G793" s="60">
        <v>0</v>
      </c>
      <c r="H793" s="47">
        <v>0</v>
      </c>
      <c r="I793" s="60">
        <v>107.84232</v>
      </c>
      <c r="J793" s="171">
        <f t="shared" si="43"/>
        <v>6.2131985304330097E-2</v>
      </c>
    </row>
    <row r="794" spans="1:11" ht="22.5" customHeight="1">
      <c r="A794" s="1016" t="s">
        <v>18</v>
      </c>
      <c r="B794" s="1017"/>
      <c r="C794" s="59">
        <v>57.812359999999998</v>
      </c>
      <c r="D794" s="47">
        <v>0.1111111111111111</v>
      </c>
      <c r="E794" s="60">
        <v>346.87416000000002</v>
      </c>
      <c r="F794" s="47">
        <v>0.66666666666666674</v>
      </c>
      <c r="G794" s="60">
        <v>115.62472</v>
      </c>
      <c r="H794" s="47">
        <v>0.22222222222222221</v>
      </c>
      <c r="I794" s="60">
        <v>520.31124</v>
      </c>
      <c r="J794" s="171">
        <f t="shared" si="43"/>
        <v>0.2997707237507295</v>
      </c>
    </row>
    <row r="795" spans="1:11" ht="22.5" customHeight="1">
      <c r="A795" s="1016" t="s">
        <v>19</v>
      </c>
      <c r="B795" s="1017"/>
      <c r="C795" s="59">
        <v>32.440308000000002</v>
      </c>
      <c r="D795" s="47">
        <v>0.14084503825750389</v>
      </c>
      <c r="E795" s="60">
        <v>80.429907400000005</v>
      </c>
      <c r="F795" s="47">
        <v>0.34919993314491632</v>
      </c>
      <c r="G795" s="60">
        <v>117.456024</v>
      </c>
      <c r="H795" s="47">
        <v>0.50995502859757968</v>
      </c>
      <c r="I795" s="60">
        <v>230.32623940000002</v>
      </c>
      <c r="J795" s="171">
        <f t="shared" si="43"/>
        <v>0.13269954245793689</v>
      </c>
    </row>
    <row r="796" spans="1:11" ht="22.5" customHeight="1">
      <c r="A796" s="1016" t="s">
        <v>20</v>
      </c>
      <c r="B796" s="1017"/>
      <c r="C796" s="59">
        <v>0</v>
      </c>
      <c r="D796" s="47">
        <v>0</v>
      </c>
      <c r="E796" s="60">
        <v>153.39060000000001</v>
      </c>
      <c r="F796" s="47">
        <v>0.360333114786755</v>
      </c>
      <c r="G796" s="60">
        <v>272.3005</v>
      </c>
      <c r="H796" s="47">
        <v>0.639666885213245</v>
      </c>
      <c r="I796" s="60">
        <v>425.69110000000001</v>
      </c>
      <c r="J796" s="171">
        <f t="shared" si="43"/>
        <v>0.24525652980559129</v>
      </c>
    </row>
    <row r="797" spans="1:11" ht="22.5" customHeight="1" thickBot="1">
      <c r="A797" s="1016" t="s">
        <v>21</v>
      </c>
      <c r="B797" s="1017"/>
      <c r="C797" s="59">
        <v>0</v>
      </c>
      <c r="D797" s="47">
        <v>0</v>
      </c>
      <c r="E797" s="60">
        <v>53.06</v>
      </c>
      <c r="F797" s="47">
        <v>1</v>
      </c>
      <c r="G797" s="60">
        <v>0</v>
      </c>
      <c r="H797" s="47">
        <v>0</v>
      </c>
      <c r="I797" s="60">
        <v>53.06</v>
      </c>
      <c r="J797" s="171">
        <f t="shared" si="43"/>
        <v>3.0569846237059394E-2</v>
      </c>
    </row>
    <row r="798" spans="1:11">
      <c r="A798" s="733" t="s">
        <v>8</v>
      </c>
      <c r="B798" s="734"/>
      <c r="C798" s="57">
        <v>134.00095404000001</v>
      </c>
      <c r="D798" s="50">
        <v>6.538042633502307E-2</v>
      </c>
      <c r="E798" s="58">
        <v>603.96865027199999</v>
      </c>
      <c r="F798" s="50">
        <v>0.29468243812640693</v>
      </c>
      <c r="G798" s="58">
        <v>1311.58806228</v>
      </c>
      <c r="H798" s="50">
        <v>0.63993713553857001</v>
      </c>
      <c r="I798" s="58">
        <v>2049.5576665919998</v>
      </c>
      <c r="J798" s="170">
        <v>1</v>
      </c>
      <c r="K798" s="350"/>
    </row>
    <row r="799" spans="1:11" ht="20.25" customHeight="1">
      <c r="A799" s="1016" t="s">
        <v>14</v>
      </c>
      <c r="B799" s="1017"/>
      <c r="C799" s="59">
        <v>0</v>
      </c>
      <c r="D799" s="47">
        <v>0</v>
      </c>
      <c r="E799" s="60">
        <v>0</v>
      </c>
      <c r="F799" s="47">
        <v>0</v>
      </c>
      <c r="G799" s="60">
        <v>118.16917292000001</v>
      </c>
      <c r="H799" s="47">
        <v>1</v>
      </c>
      <c r="I799" s="60">
        <v>118.16917292000001</v>
      </c>
      <c r="J799" s="171">
        <v>1</v>
      </c>
      <c r="K799" s="350"/>
    </row>
    <row r="800" spans="1:11" ht="20.25" customHeight="1">
      <c r="A800" s="1016" t="s">
        <v>15</v>
      </c>
      <c r="B800" s="1017"/>
      <c r="C800" s="59">
        <v>51.831460669999998</v>
      </c>
      <c r="D800" s="47">
        <v>1</v>
      </c>
      <c r="E800" s="60">
        <v>0</v>
      </c>
      <c r="F800" s="47">
        <v>0</v>
      </c>
      <c r="G800" s="60">
        <v>0</v>
      </c>
      <c r="H800" s="47">
        <v>0</v>
      </c>
      <c r="I800" s="60">
        <v>51.831460669999998</v>
      </c>
      <c r="J800" s="171">
        <v>1</v>
      </c>
      <c r="K800" s="350"/>
    </row>
    <row r="801" spans="1:11" ht="20.25" customHeight="1">
      <c r="A801" s="1016" t="s">
        <v>16</v>
      </c>
      <c r="B801" s="1017"/>
      <c r="C801" s="59">
        <v>0</v>
      </c>
      <c r="D801" s="47">
        <v>0</v>
      </c>
      <c r="E801" s="60">
        <v>117.26007326</v>
      </c>
      <c r="F801" s="47">
        <v>1</v>
      </c>
      <c r="G801" s="60">
        <v>0</v>
      </c>
      <c r="H801" s="47">
        <v>0</v>
      </c>
      <c r="I801" s="60">
        <v>117.26007326</v>
      </c>
      <c r="J801" s="171">
        <v>1</v>
      </c>
      <c r="K801" s="350"/>
    </row>
    <row r="802" spans="1:11" ht="20.25" customHeight="1">
      <c r="A802" s="1016" t="s">
        <v>17</v>
      </c>
      <c r="B802" s="1017"/>
      <c r="C802" s="59">
        <v>0</v>
      </c>
      <c r="D802" s="47">
        <v>0</v>
      </c>
      <c r="E802" s="60">
        <v>0</v>
      </c>
      <c r="F802" s="47">
        <v>0</v>
      </c>
      <c r="G802" s="60">
        <v>13.112903230000001</v>
      </c>
      <c r="H802" s="47">
        <v>1</v>
      </c>
      <c r="I802" s="60">
        <v>13.112903230000001</v>
      </c>
      <c r="J802" s="171">
        <v>1</v>
      </c>
      <c r="K802" s="350"/>
    </row>
    <row r="803" spans="1:11" ht="20.25" customHeight="1">
      <c r="A803" s="1016" t="s">
        <v>18</v>
      </c>
      <c r="B803" s="1017"/>
      <c r="C803" s="59">
        <v>0</v>
      </c>
      <c r="D803" s="47">
        <v>0</v>
      </c>
      <c r="E803" s="60">
        <v>116.15584416</v>
      </c>
      <c r="F803" s="47">
        <v>0.4</v>
      </c>
      <c r="G803" s="60">
        <v>174.23376623999999</v>
      </c>
      <c r="H803" s="47">
        <v>0.6</v>
      </c>
      <c r="I803" s="60">
        <v>290.38961039999998</v>
      </c>
      <c r="J803" s="171">
        <v>1</v>
      </c>
      <c r="K803" s="350"/>
    </row>
    <row r="804" spans="1:11" ht="20.25" customHeight="1">
      <c r="A804" s="1016" t="s">
        <v>19</v>
      </c>
      <c r="B804" s="1017"/>
      <c r="C804" s="59">
        <v>0</v>
      </c>
      <c r="D804" s="47">
        <v>0</v>
      </c>
      <c r="E804" s="60">
        <v>300.89106309199997</v>
      </c>
      <c r="F804" s="47">
        <v>0.38229038617967814</v>
      </c>
      <c r="G804" s="60">
        <v>486.18356386599987</v>
      </c>
      <c r="H804" s="47">
        <v>0.61770961382032152</v>
      </c>
      <c r="I804" s="60">
        <v>787.07462695800007</v>
      </c>
      <c r="J804" s="171">
        <v>1</v>
      </c>
      <c r="K804" s="350"/>
    </row>
    <row r="805" spans="1:11" ht="20.25" customHeight="1">
      <c r="A805" s="1016" t="s">
        <v>20</v>
      </c>
      <c r="B805" s="1017"/>
      <c r="C805" s="59">
        <v>82.169493369999998</v>
      </c>
      <c r="D805" s="47">
        <v>0.13410128214108638</v>
      </c>
      <c r="E805" s="60">
        <v>69.661669759999995</v>
      </c>
      <c r="F805" s="47">
        <v>0.11368841218042118</v>
      </c>
      <c r="G805" s="60">
        <v>460.910878244</v>
      </c>
      <c r="H805" s="47">
        <v>0.75221030567849245</v>
      </c>
      <c r="I805" s="60">
        <v>612.742041374</v>
      </c>
      <c r="J805" s="171">
        <v>1</v>
      </c>
      <c r="K805" s="350"/>
    </row>
    <row r="806" spans="1:11" ht="20.25" customHeight="1">
      <c r="A806" s="1016" t="s">
        <v>21</v>
      </c>
      <c r="B806" s="1017"/>
      <c r="C806" s="59">
        <v>0</v>
      </c>
      <c r="D806" s="47">
        <v>0</v>
      </c>
      <c r="E806" s="60">
        <v>0</v>
      </c>
      <c r="F806" s="47">
        <v>0</v>
      </c>
      <c r="G806" s="60">
        <v>58.977777779999997</v>
      </c>
      <c r="H806" s="47">
        <v>1</v>
      </c>
      <c r="I806" s="60">
        <v>58.977777779999997</v>
      </c>
      <c r="J806" s="171">
        <v>1</v>
      </c>
      <c r="K806" s="350"/>
    </row>
    <row r="807" spans="1:11">
      <c r="A807" s="733" t="s">
        <v>9</v>
      </c>
      <c r="B807" s="734"/>
      <c r="C807" s="41">
        <v>158.53909881950352</v>
      </c>
      <c r="D807" s="25">
        <v>9.8748766312906133E-2</v>
      </c>
      <c r="E807" s="42">
        <v>391.37244179312432</v>
      </c>
      <c r="F807" s="25">
        <v>0.24377296252920455</v>
      </c>
      <c r="G807" s="42">
        <v>1055.5677452463901</v>
      </c>
      <c r="H807" s="25">
        <v>0.6574782711578897</v>
      </c>
      <c r="I807" s="42">
        <v>1605.4792858590174</v>
      </c>
      <c r="J807" s="167">
        <v>1</v>
      </c>
      <c r="K807" s="229"/>
    </row>
    <row r="808" spans="1:11" ht="21.75" customHeight="1">
      <c r="A808" s="1016" t="s">
        <v>14</v>
      </c>
      <c r="B808" s="1017"/>
      <c r="C808" s="35">
        <v>0</v>
      </c>
      <c r="D808" s="24">
        <v>0</v>
      </c>
      <c r="E808" s="36">
        <v>12.723404255319149</v>
      </c>
      <c r="F808" s="24">
        <v>0.5</v>
      </c>
      <c r="G808" s="36">
        <v>12.723404255319149</v>
      </c>
      <c r="H808" s="24">
        <v>0.5</v>
      </c>
      <c r="I808" s="36">
        <v>25.446808510638299</v>
      </c>
      <c r="J808" s="166">
        <v>1.5849976225026718E-2</v>
      </c>
      <c r="K808" s="229"/>
    </row>
    <row r="809" spans="1:11" ht="21.75" customHeight="1">
      <c r="A809" s="1016" t="s">
        <v>15</v>
      </c>
      <c r="B809" s="1017"/>
      <c r="C809" s="35">
        <v>0</v>
      </c>
      <c r="D809" s="24">
        <v>0</v>
      </c>
      <c r="E809" s="36">
        <v>0</v>
      </c>
      <c r="F809" s="24">
        <v>0</v>
      </c>
      <c r="G809" s="36">
        <v>118.17913262099309</v>
      </c>
      <c r="H809" s="24">
        <v>1</v>
      </c>
      <c r="I809" s="36">
        <v>118.17913262099309</v>
      </c>
      <c r="J809" s="166">
        <v>7.3609876914581887E-2</v>
      </c>
      <c r="K809" s="229"/>
    </row>
    <row r="810" spans="1:11" ht="21.75" customHeight="1">
      <c r="A810" s="1016" t="s">
        <v>16</v>
      </c>
      <c r="B810" s="1017"/>
      <c r="C810" s="35">
        <v>0</v>
      </c>
      <c r="D810" s="24">
        <v>0</v>
      </c>
      <c r="E810" s="36">
        <v>0</v>
      </c>
      <c r="F810" s="24">
        <v>0</v>
      </c>
      <c r="G810" s="36">
        <v>110.52</v>
      </c>
      <c r="H810" s="24">
        <v>1</v>
      </c>
      <c r="I810" s="36">
        <v>110.52</v>
      </c>
      <c r="J810" s="166">
        <v>6.8839256272849314E-2</v>
      </c>
      <c r="K810" s="229"/>
    </row>
    <row r="811" spans="1:11" ht="21.75" customHeight="1">
      <c r="A811" s="1016" t="s">
        <v>17</v>
      </c>
      <c r="B811" s="1017"/>
      <c r="C811" s="35">
        <v>0</v>
      </c>
      <c r="D811" s="24">
        <v>0</v>
      </c>
      <c r="E811" s="36">
        <v>0</v>
      </c>
      <c r="F811" s="24">
        <v>0</v>
      </c>
      <c r="G811" s="36">
        <v>78.20182648401827</v>
      </c>
      <c r="H811" s="24">
        <v>1</v>
      </c>
      <c r="I811" s="36">
        <v>78.20182648401827</v>
      </c>
      <c r="J811" s="166">
        <v>4.8709333824993012E-2</v>
      </c>
      <c r="K811" s="229"/>
    </row>
    <row r="812" spans="1:11" ht="21.75" customHeight="1">
      <c r="A812" s="1016" t="s">
        <v>18</v>
      </c>
      <c r="B812" s="1017"/>
      <c r="C812" s="35">
        <v>54.518427518427515</v>
      </c>
      <c r="D812" s="24">
        <v>0.11111111111111109</v>
      </c>
      <c r="E812" s="36">
        <v>163.55528255528253</v>
      </c>
      <c r="F812" s="24">
        <v>0.33333333333333326</v>
      </c>
      <c r="G812" s="36">
        <v>272.59213759213759</v>
      </c>
      <c r="H812" s="24">
        <v>0.55555555555555547</v>
      </c>
      <c r="I812" s="36">
        <v>490.66584766584771</v>
      </c>
      <c r="J812" s="166">
        <v>0.30561954426170951</v>
      </c>
      <c r="K812" s="229"/>
    </row>
    <row r="813" spans="1:11" ht="21.75" customHeight="1">
      <c r="A813" s="1016" t="s">
        <v>19</v>
      </c>
      <c r="B813" s="1017"/>
      <c r="C813" s="35">
        <v>52.32335329341317</v>
      </c>
      <c r="D813" s="24">
        <v>0.19522204229089801</v>
      </c>
      <c r="E813" s="36">
        <v>75.813868198562218</v>
      </c>
      <c r="F813" s="24">
        <v>0.28286677462546111</v>
      </c>
      <c r="G813" s="36">
        <v>139.88247894454992</v>
      </c>
      <c r="H813" s="24">
        <v>0.52191118308364071</v>
      </c>
      <c r="I813" s="36">
        <v>268.01970043652534</v>
      </c>
      <c r="J813" s="166">
        <v>0.16694061567609725</v>
      </c>
      <c r="K813" s="229"/>
    </row>
    <row r="814" spans="1:11" ht="21.75" customHeight="1">
      <c r="A814" s="1016" t="s">
        <v>20</v>
      </c>
      <c r="B814" s="1017"/>
      <c r="C814" s="35">
        <v>51.697318007662837</v>
      </c>
      <c r="D814" s="24">
        <v>0.11262224342709601</v>
      </c>
      <c r="E814" s="36">
        <v>139.27988678396034</v>
      </c>
      <c r="F814" s="24">
        <v>0.30342025308849668</v>
      </c>
      <c r="G814" s="36">
        <v>268.05572187111164</v>
      </c>
      <c r="H814" s="24">
        <v>0.58395750348440734</v>
      </c>
      <c r="I814" s="36">
        <v>459.03292666273484</v>
      </c>
      <c r="J814" s="166">
        <v>0.28591644296246876</v>
      </c>
      <c r="K814" s="229"/>
    </row>
    <row r="815" spans="1:11" ht="21.75" customHeight="1">
      <c r="A815" s="1016" t="s">
        <v>21</v>
      </c>
      <c r="B815" s="1017"/>
      <c r="C815" s="35">
        <v>0</v>
      </c>
      <c r="D815" s="24">
        <v>0</v>
      </c>
      <c r="E815" s="36">
        <v>0</v>
      </c>
      <c r="F815" s="24">
        <v>0</v>
      </c>
      <c r="G815" s="36">
        <v>55.413043478260867</v>
      </c>
      <c r="H815" s="24">
        <v>1</v>
      </c>
      <c r="I815" s="36">
        <v>55.413043478260867</v>
      </c>
      <c r="J815" s="166">
        <v>3.451495386227417E-2</v>
      </c>
      <c r="K815" s="229"/>
    </row>
    <row r="816" spans="1:11" ht="13.5" thickBot="1">
      <c r="A816" s="671" t="s">
        <v>3</v>
      </c>
      <c r="B816" s="672"/>
      <c r="C816" s="37">
        <v>355.83415142611926</v>
      </c>
      <c r="D816" s="26">
        <v>5.3525690425800833E-2</v>
      </c>
      <c r="E816" s="37">
        <v>1802.5280311775293</v>
      </c>
      <c r="F816" s="26">
        <v>0.27114192663620396</v>
      </c>
      <c r="G816" s="37">
        <v>4489.5511576154613</v>
      </c>
      <c r="H816" s="26">
        <v>0.67533238293799625</v>
      </c>
      <c r="I816" s="37">
        <v>6647.9133402191028</v>
      </c>
      <c r="J816" s="26">
        <v>1</v>
      </c>
      <c r="K816" s="229"/>
    </row>
    <row r="819" spans="1:11" ht="13.5" thickBot="1"/>
    <row r="820" spans="1:11">
      <c r="A820" s="1024" t="s">
        <v>22</v>
      </c>
      <c r="B820" s="1025"/>
      <c r="C820" s="928" t="s">
        <v>75</v>
      </c>
      <c r="D820" s="811"/>
      <c r="E820" s="811"/>
      <c r="F820" s="811"/>
      <c r="G820" s="811"/>
      <c r="H820" s="811"/>
      <c r="I820" s="811"/>
      <c r="J820" s="812"/>
      <c r="K820" s="4"/>
    </row>
    <row r="821" spans="1:11">
      <c r="A821" s="1026"/>
      <c r="B821" s="1027"/>
      <c r="C821" s="929" t="s">
        <v>53</v>
      </c>
      <c r="D821" s="930"/>
      <c r="E821" s="931" t="s">
        <v>54</v>
      </c>
      <c r="F821" s="930"/>
      <c r="G821" s="931" t="s">
        <v>55</v>
      </c>
      <c r="H821" s="930"/>
      <c r="I821" s="932" t="s">
        <v>3</v>
      </c>
      <c r="J821" s="933"/>
      <c r="K821" s="184"/>
    </row>
    <row r="822" spans="1:11" ht="13.5" thickBot="1">
      <c r="A822" s="1028"/>
      <c r="B822" s="1029"/>
      <c r="C822" s="55" t="s">
        <v>11</v>
      </c>
      <c r="D822" s="56" t="s">
        <v>12</v>
      </c>
      <c r="E822" s="55" t="s">
        <v>11</v>
      </c>
      <c r="F822" s="56" t="s">
        <v>12</v>
      </c>
      <c r="G822" s="55" t="s">
        <v>11</v>
      </c>
      <c r="H822" s="56" t="s">
        <v>12</v>
      </c>
      <c r="I822" s="55" t="s">
        <v>11</v>
      </c>
      <c r="J822" s="169" t="s">
        <v>13</v>
      </c>
      <c r="K822" s="184"/>
    </row>
    <row r="823" spans="1:11" ht="13.5" customHeight="1">
      <c r="A823" s="806" t="s">
        <v>4</v>
      </c>
      <c r="B823" s="807"/>
      <c r="C823" s="39">
        <v>235.36056080000003</v>
      </c>
      <c r="D823" s="23">
        <v>7.8640253682808692E-2</v>
      </c>
      <c r="E823" s="40">
        <v>1413.8851204000002</v>
      </c>
      <c r="F823" s="23">
        <v>0.47241680665898772</v>
      </c>
      <c r="G823" s="40">
        <v>1343.6307374</v>
      </c>
      <c r="H823" s="23">
        <v>0.44894293965820331</v>
      </c>
      <c r="I823" s="40">
        <v>2992.8764186000012</v>
      </c>
      <c r="J823" s="165">
        <v>1</v>
      </c>
      <c r="K823" s="184"/>
    </row>
    <row r="824" spans="1:11" ht="27" customHeight="1">
      <c r="A824" s="1016" t="s">
        <v>14</v>
      </c>
      <c r="B824" s="1017"/>
      <c r="C824" s="35">
        <v>0</v>
      </c>
      <c r="D824" s="24">
        <v>0</v>
      </c>
      <c r="E824" s="36">
        <v>182.32499999999999</v>
      </c>
      <c r="F824" s="24">
        <v>1</v>
      </c>
      <c r="G824" s="36">
        <v>0</v>
      </c>
      <c r="H824" s="24">
        <v>0</v>
      </c>
      <c r="I824" s="36">
        <v>182.32499999999999</v>
      </c>
      <c r="J824" s="166">
        <f t="shared" ref="J824:J831" si="44">+I824/$I$823</f>
        <v>6.091965537464037E-2</v>
      </c>
      <c r="K824" s="184"/>
    </row>
    <row r="825" spans="1:11" ht="27" customHeight="1">
      <c r="A825" s="1016" t="s">
        <v>15</v>
      </c>
      <c r="B825" s="1017"/>
      <c r="C825" s="35">
        <v>0</v>
      </c>
      <c r="D825" s="24">
        <v>0</v>
      </c>
      <c r="E825" s="36">
        <v>193.746825</v>
      </c>
      <c r="F825" s="24">
        <v>0.86464103293714234</v>
      </c>
      <c r="G825" s="36">
        <v>30.330933999999999</v>
      </c>
      <c r="H825" s="24">
        <v>0.13535896706285788</v>
      </c>
      <c r="I825" s="36">
        <v>224.07775899999996</v>
      </c>
      <c r="J825" s="166">
        <f t="shared" si="44"/>
        <v>7.4870368053759601E-2</v>
      </c>
      <c r="K825" s="184"/>
    </row>
    <row r="826" spans="1:11" ht="27" customHeight="1">
      <c r="A826" s="1016" t="s">
        <v>16</v>
      </c>
      <c r="B826" s="1017"/>
      <c r="C826" s="35">
        <v>0</v>
      </c>
      <c r="D826" s="24">
        <v>0</v>
      </c>
      <c r="E826" s="36">
        <v>200.80826999999999</v>
      </c>
      <c r="F826" s="24">
        <v>0.60000000000000009</v>
      </c>
      <c r="G826" s="36">
        <v>133.87217999999999</v>
      </c>
      <c r="H826" s="24">
        <v>0.4</v>
      </c>
      <c r="I826" s="36">
        <v>334.68044999999995</v>
      </c>
      <c r="J826" s="166">
        <f t="shared" si="44"/>
        <v>0.11182568311876899</v>
      </c>
      <c r="K826" s="184"/>
    </row>
    <row r="827" spans="1:11" ht="27" customHeight="1">
      <c r="A827" s="1016" t="s">
        <v>17</v>
      </c>
      <c r="B827" s="1017"/>
      <c r="C827" s="35">
        <v>0</v>
      </c>
      <c r="D827" s="24">
        <v>0</v>
      </c>
      <c r="E827" s="36">
        <v>107.84232</v>
      </c>
      <c r="F827" s="24">
        <v>0.46386365248378725</v>
      </c>
      <c r="G827" s="36">
        <v>124.64479</v>
      </c>
      <c r="H827" s="24">
        <v>0.53613634751621286</v>
      </c>
      <c r="I827" s="36">
        <v>232.48710999999997</v>
      </c>
      <c r="J827" s="166">
        <f t="shared" si="44"/>
        <v>7.7680156973789147E-2</v>
      </c>
      <c r="K827" s="184"/>
    </row>
    <row r="828" spans="1:11" ht="27" customHeight="1">
      <c r="A828" s="1016" t="s">
        <v>18</v>
      </c>
      <c r="B828" s="1017"/>
      <c r="C828" s="35">
        <v>57.812359999999998</v>
      </c>
      <c r="D828" s="24">
        <v>7.6200240891539886E-2</v>
      </c>
      <c r="E828" s="36">
        <v>173.43707999999998</v>
      </c>
      <c r="F828" s="24">
        <v>0.22860072267461967</v>
      </c>
      <c r="G828" s="36">
        <v>527.44055000000003</v>
      </c>
      <c r="H828" s="24">
        <v>0.6951990364338404</v>
      </c>
      <c r="I828" s="36">
        <v>758.68999000000008</v>
      </c>
      <c r="J828" s="166">
        <f t="shared" si="44"/>
        <v>0.25349860264357249</v>
      </c>
      <c r="K828" s="184"/>
    </row>
    <row r="829" spans="1:11" ht="27" customHeight="1">
      <c r="A829" s="1016" t="s">
        <v>19</v>
      </c>
      <c r="B829" s="1017"/>
      <c r="C829" s="35">
        <v>69.691494800000001</v>
      </c>
      <c r="D829" s="24">
        <v>0.17846039360072877</v>
      </c>
      <c r="E829" s="36">
        <v>139.1579194</v>
      </c>
      <c r="F829" s="24">
        <v>0.35634444547432048</v>
      </c>
      <c r="G829" s="36">
        <v>181.6657774</v>
      </c>
      <c r="H829" s="24">
        <v>0.46519516092495083</v>
      </c>
      <c r="I829" s="36">
        <v>390.51519159999998</v>
      </c>
      <c r="J829" s="166">
        <f t="shared" si="44"/>
        <v>0.13048156254399371</v>
      </c>
      <c r="K829" s="184"/>
    </row>
    <row r="830" spans="1:11" ht="27" customHeight="1">
      <c r="A830" s="1016" t="s">
        <v>20</v>
      </c>
      <c r="B830" s="1017"/>
      <c r="C830" s="35">
        <v>107.856706</v>
      </c>
      <c r="D830" s="24">
        <v>0.13200894058527429</v>
      </c>
      <c r="E830" s="36">
        <v>363.50770599999998</v>
      </c>
      <c r="F830" s="24">
        <v>0.44490759029525107</v>
      </c>
      <c r="G830" s="36">
        <v>345.67650600000002</v>
      </c>
      <c r="H830" s="24">
        <v>0.4230834691194742</v>
      </c>
      <c r="I830" s="36">
        <v>817.04091800000037</v>
      </c>
      <c r="J830" s="166">
        <f t="shared" si="44"/>
        <v>0.27299520719341741</v>
      </c>
      <c r="K830" s="184"/>
    </row>
    <row r="831" spans="1:11" ht="27" customHeight="1" thickBot="1">
      <c r="A831" s="1016" t="s">
        <v>21</v>
      </c>
      <c r="B831" s="1017"/>
      <c r="C831" s="35">
        <v>0</v>
      </c>
      <c r="D831" s="24">
        <v>0</v>
      </c>
      <c r="E831" s="36">
        <v>53.06</v>
      </c>
      <c r="F831" s="24">
        <v>1</v>
      </c>
      <c r="G831" s="36">
        <v>0</v>
      </c>
      <c r="H831" s="24">
        <v>0</v>
      </c>
      <c r="I831" s="36">
        <v>53.06</v>
      </c>
      <c r="J831" s="166">
        <f t="shared" si="44"/>
        <v>1.7728764098057966E-2</v>
      </c>
      <c r="K831" s="184"/>
    </row>
    <row r="832" spans="1:11">
      <c r="A832" s="804" t="s">
        <v>8</v>
      </c>
      <c r="B832" s="805"/>
      <c r="C832" s="39">
        <v>435.40340566400005</v>
      </c>
      <c r="D832" s="23">
        <v>0.21243774340245225</v>
      </c>
      <c r="E832" s="40">
        <v>863.51962790800007</v>
      </c>
      <c r="F832" s="23">
        <v>0.42131999600863085</v>
      </c>
      <c r="G832" s="40">
        <v>750.63463302000002</v>
      </c>
      <c r="H832" s="23">
        <v>0.36624226058891707</v>
      </c>
      <c r="I832" s="40">
        <v>2049.5576665919998</v>
      </c>
      <c r="J832" s="165">
        <v>1</v>
      </c>
      <c r="K832" s="350"/>
    </row>
    <row r="833" spans="1:11" ht="23.25" customHeight="1">
      <c r="A833" s="1016" t="s">
        <v>14</v>
      </c>
      <c r="B833" s="1017"/>
      <c r="C833" s="35">
        <v>0</v>
      </c>
      <c r="D833" s="24">
        <v>0</v>
      </c>
      <c r="E833" s="36">
        <v>65.406015030000006</v>
      </c>
      <c r="F833" s="24">
        <v>0.55349473482631195</v>
      </c>
      <c r="G833" s="36">
        <v>52.763157890000002</v>
      </c>
      <c r="H833" s="24">
        <v>0.44650526517368805</v>
      </c>
      <c r="I833" s="36">
        <v>118.16917292000001</v>
      </c>
      <c r="J833" s="166">
        <f>+I833/$I$832</f>
        <v>5.7655939545478346E-2</v>
      </c>
      <c r="K833" s="350"/>
    </row>
    <row r="834" spans="1:11" ht="23.25" customHeight="1">
      <c r="A834" s="1016" t="s">
        <v>15</v>
      </c>
      <c r="B834" s="1017"/>
      <c r="C834" s="35">
        <v>51.831460669999998</v>
      </c>
      <c r="D834" s="24">
        <v>1</v>
      </c>
      <c r="E834" s="36">
        <v>0</v>
      </c>
      <c r="F834" s="24">
        <v>0</v>
      </c>
      <c r="G834" s="36">
        <v>0</v>
      </c>
      <c r="H834" s="24">
        <v>0</v>
      </c>
      <c r="I834" s="36">
        <v>51.831460669999998</v>
      </c>
      <c r="J834" s="166">
        <f t="shared" ref="J834:J840" si="45">+I834/$I$832</f>
        <v>2.5289096040017865E-2</v>
      </c>
      <c r="K834" s="350"/>
    </row>
    <row r="835" spans="1:11" ht="23.25" customHeight="1">
      <c r="A835" s="1016" t="s">
        <v>16</v>
      </c>
      <c r="B835" s="1017"/>
      <c r="C835" s="35">
        <v>58.630036629999999</v>
      </c>
      <c r="D835" s="24">
        <v>0.5</v>
      </c>
      <c r="E835" s="36">
        <v>58.630036629999999</v>
      </c>
      <c r="F835" s="24">
        <v>0.5</v>
      </c>
      <c r="G835" s="36">
        <v>0</v>
      </c>
      <c r="H835" s="24">
        <v>0</v>
      </c>
      <c r="I835" s="36">
        <v>117.26007326</v>
      </c>
      <c r="J835" s="166">
        <f t="shared" si="45"/>
        <v>5.7212380588919851E-2</v>
      </c>
      <c r="K835" s="350"/>
    </row>
    <row r="836" spans="1:11" ht="23.25" customHeight="1">
      <c r="A836" s="1016" t="s">
        <v>17</v>
      </c>
      <c r="B836" s="1017"/>
      <c r="C836" s="35">
        <v>0</v>
      </c>
      <c r="D836" s="24">
        <v>0</v>
      </c>
      <c r="E836" s="36">
        <v>0</v>
      </c>
      <c r="F836" s="24">
        <v>0</v>
      </c>
      <c r="G836" s="36">
        <v>13.112903230000001</v>
      </c>
      <c r="H836" s="24">
        <v>1</v>
      </c>
      <c r="I836" s="36">
        <v>13.112903230000001</v>
      </c>
      <c r="J836" s="166">
        <f t="shared" si="45"/>
        <v>6.3979186552013973E-3</v>
      </c>
      <c r="K836" s="350"/>
    </row>
    <row r="837" spans="1:11" ht="23.25" customHeight="1">
      <c r="A837" s="1016" t="s">
        <v>18</v>
      </c>
      <c r="B837" s="1017"/>
      <c r="C837" s="35">
        <v>0</v>
      </c>
      <c r="D837" s="24">
        <v>0</v>
      </c>
      <c r="E837" s="36">
        <v>116.15584416</v>
      </c>
      <c r="F837" s="24">
        <v>0.4</v>
      </c>
      <c r="G837" s="36">
        <v>174.23376623999999</v>
      </c>
      <c r="H837" s="24">
        <v>0.6</v>
      </c>
      <c r="I837" s="36">
        <v>290.38961039999998</v>
      </c>
      <c r="J837" s="166">
        <f t="shared" si="45"/>
        <v>0.14168403999232634</v>
      </c>
      <c r="K837" s="350"/>
    </row>
    <row r="838" spans="1:11" ht="23.25" customHeight="1">
      <c r="A838" s="1016" t="s">
        <v>19</v>
      </c>
      <c r="B838" s="1017"/>
      <c r="C838" s="35">
        <v>231.96975423999999</v>
      </c>
      <c r="D838" s="24">
        <v>0.29472396427839409</v>
      </c>
      <c r="E838" s="36">
        <v>298.21109887800003</v>
      </c>
      <c r="F838" s="24">
        <v>0.37888541780411528</v>
      </c>
      <c r="G838" s="36">
        <v>256.89377383999999</v>
      </c>
      <c r="H838" s="24">
        <v>0.32639061791749052</v>
      </c>
      <c r="I838" s="36">
        <v>787.07462695800007</v>
      </c>
      <c r="J838" s="166">
        <f t="shared" si="45"/>
        <v>0.38402170370094835</v>
      </c>
      <c r="K838" s="350"/>
    </row>
    <row r="839" spans="1:11" ht="23.25" customHeight="1">
      <c r="A839" s="1016" t="s">
        <v>20</v>
      </c>
      <c r="B839" s="1017"/>
      <c r="C839" s="35">
        <v>92.972154123999999</v>
      </c>
      <c r="D839" s="24">
        <v>0.15173131243862617</v>
      </c>
      <c r="E839" s="36">
        <v>266.13885542999998</v>
      </c>
      <c r="F839" s="24">
        <v>0.43434077876101945</v>
      </c>
      <c r="G839" s="36">
        <v>253.63103182</v>
      </c>
      <c r="H839" s="24">
        <v>0.41392790880035435</v>
      </c>
      <c r="I839" s="36">
        <v>612.742041374</v>
      </c>
      <c r="J839" s="166">
        <f t="shared" si="45"/>
        <v>0.29896306474404605</v>
      </c>
      <c r="K839" s="350"/>
    </row>
    <row r="840" spans="1:11" ht="23.25" customHeight="1">
      <c r="A840" s="1016" t="s">
        <v>21</v>
      </c>
      <c r="B840" s="1017"/>
      <c r="C840" s="35">
        <v>0</v>
      </c>
      <c r="D840" s="24">
        <v>0</v>
      </c>
      <c r="E840" s="36">
        <v>58.977777779999997</v>
      </c>
      <c r="F840" s="24">
        <v>1</v>
      </c>
      <c r="G840" s="36">
        <v>0</v>
      </c>
      <c r="H840" s="24">
        <v>0</v>
      </c>
      <c r="I840" s="36">
        <v>58.977777779999997</v>
      </c>
      <c r="J840" s="166">
        <f t="shared" si="45"/>
        <v>2.8775856733061881E-2</v>
      </c>
      <c r="K840" s="350"/>
    </row>
    <row r="841" spans="1:11">
      <c r="A841" s="804" t="s">
        <v>9</v>
      </c>
      <c r="B841" s="805"/>
      <c r="C841" s="41">
        <v>219.80554865996379</v>
      </c>
      <c r="D841" s="25">
        <v>0.136909613593897</v>
      </c>
      <c r="E841" s="42">
        <v>794.66374692776333</v>
      </c>
      <c r="F841" s="25">
        <v>0.49496979121881085</v>
      </c>
      <c r="G841" s="42">
        <v>591.00999027129126</v>
      </c>
      <c r="H841" s="25">
        <v>0.36812059518729279</v>
      </c>
      <c r="I841" s="42">
        <v>1605.4792858590174</v>
      </c>
      <c r="J841" s="167">
        <v>1</v>
      </c>
      <c r="K841" s="229"/>
    </row>
    <row r="842" spans="1:11" ht="24.75" customHeight="1">
      <c r="A842" s="1016" t="s">
        <v>14</v>
      </c>
      <c r="B842" s="1017"/>
      <c r="C842" s="35">
        <v>0</v>
      </c>
      <c r="D842" s="24">
        <v>0</v>
      </c>
      <c r="E842" s="36">
        <v>25.446808510638299</v>
      </c>
      <c r="F842" s="24">
        <v>1</v>
      </c>
      <c r="G842" s="36">
        <v>0</v>
      </c>
      <c r="H842" s="24">
        <v>0</v>
      </c>
      <c r="I842" s="36">
        <v>25.446808510638299</v>
      </c>
      <c r="J842" s="166">
        <v>1.5849976225026718E-2</v>
      </c>
      <c r="K842" s="229"/>
    </row>
    <row r="843" spans="1:11" ht="24.75" customHeight="1">
      <c r="A843" s="1016" t="s">
        <v>15</v>
      </c>
      <c r="B843" s="1017"/>
      <c r="C843" s="35">
        <v>0</v>
      </c>
      <c r="D843" s="24">
        <v>0</v>
      </c>
      <c r="E843" s="36">
        <v>65.2872407291012</v>
      </c>
      <c r="F843" s="24">
        <v>0.55244305217978651</v>
      </c>
      <c r="G843" s="36">
        <v>52.891891891891895</v>
      </c>
      <c r="H843" s="24">
        <v>0.44755694782021349</v>
      </c>
      <c r="I843" s="36">
        <v>118.17913262099309</v>
      </c>
      <c r="J843" s="166">
        <v>7.3609876914581887E-2</v>
      </c>
      <c r="K843" s="229"/>
    </row>
    <row r="844" spans="1:11" ht="24.75" customHeight="1">
      <c r="A844" s="1016" t="s">
        <v>16</v>
      </c>
      <c r="B844" s="1017"/>
      <c r="C844" s="35">
        <v>0</v>
      </c>
      <c r="D844" s="24">
        <v>0</v>
      </c>
      <c r="E844" s="36">
        <v>55.26</v>
      </c>
      <c r="F844" s="24">
        <v>0.5</v>
      </c>
      <c r="G844" s="36">
        <v>55.26</v>
      </c>
      <c r="H844" s="24">
        <v>0.5</v>
      </c>
      <c r="I844" s="36">
        <v>110.52</v>
      </c>
      <c r="J844" s="166">
        <v>6.8839256272849314E-2</v>
      </c>
      <c r="K844" s="229"/>
    </row>
    <row r="845" spans="1:11" ht="24.75" customHeight="1">
      <c r="A845" s="1016" t="s">
        <v>17</v>
      </c>
      <c r="B845" s="1017"/>
      <c r="C845" s="35">
        <v>0</v>
      </c>
      <c r="D845" s="24">
        <v>0</v>
      </c>
      <c r="E845" s="36">
        <v>0</v>
      </c>
      <c r="F845" s="24">
        <v>0</v>
      </c>
      <c r="G845" s="36">
        <v>78.20182648401827</v>
      </c>
      <c r="H845" s="24">
        <v>1</v>
      </c>
      <c r="I845" s="36">
        <v>78.20182648401827</v>
      </c>
      <c r="J845" s="166">
        <v>4.8709333824993012E-2</v>
      </c>
      <c r="K845" s="229"/>
    </row>
    <row r="846" spans="1:11" ht="24.75" customHeight="1">
      <c r="A846" s="1016" t="s">
        <v>18</v>
      </c>
      <c r="B846" s="1017"/>
      <c r="C846" s="35">
        <v>54.518427518427515</v>
      </c>
      <c r="D846" s="24">
        <v>0.11111111111111109</v>
      </c>
      <c r="E846" s="36">
        <v>272.59213759213759</v>
      </c>
      <c r="F846" s="24">
        <v>0.55555555555555547</v>
      </c>
      <c r="G846" s="36">
        <v>163.55528255528253</v>
      </c>
      <c r="H846" s="24">
        <v>0.33333333333333326</v>
      </c>
      <c r="I846" s="36">
        <v>490.66584766584771</v>
      </c>
      <c r="J846" s="166">
        <v>0.30561954426170951</v>
      </c>
      <c r="K846" s="229"/>
    </row>
    <row r="847" spans="1:11" ht="24.75" customHeight="1">
      <c r="A847" s="1016" t="s">
        <v>19</v>
      </c>
      <c r="B847" s="1017"/>
      <c r="C847" s="35">
        <v>52.32335329341317</v>
      </c>
      <c r="D847" s="24">
        <v>0.19522204229089801</v>
      </c>
      <c r="E847" s="36">
        <v>87.559125651136739</v>
      </c>
      <c r="F847" s="24">
        <v>0.32668914079274264</v>
      </c>
      <c r="G847" s="36">
        <v>128.1372214919754</v>
      </c>
      <c r="H847" s="24">
        <v>0.47808881691635918</v>
      </c>
      <c r="I847" s="36">
        <v>268.01970043652534</v>
      </c>
      <c r="J847" s="166">
        <v>0.16694061567609725</v>
      </c>
      <c r="K847" s="229"/>
    </row>
    <row r="848" spans="1:11" ht="24.75" customHeight="1">
      <c r="A848" s="1016" t="s">
        <v>20</v>
      </c>
      <c r="B848" s="1017"/>
      <c r="C848" s="35">
        <v>112.9637678481231</v>
      </c>
      <c r="D848" s="24">
        <v>0.24609077320311915</v>
      </c>
      <c r="E848" s="36">
        <v>233.10539096648861</v>
      </c>
      <c r="F848" s="24">
        <v>0.50781845359376165</v>
      </c>
      <c r="G848" s="36">
        <v>112.9637678481231</v>
      </c>
      <c r="H848" s="24">
        <v>0.24609077320311915</v>
      </c>
      <c r="I848" s="36">
        <v>459.03292666273484</v>
      </c>
      <c r="J848" s="166">
        <v>0.28591644296246876</v>
      </c>
      <c r="K848" s="229"/>
    </row>
    <row r="849" spans="1:11" ht="24.75" customHeight="1">
      <c r="A849" s="1016" t="s">
        <v>21</v>
      </c>
      <c r="B849" s="1017"/>
      <c r="C849" s="35">
        <v>0</v>
      </c>
      <c r="D849" s="24">
        <v>0</v>
      </c>
      <c r="E849" s="36">
        <v>55.413043478260867</v>
      </c>
      <c r="F849" s="24">
        <v>1</v>
      </c>
      <c r="G849" s="36">
        <v>0</v>
      </c>
      <c r="H849" s="24">
        <v>0</v>
      </c>
      <c r="I849" s="36">
        <v>55.413043478260867</v>
      </c>
      <c r="J849" s="166">
        <v>3.451495386227417E-2</v>
      </c>
      <c r="K849" s="229"/>
    </row>
    <row r="850" spans="1:11" ht="13.5" thickBot="1">
      <c r="A850" s="307" t="s">
        <v>3</v>
      </c>
      <c r="B850" s="105" t="s">
        <v>3</v>
      </c>
      <c r="C850" s="37">
        <v>890.56951140477383</v>
      </c>
      <c r="D850" s="26">
        <v>0.13396226241652878</v>
      </c>
      <c r="E850" s="37">
        <v>3072.0684950473501</v>
      </c>
      <c r="F850" s="26">
        <v>0.4621101897435535</v>
      </c>
      <c r="G850" s="37">
        <v>2685.2753337669874</v>
      </c>
      <c r="H850" s="26">
        <v>0.40392754783991897</v>
      </c>
      <c r="I850" s="37">
        <v>6647.9133402191028</v>
      </c>
      <c r="J850" s="26">
        <v>1</v>
      </c>
      <c r="K850" s="229"/>
    </row>
    <row r="851" spans="1:11">
      <c r="D851" s="107"/>
    </row>
    <row r="853" spans="1:11" ht="13.5" thickBot="1"/>
    <row r="854" spans="1:11">
      <c r="A854" s="1024" t="s">
        <v>22</v>
      </c>
      <c r="B854" s="1025"/>
      <c r="C854" s="928" t="s">
        <v>76</v>
      </c>
      <c r="D854" s="811"/>
      <c r="E854" s="811"/>
      <c r="F854" s="811"/>
      <c r="G854" s="811"/>
      <c r="H854" s="812"/>
      <c r="I854" s="183"/>
    </row>
    <row r="855" spans="1:11" ht="24.75" customHeight="1">
      <c r="A855" s="1026"/>
      <c r="B855" s="1027"/>
      <c r="C855" s="1018" t="s">
        <v>50</v>
      </c>
      <c r="D855" s="930"/>
      <c r="E855" s="1019" t="s">
        <v>77</v>
      </c>
      <c r="F855" s="930"/>
      <c r="G855" s="1020" t="s">
        <v>3</v>
      </c>
      <c r="H855" s="933"/>
      <c r="I855" s="184"/>
    </row>
    <row r="856" spans="1:11" ht="13.5" thickBot="1">
      <c r="A856" s="1028"/>
      <c r="B856" s="1029"/>
      <c r="C856" s="55" t="s">
        <v>11</v>
      </c>
      <c r="D856" s="56" t="s">
        <v>12</v>
      </c>
      <c r="E856" s="55" t="s">
        <v>11</v>
      </c>
      <c r="F856" s="56" t="s">
        <v>12</v>
      </c>
      <c r="G856" s="55" t="s">
        <v>11</v>
      </c>
      <c r="H856" s="169" t="s">
        <v>13</v>
      </c>
      <c r="I856" s="184"/>
    </row>
    <row r="857" spans="1:11" ht="12.75" customHeight="1">
      <c r="A857" s="806" t="s">
        <v>4</v>
      </c>
      <c r="B857" s="807"/>
      <c r="C857" s="39">
        <v>171400.9085773011</v>
      </c>
      <c r="D857" s="23">
        <v>0.99920286699757344</v>
      </c>
      <c r="E857" s="40">
        <v>136.73831949999999</v>
      </c>
      <c r="F857" s="23">
        <v>7.9713300242636076E-4</v>
      </c>
      <c r="G857" s="40">
        <v>171537.64689680113</v>
      </c>
      <c r="H857" s="165">
        <v>1</v>
      </c>
      <c r="I857" s="184"/>
    </row>
    <row r="858" spans="1:11" ht="23.25" customHeight="1">
      <c r="A858" s="1016" t="s">
        <v>14</v>
      </c>
      <c r="B858" s="1017"/>
      <c r="C858" s="35">
        <v>3099.0000030000033</v>
      </c>
      <c r="D858" s="24">
        <v>1</v>
      </c>
      <c r="E858" s="36">
        <v>0</v>
      </c>
      <c r="F858" s="24">
        <v>0</v>
      </c>
      <c r="G858" s="36">
        <v>3099.0000030000033</v>
      </c>
      <c r="H858" s="166">
        <f t="shared" ref="H858:H865" si="46">+G858/$G$857</f>
        <v>1.8066005096038156E-2</v>
      </c>
      <c r="I858" s="184"/>
    </row>
    <row r="859" spans="1:11" ht="23.25" customHeight="1">
      <c r="A859" s="1016" t="s">
        <v>15</v>
      </c>
      <c r="B859" s="1017"/>
      <c r="C859" s="35">
        <v>8568.5216899999668</v>
      </c>
      <c r="D859" s="24">
        <v>0.99936110196470707</v>
      </c>
      <c r="E859" s="36">
        <v>5.4779115000000003</v>
      </c>
      <c r="F859" s="24">
        <v>6.388980352928492E-4</v>
      </c>
      <c r="G859" s="36">
        <v>8573.999601499967</v>
      </c>
      <c r="H859" s="166">
        <f t="shared" si="46"/>
        <v>4.9983194689957336E-2</v>
      </c>
      <c r="I859" s="184"/>
    </row>
    <row r="860" spans="1:11" ht="23.25" customHeight="1">
      <c r="A860" s="1016" t="s">
        <v>16</v>
      </c>
      <c r="B860" s="1017"/>
      <c r="C860" s="35">
        <v>17757.063850499904</v>
      </c>
      <c r="D860" s="24">
        <v>0.99624460894168276</v>
      </c>
      <c r="E860" s="36">
        <v>66.936089999999993</v>
      </c>
      <c r="F860" s="24">
        <v>3.7553910583172194E-3</v>
      </c>
      <c r="G860" s="36">
        <v>17823.999940499903</v>
      </c>
      <c r="H860" s="166">
        <f t="shared" si="46"/>
        <v>0.10390721956925882</v>
      </c>
      <c r="I860" s="184"/>
    </row>
    <row r="861" spans="1:11" ht="23.25" customHeight="1">
      <c r="A861" s="1016" t="s">
        <v>17</v>
      </c>
      <c r="B861" s="1017"/>
      <c r="C861" s="35">
        <v>15025.999649999972</v>
      </c>
      <c r="D861" s="24">
        <v>1</v>
      </c>
      <c r="E861" s="36">
        <v>0</v>
      </c>
      <c r="F861" s="24">
        <v>0</v>
      </c>
      <c r="G861" s="36">
        <v>15025.999649999972</v>
      </c>
      <c r="H861" s="166">
        <f t="shared" si="46"/>
        <v>8.7595929650590196E-2</v>
      </c>
      <c r="I861" s="184"/>
    </row>
    <row r="862" spans="1:11" ht="23.25" customHeight="1">
      <c r="A862" s="1016" t="s">
        <v>18</v>
      </c>
      <c r="B862" s="1017"/>
      <c r="C862" s="35">
        <v>27011.871947999956</v>
      </c>
      <c r="D862" s="24">
        <v>1</v>
      </c>
      <c r="E862" s="36">
        <v>0</v>
      </c>
      <c r="F862" s="24">
        <v>0</v>
      </c>
      <c r="G862" s="36">
        <v>27011.871947999956</v>
      </c>
      <c r="H862" s="166">
        <f t="shared" si="46"/>
        <v>0.15746905963010316</v>
      </c>
      <c r="I862" s="184"/>
    </row>
    <row r="863" spans="1:11" ht="23.25" customHeight="1">
      <c r="A863" s="1016" t="s">
        <v>19</v>
      </c>
      <c r="B863" s="1017"/>
      <c r="C863" s="35">
        <v>54668.64297379971</v>
      </c>
      <c r="D863" s="24">
        <v>0.99892689871736695</v>
      </c>
      <c r="E863" s="36">
        <v>58.728012</v>
      </c>
      <c r="F863" s="24">
        <v>1.0731012826331152E-3</v>
      </c>
      <c r="G863" s="36">
        <v>54727.370985799709</v>
      </c>
      <c r="H863" s="166">
        <f t="shared" si="46"/>
        <v>0.31904000069864707</v>
      </c>
      <c r="I863" s="184"/>
    </row>
    <row r="864" spans="1:11" ht="23.25" customHeight="1">
      <c r="A864" s="1016" t="s">
        <v>20</v>
      </c>
      <c r="B864" s="1017"/>
      <c r="C864" s="35">
        <v>42022.808461999724</v>
      </c>
      <c r="D864" s="24">
        <v>0.99986684467252829</v>
      </c>
      <c r="E864" s="36">
        <v>5.5963060000000002</v>
      </c>
      <c r="F864" s="24">
        <v>1.3315532747179134E-4</v>
      </c>
      <c r="G864" s="36">
        <v>42028.404767999724</v>
      </c>
      <c r="H864" s="166">
        <f t="shared" si="46"/>
        <v>0.24500980122039601</v>
      </c>
      <c r="I864" s="184"/>
    </row>
    <row r="865" spans="1:9" ht="23.25" customHeight="1" thickBot="1">
      <c r="A865" s="1016" t="s">
        <v>21</v>
      </c>
      <c r="B865" s="1017"/>
      <c r="C865" s="35">
        <v>3246.9999999999973</v>
      </c>
      <c r="D865" s="24">
        <v>1</v>
      </c>
      <c r="E865" s="36">
        <v>0</v>
      </c>
      <c r="F865" s="24">
        <v>0</v>
      </c>
      <c r="G865" s="36">
        <v>3246.9999999999973</v>
      </c>
      <c r="H865" s="166">
        <f t="shared" si="46"/>
        <v>1.8928789444998199E-2</v>
      </c>
      <c r="I865" s="184"/>
    </row>
    <row r="866" spans="1:9">
      <c r="A866" s="804" t="s">
        <v>8</v>
      </c>
      <c r="B866" s="805"/>
      <c r="C866" s="39">
        <v>149293.74441873832</v>
      </c>
      <c r="D866" s="23">
        <v>0.99841333520267472</v>
      </c>
      <c r="E866" s="40">
        <v>237.25557379700001</v>
      </c>
      <c r="F866" s="23">
        <v>1.5866647973252631E-3</v>
      </c>
      <c r="G866" s="40">
        <v>149530.99999253533</v>
      </c>
      <c r="H866" s="165">
        <v>1</v>
      </c>
      <c r="I866" s="350"/>
    </row>
    <row r="867" spans="1:9" ht="26.25" customHeight="1">
      <c r="A867" s="1016" t="s">
        <v>14</v>
      </c>
      <c r="B867" s="1017"/>
      <c r="C867" s="35">
        <v>2747.9999996580063</v>
      </c>
      <c r="D867" s="24">
        <v>1</v>
      </c>
      <c r="E867" s="36">
        <v>0</v>
      </c>
      <c r="F867" s="24">
        <v>0</v>
      </c>
      <c r="G867" s="36">
        <v>2747.9999996580063</v>
      </c>
      <c r="H867" s="166">
        <f>+G867/$G$866</f>
        <v>1.8377460190831252E-2</v>
      </c>
      <c r="I867" s="350"/>
    </row>
    <row r="868" spans="1:9" ht="26.25" customHeight="1">
      <c r="A868" s="1016" t="s">
        <v>15</v>
      </c>
      <c r="B868" s="1017"/>
      <c r="C868" s="35">
        <v>7541.999999822985</v>
      </c>
      <c r="D868" s="24">
        <v>1</v>
      </c>
      <c r="E868" s="36">
        <v>0</v>
      </c>
      <c r="F868" s="24">
        <v>0</v>
      </c>
      <c r="G868" s="36">
        <v>7541.999999822985</v>
      </c>
      <c r="H868" s="166">
        <f t="shared" ref="H868:H874" si="47">+G868/$G$866</f>
        <v>5.0437701882549341E-2</v>
      </c>
      <c r="I868" s="350"/>
    </row>
    <row r="869" spans="1:9" ht="26.25" customHeight="1">
      <c r="A869" s="1016" t="s">
        <v>16</v>
      </c>
      <c r="B869" s="1017"/>
      <c r="C869" s="35">
        <v>15947.369963360041</v>
      </c>
      <c r="D869" s="24">
        <v>0.99633699633699635</v>
      </c>
      <c r="E869" s="36">
        <v>58.630036629999999</v>
      </c>
      <c r="F869" s="24">
        <v>3.6630036630036535E-3</v>
      </c>
      <c r="G869" s="36">
        <v>16005.999999990041</v>
      </c>
      <c r="H869" s="166">
        <f t="shared" si="47"/>
        <v>0.10704134929070941</v>
      </c>
      <c r="I869" s="350"/>
    </row>
    <row r="870" spans="1:9" ht="26.25" customHeight="1">
      <c r="A870" s="1016" t="s">
        <v>17</v>
      </c>
      <c r="B870" s="1017"/>
      <c r="C870" s="35">
        <v>13207.000001229984</v>
      </c>
      <c r="D870" s="24">
        <v>1</v>
      </c>
      <c r="E870" s="36">
        <v>0</v>
      </c>
      <c r="F870" s="24">
        <v>0</v>
      </c>
      <c r="G870" s="36">
        <v>13207.000001229984</v>
      </c>
      <c r="H870" s="166">
        <f t="shared" si="47"/>
        <v>8.8322822704919285E-2</v>
      </c>
      <c r="I870" s="350"/>
    </row>
    <row r="871" spans="1:9" ht="26.25" customHeight="1">
      <c r="A871" s="1016" t="s">
        <v>18</v>
      </c>
      <c r="B871" s="1017"/>
      <c r="C871" s="35">
        <v>23546.922078794836</v>
      </c>
      <c r="D871" s="24">
        <v>0.99753959237119905</v>
      </c>
      <c r="E871" s="36">
        <v>58.07792208</v>
      </c>
      <c r="F871" s="24">
        <v>2.4604076288009978E-3</v>
      </c>
      <c r="G871" s="36">
        <v>23605.000000874836</v>
      </c>
      <c r="H871" s="166">
        <f t="shared" si="47"/>
        <v>0.15786024304026061</v>
      </c>
      <c r="I871" s="350"/>
    </row>
    <row r="872" spans="1:9" ht="26.25" customHeight="1">
      <c r="A872" s="1016" t="s">
        <v>19</v>
      </c>
      <c r="B872" s="1017"/>
      <c r="C872" s="35">
        <v>44707.007556163444</v>
      </c>
      <c r="D872" s="24">
        <v>0.9987045138262739</v>
      </c>
      <c r="E872" s="36">
        <v>57.992438559999997</v>
      </c>
      <c r="F872" s="24">
        <v>1.2954861737258056E-3</v>
      </c>
      <c r="G872" s="36">
        <v>44764.999994723454</v>
      </c>
      <c r="H872" s="166">
        <f t="shared" si="47"/>
        <v>0.29936936151672994</v>
      </c>
      <c r="I872" s="350"/>
    </row>
    <row r="873" spans="1:9" ht="26.25" customHeight="1">
      <c r="A873" s="1016" t="s">
        <v>20</v>
      </c>
      <c r="B873" s="1017"/>
      <c r="C873" s="35">
        <v>38657.444819480086</v>
      </c>
      <c r="D873" s="24">
        <v>0.99838442209366107</v>
      </c>
      <c r="E873" s="36">
        <v>62.555176527</v>
      </c>
      <c r="F873" s="24">
        <v>1.615577906339124E-3</v>
      </c>
      <c r="G873" s="36">
        <v>38719.999996007078</v>
      </c>
      <c r="H873" s="166">
        <f t="shared" si="47"/>
        <v>0.25894296164634761</v>
      </c>
      <c r="I873" s="350"/>
    </row>
    <row r="874" spans="1:9" ht="26.25" customHeight="1">
      <c r="A874" s="1016" t="s">
        <v>21</v>
      </c>
      <c r="B874" s="1017"/>
      <c r="C874" s="35">
        <v>2938.0000002300012</v>
      </c>
      <c r="D874" s="24">
        <v>1</v>
      </c>
      <c r="E874" s="36">
        <v>0</v>
      </c>
      <c r="F874" s="24">
        <v>0</v>
      </c>
      <c r="G874" s="36">
        <v>2938.0000002300012</v>
      </c>
      <c r="H874" s="166">
        <f t="shared" si="47"/>
        <v>1.9648099727659601E-2</v>
      </c>
      <c r="I874" s="350"/>
    </row>
    <row r="875" spans="1:9">
      <c r="A875" s="804" t="s">
        <v>9</v>
      </c>
      <c r="B875" s="805"/>
      <c r="C875" s="92">
        <v>137601.41664671034</v>
      </c>
      <c r="D875" s="96">
        <v>0.99921876309251045</v>
      </c>
      <c r="E875" s="93">
        <v>107.58335329341317</v>
      </c>
      <c r="F875" s="96">
        <v>7.8123690748905432E-4</v>
      </c>
      <c r="G875" s="93">
        <v>137709.00000000381</v>
      </c>
      <c r="H875" s="182">
        <v>1</v>
      </c>
      <c r="I875" s="229"/>
    </row>
    <row r="876" spans="1:9" ht="23.25" customHeight="1">
      <c r="A876" s="1016" t="s">
        <v>14</v>
      </c>
      <c r="B876" s="1017"/>
      <c r="C876" s="88">
        <v>2529.9999999999986</v>
      </c>
      <c r="D876" s="95">
        <v>1</v>
      </c>
      <c r="E876" s="89">
        <v>0</v>
      </c>
      <c r="F876" s="95">
        <v>0</v>
      </c>
      <c r="G876" s="89">
        <v>2529.9999999999986</v>
      </c>
      <c r="H876" s="181">
        <v>1.8372074446840282E-2</v>
      </c>
      <c r="I876" s="229"/>
    </row>
    <row r="877" spans="1:9" ht="23.25" customHeight="1">
      <c r="A877" s="1016" t="s">
        <v>15</v>
      </c>
      <c r="B877" s="1017"/>
      <c r="C877" s="88">
        <v>7103.9999999999773</v>
      </c>
      <c r="D877" s="95">
        <v>1</v>
      </c>
      <c r="E877" s="89">
        <v>0</v>
      </c>
      <c r="F877" s="95">
        <v>0</v>
      </c>
      <c r="G877" s="89">
        <v>7103.9999999999773</v>
      </c>
      <c r="H877" s="181">
        <v>5.1587042241246259E-2</v>
      </c>
      <c r="I877" s="229"/>
    </row>
    <row r="878" spans="1:9" ht="23.25" customHeight="1">
      <c r="A878" s="1016" t="s">
        <v>16</v>
      </c>
      <c r="B878" s="1017"/>
      <c r="C878" s="88">
        <v>10996.740000000034</v>
      </c>
      <c r="D878" s="95">
        <v>0.995</v>
      </c>
      <c r="E878" s="89">
        <v>55.26</v>
      </c>
      <c r="F878" s="95">
        <v>4.9999999999999845E-3</v>
      </c>
      <c r="G878" s="89">
        <v>11052.000000000035</v>
      </c>
      <c r="H878" s="181">
        <v>8.0256192405723153E-2</v>
      </c>
      <c r="I878" s="229"/>
    </row>
    <row r="879" spans="1:9" ht="23.25" customHeight="1">
      <c r="A879" s="1016" t="s">
        <v>17</v>
      </c>
      <c r="B879" s="1017"/>
      <c r="C879" s="88">
        <v>13331.999999999907</v>
      </c>
      <c r="D879" s="95">
        <v>1</v>
      </c>
      <c r="E879" s="89">
        <v>0</v>
      </c>
      <c r="F879" s="95">
        <v>0</v>
      </c>
      <c r="G879" s="89">
        <v>13331.999999999907</v>
      </c>
      <c r="H879" s="181">
        <v>9.6812844476392518E-2</v>
      </c>
      <c r="I879" s="229"/>
    </row>
    <row r="880" spans="1:9" ht="23.25" customHeight="1">
      <c r="A880" s="1016" t="s">
        <v>18</v>
      </c>
      <c r="B880" s="1017"/>
      <c r="C880" s="88">
        <v>23616.000000000171</v>
      </c>
      <c r="D880" s="95">
        <v>1</v>
      </c>
      <c r="E880" s="89">
        <v>0</v>
      </c>
      <c r="F880" s="95">
        <v>0</v>
      </c>
      <c r="G880" s="89">
        <v>23616.000000000171</v>
      </c>
      <c r="H880" s="181">
        <v>0.17149205934252312</v>
      </c>
      <c r="I880" s="229"/>
    </row>
    <row r="881" spans="1:11" ht="23.25" customHeight="1">
      <c r="A881" s="1016" t="s">
        <v>19</v>
      </c>
      <c r="B881" s="1017"/>
      <c r="C881" s="88">
        <v>38905.676646706605</v>
      </c>
      <c r="D881" s="95">
        <v>0.99865692917261117</v>
      </c>
      <c r="E881" s="89">
        <v>52.32335329341317</v>
      </c>
      <c r="F881" s="95">
        <v>1.343070827388807E-3</v>
      </c>
      <c r="G881" s="89">
        <v>38958.000000000022</v>
      </c>
      <c r="H881" s="181">
        <v>0.282900899723322</v>
      </c>
      <c r="I881" s="229"/>
    </row>
    <row r="882" spans="1:11" ht="23.25" customHeight="1">
      <c r="A882" s="1016" t="s">
        <v>20</v>
      </c>
      <c r="B882" s="1017"/>
      <c r="C882" s="88">
        <v>38369.999999999789</v>
      </c>
      <c r="D882" s="95">
        <v>1</v>
      </c>
      <c r="E882" s="89">
        <v>0</v>
      </c>
      <c r="F882" s="95">
        <v>0</v>
      </c>
      <c r="G882" s="89">
        <v>38369.999999999789</v>
      </c>
      <c r="H882" s="181">
        <v>0.27863102629456843</v>
      </c>
      <c r="I882" s="229"/>
    </row>
    <row r="883" spans="1:11" ht="23.25" customHeight="1">
      <c r="A883" s="1016" t="s">
        <v>21</v>
      </c>
      <c r="B883" s="1017"/>
      <c r="C883" s="88">
        <v>2747.0000000000009</v>
      </c>
      <c r="D883" s="95">
        <v>1</v>
      </c>
      <c r="E883" s="89">
        <v>0</v>
      </c>
      <c r="F883" s="95">
        <v>0</v>
      </c>
      <c r="G883" s="89">
        <v>2747.0000000000009</v>
      </c>
      <c r="H883" s="181">
        <v>1.9947861069355852E-2</v>
      </c>
      <c r="I883" s="229"/>
    </row>
    <row r="884" spans="1:11" ht="15.75" customHeight="1" thickBot="1">
      <c r="A884" s="938" t="s">
        <v>3</v>
      </c>
      <c r="B884" s="939"/>
      <c r="C884" s="97">
        <v>458296.06827431481</v>
      </c>
      <c r="D884" s="98">
        <v>0.99895030358875236</v>
      </c>
      <c r="E884" s="97">
        <v>481.57724806555296</v>
      </c>
      <c r="F884" s="98">
        <v>1.0496964112477892E-3</v>
      </c>
      <c r="G884" s="97">
        <v>458777.64552238031</v>
      </c>
      <c r="H884" s="528">
        <v>1</v>
      </c>
      <c r="I884" s="229"/>
    </row>
    <row r="887" spans="1:11" ht="13.5" thickBot="1"/>
    <row r="888" spans="1:11">
      <c r="A888" s="1024" t="s">
        <v>22</v>
      </c>
      <c r="B888" s="1025"/>
      <c r="C888" s="928" t="s">
        <v>78</v>
      </c>
      <c r="D888" s="811"/>
      <c r="E888" s="811"/>
      <c r="F888" s="811"/>
      <c r="G888" s="811"/>
      <c r="H888" s="811"/>
      <c r="I888" s="811"/>
      <c r="J888" s="812"/>
      <c r="K888" s="4"/>
    </row>
    <row r="889" spans="1:11">
      <c r="A889" s="1026"/>
      <c r="B889" s="1027"/>
      <c r="C889" s="929" t="s">
        <v>53</v>
      </c>
      <c r="D889" s="930"/>
      <c r="E889" s="931" t="s">
        <v>54</v>
      </c>
      <c r="F889" s="930"/>
      <c r="G889" s="931" t="s">
        <v>55</v>
      </c>
      <c r="H889" s="930"/>
      <c r="I889" s="932" t="s">
        <v>3</v>
      </c>
      <c r="J889" s="933"/>
      <c r="K889" s="184"/>
    </row>
    <row r="890" spans="1:11" ht="13.5" thickBot="1">
      <c r="A890" s="1028"/>
      <c r="B890" s="1029"/>
      <c r="C890" s="9" t="s">
        <v>11</v>
      </c>
      <c r="D890" s="10" t="s">
        <v>12</v>
      </c>
      <c r="E890" s="9" t="s">
        <v>11</v>
      </c>
      <c r="F890" s="10" t="s">
        <v>12</v>
      </c>
      <c r="G890" s="9" t="s">
        <v>11</v>
      </c>
      <c r="H890" s="10" t="s">
        <v>12</v>
      </c>
      <c r="I890" s="9" t="s">
        <v>11</v>
      </c>
      <c r="J890" s="164" t="s">
        <v>13</v>
      </c>
      <c r="K890" s="184"/>
    </row>
    <row r="891" spans="1:11" ht="13.5" customHeight="1">
      <c r="A891" s="806" t="s">
        <v>4</v>
      </c>
      <c r="B891" s="807"/>
      <c r="C891" s="90">
        <v>131.26040799999998</v>
      </c>
      <c r="D891" s="94">
        <v>0.95993872441879757</v>
      </c>
      <c r="E891" s="91">
        <v>0</v>
      </c>
      <c r="F891" s="94">
        <v>0</v>
      </c>
      <c r="G891" s="91">
        <v>5.4779115000000003</v>
      </c>
      <c r="H891" s="94">
        <v>4.0061275581202392E-2</v>
      </c>
      <c r="I891" s="91">
        <v>136.73831949999999</v>
      </c>
      <c r="J891" s="180">
        <v>1</v>
      </c>
      <c r="K891" s="184"/>
    </row>
    <row r="892" spans="1:11" ht="22.5" customHeight="1">
      <c r="A892" s="1016" t="s">
        <v>14</v>
      </c>
      <c r="B892" s="1017"/>
      <c r="C892" s="88">
        <v>0</v>
      </c>
      <c r="D892" s="95">
        <v>0</v>
      </c>
      <c r="E892" s="89">
        <v>0</v>
      </c>
      <c r="F892" s="95">
        <v>0</v>
      </c>
      <c r="G892" s="89">
        <v>0</v>
      </c>
      <c r="H892" s="95">
        <v>0</v>
      </c>
      <c r="I892" s="89">
        <v>0</v>
      </c>
      <c r="J892" s="181">
        <f t="shared" ref="J892:J899" si="48">+I892/$I$891</f>
        <v>0</v>
      </c>
      <c r="K892" s="184"/>
    </row>
    <row r="893" spans="1:11" ht="22.5" customHeight="1">
      <c r="A893" s="1016" t="s">
        <v>15</v>
      </c>
      <c r="B893" s="1017"/>
      <c r="C893" s="88">
        <v>0</v>
      </c>
      <c r="D893" s="95">
        <v>0</v>
      </c>
      <c r="E893" s="89">
        <v>0</v>
      </c>
      <c r="F893" s="95">
        <v>0</v>
      </c>
      <c r="G893" s="89">
        <v>5.4779115000000003</v>
      </c>
      <c r="H893" s="95">
        <v>1</v>
      </c>
      <c r="I893" s="89">
        <v>5.4779115000000003</v>
      </c>
      <c r="J893" s="181">
        <f t="shared" si="48"/>
        <v>4.0061275581202392E-2</v>
      </c>
      <c r="K893" s="184"/>
    </row>
    <row r="894" spans="1:11" ht="22.5" customHeight="1">
      <c r="A894" s="1016" t="s">
        <v>16</v>
      </c>
      <c r="B894" s="1017"/>
      <c r="C894" s="88">
        <v>66.936089999999993</v>
      </c>
      <c r="D894" s="95">
        <v>1</v>
      </c>
      <c r="E894" s="89">
        <v>0</v>
      </c>
      <c r="F894" s="95">
        <v>0</v>
      </c>
      <c r="G894" s="89">
        <v>0</v>
      </c>
      <c r="H894" s="95">
        <v>0</v>
      </c>
      <c r="I894" s="89">
        <v>66.936089999999993</v>
      </c>
      <c r="J894" s="181">
        <f t="shared" si="48"/>
        <v>0.48951961852946424</v>
      </c>
      <c r="K894" s="184"/>
    </row>
    <row r="895" spans="1:11" ht="22.5" customHeight="1">
      <c r="A895" s="1016" t="s">
        <v>17</v>
      </c>
      <c r="B895" s="1017"/>
      <c r="C895" s="88">
        <v>0</v>
      </c>
      <c r="D895" s="95">
        <v>0</v>
      </c>
      <c r="E895" s="89">
        <v>0</v>
      </c>
      <c r="F895" s="95">
        <v>0</v>
      </c>
      <c r="G895" s="89">
        <v>0</v>
      </c>
      <c r="H895" s="95">
        <v>0</v>
      </c>
      <c r="I895" s="89">
        <v>0</v>
      </c>
      <c r="J895" s="181">
        <f t="shared" si="48"/>
        <v>0</v>
      </c>
      <c r="K895" s="184"/>
    </row>
    <row r="896" spans="1:11" ht="22.5" customHeight="1">
      <c r="A896" s="1016" t="s">
        <v>18</v>
      </c>
      <c r="B896" s="1017"/>
      <c r="C896" s="88">
        <v>0</v>
      </c>
      <c r="D896" s="95">
        <v>0</v>
      </c>
      <c r="E896" s="89">
        <v>0</v>
      </c>
      <c r="F896" s="95">
        <v>0</v>
      </c>
      <c r="G896" s="89">
        <v>0</v>
      </c>
      <c r="H896" s="95">
        <v>0</v>
      </c>
      <c r="I896" s="89">
        <v>0</v>
      </c>
      <c r="J896" s="181">
        <f t="shared" si="48"/>
        <v>0</v>
      </c>
      <c r="K896" s="184"/>
    </row>
    <row r="897" spans="1:11" ht="22.5" customHeight="1">
      <c r="A897" s="1016" t="s">
        <v>19</v>
      </c>
      <c r="B897" s="1017"/>
      <c r="C897" s="88">
        <v>58.728012</v>
      </c>
      <c r="D897" s="95">
        <v>1</v>
      </c>
      <c r="E897" s="89">
        <v>0</v>
      </c>
      <c r="F897" s="95">
        <v>0</v>
      </c>
      <c r="G897" s="89">
        <v>0</v>
      </c>
      <c r="H897" s="95">
        <v>0</v>
      </c>
      <c r="I897" s="89">
        <v>58.728012</v>
      </c>
      <c r="J897" s="181">
        <f t="shared" si="48"/>
        <v>0.42949198304283681</v>
      </c>
      <c r="K897" s="184"/>
    </row>
    <row r="898" spans="1:11" ht="22.5" customHeight="1">
      <c r="A898" s="1016" t="s">
        <v>20</v>
      </c>
      <c r="B898" s="1017"/>
      <c r="C898" s="88">
        <v>5.5963060000000002</v>
      </c>
      <c r="D898" s="95">
        <v>1</v>
      </c>
      <c r="E898" s="89">
        <v>0</v>
      </c>
      <c r="F898" s="95">
        <v>0</v>
      </c>
      <c r="G898" s="89">
        <v>0</v>
      </c>
      <c r="H898" s="95">
        <v>0</v>
      </c>
      <c r="I898" s="89">
        <v>5.5963060000000002</v>
      </c>
      <c r="J898" s="181">
        <f t="shared" si="48"/>
        <v>4.0927122846496591E-2</v>
      </c>
      <c r="K898" s="184"/>
    </row>
    <row r="899" spans="1:11" ht="22.5" customHeight="1" thickBot="1">
      <c r="A899" s="1016" t="s">
        <v>21</v>
      </c>
      <c r="B899" s="1017"/>
      <c r="C899" s="88">
        <v>0</v>
      </c>
      <c r="D899" s="95">
        <v>0</v>
      </c>
      <c r="E899" s="89">
        <v>0</v>
      </c>
      <c r="F899" s="95">
        <v>0</v>
      </c>
      <c r="G899" s="89">
        <v>0</v>
      </c>
      <c r="H899" s="95">
        <v>0</v>
      </c>
      <c r="I899" s="89">
        <v>0</v>
      </c>
      <c r="J899" s="181">
        <f t="shared" si="48"/>
        <v>0</v>
      </c>
      <c r="K899" s="184"/>
    </row>
    <row r="900" spans="1:11">
      <c r="A900" s="804" t="s">
        <v>8</v>
      </c>
      <c r="B900" s="805"/>
      <c r="C900" s="90">
        <v>64.031367007</v>
      </c>
      <c r="D900" s="94">
        <v>0.269883509930883</v>
      </c>
      <c r="E900" s="91">
        <v>115.23176823</v>
      </c>
      <c r="F900" s="94">
        <v>0.48568624283867956</v>
      </c>
      <c r="G900" s="91">
        <v>57.992438559999997</v>
      </c>
      <c r="H900" s="94">
        <v>0.24443024723043738</v>
      </c>
      <c r="I900" s="91">
        <v>237.25557379700001</v>
      </c>
      <c r="J900" s="180">
        <v>1</v>
      </c>
      <c r="K900" s="350"/>
    </row>
    <row r="901" spans="1:11" ht="21" customHeight="1">
      <c r="A901" s="1016" t="s">
        <v>14</v>
      </c>
      <c r="B901" s="1017"/>
      <c r="C901" s="88">
        <v>0</v>
      </c>
      <c r="D901" s="95">
        <v>0</v>
      </c>
      <c r="E901" s="89">
        <v>0</v>
      </c>
      <c r="F901" s="95">
        <v>0</v>
      </c>
      <c r="G901" s="89">
        <v>0</v>
      </c>
      <c r="H901" s="95">
        <v>0</v>
      </c>
      <c r="I901" s="89">
        <v>0</v>
      </c>
      <c r="J901" s="181">
        <f>+I901/$I$900</f>
        <v>0</v>
      </c>
      <c r="K901" s="350"/>
    </row>
    <row r="902" spans="1:11" ht="21" customHeight="1">
      <c r="A902" s="1016" t="s">
        <v>15</v>
      </c>
      <c r="B902" s="1017"/>
      <c r="C902" s="88">
        <v>0</v>
      </c>
      <c r="D902" s="95">
        <v>0</v>
      </c>
      <c r="E902" s="89">
        <v>0</v>
      </c>
      <c r="F902" s="95">
        <v>0</v>
      </c>
      <c r="G902" s="89">
        <v>0</v>
      </c>
      <c r="H902" s="95">
        <v>0</v>
      </c>
      <c r="I902" s="89">
        <v>0</v>
      </c>
      <c r="J902" s="181">
        <f t="shared" ref="J902:J908" si="49">+I902/$I$900</f>
        <v>0</v>
      </c>
      <c r="K902" s="350"/>
    </row>
    <row r="903" spans="1:11" ht="21" customHeight="1">
      <c r="A903" s="1016" t="s">
        <v>16</v>
      </c>
      <c r="B903" s="1017"/>
      <c r="C903" s="88">
        <v>58.630036629999999</v>
      </c>
      <c r="D903" s="95">
        <v>1</v>
      </c>
      <c r="E903" s="89">
        <v>0</v>
      </c>
      <c r="F903" s="95">
        <v>0</v>
      </c>
      <c r="G903" s="89">
        <v>0</v>
      </c>
      <c r="H903" s="95">
        <v>0</v>
      </c>
      <c r="I903" s="89">
        <v>58.630036629999999</v>
      </c>
      <c r="J903" s="181">
        <f t="shared" si="49"/>
        <v>0.24711763644450721</v>
      </c>
      <c r="K903" s="350"/>
    </row>
    <row r="904" spans="1:11" ht="21" customHeight="1">
      <c r="A904" s="1016" t="s">
        <v>17</v>
      </c>
      <c r="B904" s="1017"/>
      <c r="C904" s="88">
        <v>0</v>
      </c>
      <c r="D904" s="95">
        <v>0</v>
      </c>
      <c r="E904" s="89">
        <v>0</v>
      </c>
      <c r="F904" s="95">
        <v>0</v>
      </c>
      <c r="G904" s="89">
        <v>0</v>
      </c>
      <c r="H904" s="95">
        <v>0</v>
      </c>
      <c r="I904" s="89">
        <v>0</v>
      </c>
      <c r="J904" s="181">
        <f t="shared" si="49"/>
        <v>0</v>
      </c>
      <c r="K904" s="350"/>
    </row>
    <row r="905" spans="1:11" ht="21" customHeight="1">
      <c r="A905" s="1016" t="s">
        <v>18</v>
      </c>
      <c r="B905" s="1017"/>
      <c r="C905" s="88">
        <v>0</v>
      </c>
      <c r="D905" s="95">
        <v>0</v>
      </c>
      <c r="E905" s="89">
        <v>58.07792208</v>
      </c>
      <c r="F905" s="95">
        <v>1</v>
      </c>
      <c r="G905" s="89">
        <v>0</v>
      </c>
      <c r="H905" s="95">
        <v>0</v>
      </c>
      <c r="I905" s="89">
        <v>58.07792208</v>
      </c>
      <c r="J905" s="181">
        <f t="shared" si="49"/>
        <v>0.24479054864983901</v>
      </c>
      <c r="K905" s="350"/>
    </row>
    <row r="906" spans="1:11" ht="21" customHeight="1">
      <c r="A906" s="1016" t="s">
        <v>19</v>
      </c>
      <c r="B906" s="1017"/>
      <c r="C906" s="88">
        <v>0</v>
      </c>
      <c r="D906" s="95">
        <v>0</v>
      </c>
      <c r="E906" s="89">
        <v>0</v>
      </c>
      <c r="F906" s="95">
        <v>0</v>
      </c>
      <c r="G906" s="89">
        <v>57.992438559999997</v>
      </c>
      <c r="H906" s="95">
        <v>1</v>
      </c>
      <c r="I906" s="89">
        <v>57.992438559999997</v>
      </c>
      <c r="J906" s="181">
        <f t="shared" si="49"/>
        <v>0.24443024723043738</v>
      </c>
      <c r="K906" s="350"/>
    </row>
    <row r="907" spans="1:11" ht="21" customHeight="1">
      <c r="A907" s="1016" t="s">
        <v>20</v>
      </c>
      <c r="B907" s="1017"/>
      <c r="C907" s="88">
        <v>5.4013303769999998</v>
      </c>
      <c r="D907" s="95">
        <v>8.634505850476952E-2</v>
      </c>
      <c r="E907" s="89">
        <v>57.15384615</v>
      </c>
      <c r="F907" s="95">
        <v>0.91365494149523041</v>
      </c>
      <c r="G907" s="89">
        <v>0</v>
      </c>
      <c r="H907" s="95">
        <v>0</v>
      </c>
      <c r="I907" s="89">
        <v>62.555176527</v>
      </c>
      <c r="J907" s="181">
        <f t="shared" si="49"/>
        <v>0.26366156767521631</v>
      </c>
      <c r="K907" s="350"/>
    </row>
    <row r="908" spans="1:11" ht="21" customHeight="1">
      <c r="A908" s="1016" t="s">
        <v>21</v>
      </c>
      <c r="B908" s="1017"/>
      <c r="C908" s="88">
        <v>0</v>
      </c>
      <c r="D908" s="95">
        <v>0</v>
      </c>
      <c r="E908" s="89">
        <v>0</v>
      </c>
      <c r="F908" s="95">
        <v>0</v>
      </c>
      <c r="G908" s="89">
        <v>0</v>
      </c>
      <c r="H908" s="95">
        <v>0</v>
      </c>
      <c r="I908" s="89">
        <v>0</v>
      </c>
      <c r="J908" s="181">
        <f t="shared" si="49"/>
        <v>0</v>
      </c>
      <c r="K908" s="350"/>
    </row>
    <row r="909" spans="1:11">
      <c r="A909" s="804" t="s">
        <v>9</v>
      </c>
      <c r="B909" s="805"/>
      <c r="C909" s="52">
        <v>107.58335329341317</v>
      </c>
      <c r="D909" s="53">
        <v>1</v>
      </c>
      <c r="E909" s="54">
        <v>0</v>
      </c>
      <c r="F909" s="53">
        <v>0</v>
      </c>
      <c r="G909" s="54">
        <v>0</v>
      </c>
      <c r="H909" s="53">
        <v>0</v>
      </c>
      <c r="I909" s="54">
        <v>107.58335329341317</v>
      </c>
      <c r="J909" s="172">
        <v>1</v>
      </c>
      <c r="K909" s="229"/>
    </row>
    <row r="910" spans="1:11" ht="22.5" customHeight="1">
      <c r="A910" s="1016" t="s">
        <v>14</v>
      </c>
      <c r="B910" s="1017"/>
      <c r="C910" s="43">
        <v>0</v>
      </c>
      <c r="D910" s="47">
        <v>0</v>
      </c>
      <c r="E910" s="44">
        <v>0</v>
      </c>
      <c r="F910" s="47">
        <v>0</v>
      </c>
      <c r="G910" s="44">
        <v>0</v>
      </c>
      <c r="H910" s="47">
        <v>0</v>
      </c>
      <c r="I910" s="44">
        <v>0</v>
      </c>
      <c r="J910" s="171">
        <v>0</v>
      </c>
      <c r="K910" s="229"/>
    </row>
    <row r="911" spans="1:11" ht="22.5" customHeight="1">
      <c r="A911" s="1016" t="s">
        <v>15</v>
      </c>
      <c r="B911" s="1017"/>
      <c r="C911" s="43">
        <v>0</v>
      </c>
      <c r="D911" s="47">
        <v>0</v>
      </c>
      <c r="E911" s="44">
        <v>0</v>
      </c>
      <c r="F911" s="47">
        <v>0</v>
      </c>
      <c r="G911" s="44">
        <v>0</v>
      </c>
      <c r="H911" s="47">
        <v>0</v>
      </c>
      <c r="I911" s="44">
        <v>0</v>
      </c>
      <c r="J911" s="171">
        <v>0</v>
      </c>
      <c r="K911" s="229"/>
    </row>
    <row r="912" spans="1:11" ht="22.5" customHeight="1">
      <c r="A912" s="1016" t="s">
        <v>16</v>
      </c>
      <c r="B912" s="1017"/>
      <c r="C912" s="43">
        <v>55.26</v>
      </c>
      <c r="D912" s="47">
        <v>1</v>
      </c>
      <c r="E912" s="44">
        <v>0</v>
      </c>
      <c r="F912" s="47">
        <v>0</v>
      </c>
      <c r="G912" s="44">
        <v>0</v>
      </c>
      <c r="H912" s="47">
        <v>0</v>
      </c>
      <c r="I912" s="44">
        <v>55.26</v>
      </c>
      <c r="J912" s="171">
        <v>0.51364823932647685</v>
      </c>
      <c r="K912" s="229"/>
    </row>
    <row r="913" spans="1:11" ht="22.5" customHeight="1">
      <c r="A913" s="1016" t="s">
        <v>17</v>
      </c>
      <c r="B913" s="1017"/>
      <c r="C913" s="43">
        <v>0</v>
      </c>
      <c r="D913" s="47">
        <v>0</v>
      </c>
      <c r="E913" s="44">
        <v>0</v>
      </c>
      <c r="F913" s="47">
        <v>0</v>
      </c>
      <c r="G913" s="44">
        <v>0</v>
      </c>
      <c r="H913" s="47">
        <v>0</v>
      </c>
      <c r="I913" s="44">
        <v>0</v>
      </c>
      <c r="J913" s="171">
        <v>0</v>
      </c>
      <c r="K913" s="229"/>
    </row>
    <row r="914" spans="1:11" ht="22.5" customHeight="1">
      <c r="A914" s="1016" t="s">
        <v>18</v>
      </c>
      <c r="B914" s="1017"/>
      <c r="C914" s="43">
        <v>0</v>
      </c>
      <c r="D914" s="47">
        <v>0</v>
      </c>
      <c r="E914" s="44">
        <v>0</v>
      </c>
      <c r="F914" s="47">
        <v>0</v>
      </c>
      <c r="G914" s="44">
        <v>0</v>
      </c>
      <c r="H914" s="47">
        <v>0</v>
      </c>
      <c r="I914" s="44">
        <v>0</v>
      </c>
      <c r="J914" s="171">
        <v>0</v>
      </c>
      <c r="K914" s="229"/>
    </row>
    <row r="915" spans="1:11" ht="22.5" customHeight="1">
      <c r="A915" s="1016" t="s">
        <v>19</v>
      </c>
      <c r="B915" s="1017"/>
      <c r="C915" s="43">
        <v>52.32335329341317</v>
      </c>
      <c r="D915" s="47">
        <v>1</v>
      </c>
      <c r="E915" s="44">
        <v>0</v>
      </c>
      <c r="F915" s="47">
        <v>0</v>
      </c>
      <c r="G915" s="44">
        <v>0</v>
      </c>
      <c r="H915" s="47">
        <v>0</v>
      </c>
      <c r="I915" s="44">
        <v>52.32335329341317</v>
      </c>
      <c r="J915" s="171">
        <v>0.4863517606735232</v>
      </c>
      <c r="K915" s="229"/>
    </row>
    <row r="916" spans="1:11" ht="22.5" customHeight="1">
      <c r="A916" s="1016" t="s">
        <v>20</v>
      </c>
      <c r="B916" s="1017"/>
      <c r="C916" s="43">
        <v>0</v>
      </c>
      <c r="D916" s="47">
        <v>0</v>
      </c>
      <c r="E916" s="44">
        <v>0</v>
      </c>
      <c r="F916" s="47">
        <v>0</v>
      </c>
      <c r="G916" s="44">
        <v>0</v>
      </c>
      <c r="H916" s="47">
        <v>0</v>
      </c>
      <c r="I916" s="44">
        <v>0</v>
      </c>
      <c r="J916" s="171">
        <v>0</v>
      </c>
      <c r="K916" s="229"/>
    </row>
    <row r="917" spans="1:11" ht="22.5" customHeight="1">
      <c r="A917" s="1016" t="s">
        <v>21</v>
      </c>
      <c r="B917" s="1017"/>
      <c r="C917" s="43">
        <v>0</v>
      </c>
      <c r="D917" s="47">
        <v>0</v>
      </c>
      <c r="E917" s="44">
        <v>0</v>
      </c>
      <c r="F917" s="47">
        <v>0</v>
      </c>
      <c r="G917" s="44">
        <v>0</v>
      </c>
      <c r="H917" s="47">
        <v>0</v>
      </c>
      <c r="I917" s="44">
        <v>0</v>
      </c>
      <c r="J917" s="171">
        <v>0</v>
      </c>
      <c r="K917" s="229"/>
    </row>
    <row r="918" spans="1:11" ht="15.75" customHeight="1" thickBot="1">
      <c r="A918" s="938" t="s">
        <v>3</v>
      </c>
      <c r="B918" s="939"/>
      <c r="C918" s="45">
        <v>302.87512962387137</v>
      </c>
      <c r="D918" s="48">
        <v>0.62892325341467048</v>
      </c>
      <c r="E918" s="45">
        <v>115.23176823176823</v>
      </c>
      <c r="F918" s="48">
        <v>0.23927992589899663</v>
      </c>
      <c r="G918" s="45">
        <v>63.470350209913377</v>
      </c>
      <c r="H918" s="48">
        <v>0.13179682068633297</v>
      </c>
      <c r="I918" s="45">
        <v>481.57724806555296</v>
      </c>
      <c r="J918" s="48">
        <v>1</v>
      </c>
      <c r="K918" s="229"/>
    </row>
    <row r="921" spans="1:11" ht="13.5" thickBot="1"/>
    <row r="922" spans="1:11">
      <c r="A922" s="1024" t="s">
        <v>22</v>
      </c>
      <c r="B922" s="1025"/>
      <c r="C922" s="928" t="s">
        <v>79</v>
      </c>
      <c r="D922" s="811"/>
      <c r="E922" s="811"/>
      <c r="F922" s="811"/>
      <c r="G922" s="811"/>
      <c r="H922" s="811"/>
      <c r="I922" s="811"/>
      <c r="J922" s="812"/>
      <c r="K922" s="183"/>
    </row>
    <row r="923" spans="1:11">
      <c r="A923" s="1026"/>
      <c r="B923" s="1027"/>
      <c r="C923" s="929" t="s">
        <v>53</v>
      </c>
      <c r="D923" s="930"/>
      <c r="E923" s="931" t="s">
        <v>54</v>
      </c>
      <c r="F923" s="930"/>
      <c r="G923" s="931" t="s">
        <v>55</v>
      </c>
      <c r="H923" s="930"/>
      <c r="I923" s="932" t="s">
        <v>3</v>
      </c>
      <c r="J923" s="933"/>
      <c r="K923" s="184"/>
    </row>
    <row r="924" spans="1:11" ht="13.5" thickBot="1">
      <c r="A924" s="1028"/>
      <c r="B924" s="1029"/>
      <c r="C924" s="55" t="s">
        <v>11</v>
      </c>
      <c r="D924" s="56" t="s">
        <v>12</v>
      </c>
      <c r="E924" s="55" t="s">
        <v>11</v>
      </c>
      <c r="F924" s="56" t="s">
        <v>12</v>
      </c>
      <c r="G924" s="55" t="s">
        <v>11</v>
      </c>
      <c r="H924" s="56" t="s">
        <v>12</v>
      </c>
      <c r="I924" s="55" t="s">
        <v>11</v>
      </c>
      <c r="J924" s="169" t="s">
        <v>13</v>
      </c>
      <c r="K924" s="184"/>
    </row>
    <row r="925" spans="1:11" ht="13.5" customHeight="1">
      <c r="A925" s="806" t="s">
        <v>4</v>
      </c>
      <c r="B925" s="807"/>
      <c r="C925" s="49">
        <v>131.26040799999998</v>
      </c>
      <c r="D925" s="50">
        <v>0.95993872441879757</v>
      </c>
      <c r="E925" s="51">
        <v>0</v>
      </c>
      <c r="F925" s="50">
        <v>0</v>
      </c>
      <c r="G925" s="51">
        <v>5.4779115000000003</v>
      </c>
      <c r="H925" s="50">
        <v>4.0061275581202392E-2</v>
      </c>
      <c r="I925" s="51">
        <v>136.73831949999999</v>
      </c>
      <c r="J925" s="170">
        <v>1</v>
      </c>
      <c r="K925" s="184"/>
    </row>
    <row r="926" spans="1:11" ht="21.75" customHeight="1">
      <c r="A926" s="1016" t="s">
        <v>14</v>
      </c>
      <c r="B926" s="1017"/>
      <c r="C926" s="43">
        <v>0</v>
      </c>
      <c r="D926" s="47">
        <v>0</v>
      </c>
      <c r="E926" s="44">
        <v>0</v>
      </c>
      <c r="F926" s="47">
        <v>0</v>
      </c>
      <c r="G926" s="44">
        <v>0</v>
      </c>
      <c r="H926" s="47">
        <v>0</v>
      </c>
      <c r="I926" s="44">
        <v>0</v>
      </c>
      <c r="J926" s="171">
        <f t="shared" ref="J926:J933" si="50">+I926/$I$925</f>
        <v>0</v>
      </c>
      <c r="K926" s="184"/>
    </row>
    <row r="927" spans="1:11" ht="21.75" customHeight="1">
      <c r="A927" s="1016" t="s">
        <v>15</v>
      </c>
      <c r="B927" s="1017"/>
      <c r="C927" s="43">
        <v>0</v>
      </c>
      <c r="D927" s="47">
        <v>0</v>
      </c>
      <c r="E927" s="44">
        <v>0</v>
      </c>
      <c r="F927" s="47">
        <v>0</v>
      </c>
      <c r="G927" s="44">
        <v>5.4779115000000003</v>
      </c>
      <c r="H927" s="47">
        <v>1</v>
      </c>
      <c r="I927" s="44">
        <v>5.4779115000000003</v>
      </c>
      <c r="J927" s="171">
        <f t="shared" si="50"/>
        <v>4.0061275581202392E-2</v>
      </c>
      <c r="K927" s="184"/>
    </row>
    <row r="928" spans="1:11" ht="21.75" customHeight="1">
      <c r="A928" s="1016" t="s">
        <v>16</v>
      </c>
      <c r="B928" s="1017"/>
      <c r="C928" s="43">
        <v>66.936089999999993</v>
      </c>
      <c r="D928" s="47">
        <v>1</v>
      </c>
      <c r="E928" s="44">
        <v>0</v>
      </c>
      <c r="F928" s="47">
        <v>0</v>
      </c>
      <c r="G928" s="44">
        <v>0</v>
      </c>
      <c r="H928" s="47">
        <v>0</v>
      </c>
      <c r="I928" s="44">
        <v>66.936089999999993</v>
      </c>
      <c r="J928" s="171">
        <f t="shared" si="50"/>
        <v>0.48951961852946424</v>
      </c>
      <c r="K928" s="184"/>
    </row>
    <row r="929" spans="1:11" ht="21.75" customHeight="1">
      <c r="A929" s="1016" t="s">
        <v>17</v>
      </c>
      <c r="B929" s="1017"/>
      <c r="C929" s="43">
        <v>0</v>
      </c>
      <c r="D929" s="47">
        <v>0</v>
      </c>
      <c r="E929" s="44">
        <v>0</v>
      </c>
      <c r="F929" s="47">
        <v>0</v>
      </c>
      <c r="G929" s="44">
        <v>0</v>
      </c>
      <c r="H929" s="47">
        <v>0</v>
      </c>
      <c r="I929" s="44">
        <v>0</v>
      </c>
      <c r="J929" s="171">
        <f t="shared" si="50"/>
        <v>0</v>
      </c>
      <c r="K929" s="184"/>
    </row>
    <row r="930" spans="1:11" ht="21.75" customHeight="1">
      <c r="A930" s="1016" t="s">
        <v>18</v>
      </c>
      <c r="B930" s="1017"/>
      <c r="C930" s="43">
        <v>0</v>
      </c>
      <c r="D930" s="47">
        <v>0</v>
      </c>
      <c r="E930" s="44">
        <v>0</v>
      </c>
      <c r="F930" s="47">
        <v>0</v>
      </c>
      <c r="G930" s="44">
        <v>0</v>
      </c>
      <c r="H930" s="47">
        <v>0</v>
      </c>
      <c r="I930" s="44">
        <v>0</v>
      </c>
      <c r="J930" s="171">
        <f t="shared" si="50"/>
        <v>0</v>
      </c>
      <c r="K930" s="184"/>
    </row>
    <row r="931" spans="1:11" ht="21.75" customHeight="1">
      <c r="A931" s="1016" t="s">
        <v>19</v>
      </c>
      <c r="B931" s="1017"/>
      <c r="C931" s="43">
        <v>58.728012</v>
      </c>
      <c r="D931" s="47">
        <v>1</v>
      </c>
      <c r="E931" s="44">
        <v>0</v>
      </c>
      <c r="F931" s="47">
        <v>0</v>
      </c>
      <c r="G931" s="44">
        <v>0</v>
      </c>
      <c r="H931" s="47">
        <v>0</v>
      </c>
      <c r="I931" s="44">
        <v>58.728012</v>
      </c>
      <c r="J931" s="171">
        <f t="shared" si="50"/>
        <v>0.42949198304283681</v>
      </c>
      <c r="K931" s="184"/>
    </row>
    <row r="932" spans="1:11" ht="21.75" customHeight="1">
      <c r="A932" s="1016" t="s">
        <v>20</v>
      </c>
      <c r="B932" s="1017"/>
      <c r="C932" s="43">
        <v>5.5963060000000002</v>
      </c>
      <c r="D932" s="47">
        <v>1</v>
      </c>
      <c r="E932" s="44">
        <v>0</v>
      </c>
      <c r="F932" s="47">
        <v>0</v>
      </c>
      <c r="G932" s="44">
        <v>0</v>
      </c>
      <c r="H932" s="47">
        <v>0</v>
      </c>
      <c r="I932" s="44">
        <v>5.5963060000000002</v>
      </c>
      <c r="J932" s="171">
        <f t="shared" si="50"/>
        <v>4.0927122846496591E-2</v>
      </c>
      <c r="K932" s="184"/>
    </row>
    <row r="933" spans="1:11" ht="21.75" customHeight="1" thickBot="1">
      <c r="A933" s="1016" t="s">
        <v>21</v>
      </c>
      <c r="B933" s="1017"/>
      <c r="C933" s="43">
        <v>0</v>
      </c>
      <c r="D933" s="47">
        <v>0</v>
      </c>
      <c r="E933" s="44">
        <v>0</v>
      </c>
      <c r="F933" s="47">
        <v>0</v>
      </c>
      <c r="G933" s="44">
        <v>0</v>
      </c>
      <c r="H933" s="47">
        <v>0</v>
      </c>
      <c r="I933" s="44">
        <v>0</v>
      </c>
      <c r="J933" s="171">
        <f t="shared" si="50"/>
        <v>0</v>
      </c>
      <c r="K933" s="184"/>
    </row>
    <row r="934" spans="1:11">
      <c r="A934" s="804" t="s">
        <v>8</v>
      </c>
      <c r="B934" s="805"/>
      <c r="C934" s="49">
        <v>64.031367007</v>
      </c>
      <c r="D934" s="50">
        <v>0.269883509930883</v>
      </c>
      <c r="E934" s="51">
        <v>115.23176823</v>
      </c>
      <c r="F934" s="50">
        <v>0.48568624283867956</v>
      </c>
      <c r="G934" s="51">
        <v>57.992438559999997</v>
      </c>
      <c r="H934" s="50">
        <v>0.24443024723043738</v>
      </c>
      <c r="I934" s="51">
        <v>237.25557379700001</v>
      </c>
      <c r="J934" s="170">
        <v>1</v>
      </c>
      <c r="K934" s="350"/>
    </row>
    <row r="935" spans="1:11" ht="23.25" customHeight="1">
      <c r="A935" s="1016" t="s">
        <v>14</v>
      </c>
      <c r="B935" s="1017"/>
      <c r="C935" s="43">
        <v>0</v>
      </c>
      <c r="D935" s="47">
        <v>0</v>
      </c>
      <c r="E935" s="44">
        <v>0</v>
      </c>
      <c r="F935" s="47">
        <v>0</v>
      </c>
      <c r="G935" s="44">
        <v>0</v>
      </c>
      <c r="H935" s="47">
        <v>0</v>
      </c>
      <c r="I935" s="44">
        <v>0</v>
      </c>
      <c r="J935" s="171">
        <f>+I935/$I$934</f>
        <v>0</v>
      </c>
      <c r="K935" s="350"/>
    </row>
    <row r="936" spans="1:11" ht="23.25" customHeight="1">
      <c r="A936" s="1016" t="s">
        <v>15</v>
      </c>
      <c r="B936" s="1017"/>
      <c r="C936" s="43">
        <v>0</v>
      </c>
      <c r="D936" s="47">
        <v>0</v>
      </c>
      <c r="E936" s="44">
        <v>0</v>
      </c>
      <c r="F936" s="47">
        <v>0</v>
      </c>
      <c r="G936" s="44">
        <v>0</v>
      </c>
      <c r="H936" s="47">
        <v>0</v>
      </c>
      <c r="I936" s="44">
        <v>0</v>
      </c>
      <c r="J936" s="171">
        <f t="shared" ref="J936:J942" si="51">+I936/$I$934</f>
        <v>0</v>
      </c>
      <c r="K936" s="350"/>
    </row>
    <row r="937" spans="1:11" ht="23.25" customHeight="1">
      <c r="A937" s="1016" t="s">
        <v>16</v>
      </c>
      <c r="B937" s="1017"/>
      <c r="C937" s="43">
        <v>58.630036629999999</v>
      </c>
      <c r="D937" s="47">
        <v>1</v>
      </c>
      <c r="E937" s="44">
        <v>0</v>
      </c>
      <c r="F937" s="47">
        <v>0</v>
      </c>
      <c r="G937" s="44">
        <v>0</v>
      </c>
      <c r="H937" s="47">
        <v>0</v>
      </c>
      <c r="I937" s="44">
        <v>58.630036629999999</v>
      </c>
      <c r="J937" s="171">
        <f t="shared" si="51"/>
        <v>0.24711763644450721</v>
      </c>
      <c r="K937" s="350"/>
    </row>
    <row r="938" spans="1:11" ht="23.25" customHeight="1">
      <c r="A938" s="1016" t="s">
        <v>17</v>
      </c>
      <c r="B938" s="1017"/>
      <c r="C938" s="43">
        <v>0</v>
      </c>
      <c r="D938" s="47">
        <v>0</v>
      </c>
      <c r="E938" s="44">
        <v>0</v>
      </c>
      <c r="F938" s="47">
        <v>0</v>
      </c>
      <c r="G938" s="44">
        <v>0</v>
      </c>
      <c r="H938" s="47">
        <v>0</v>
      </c>
      <c r="I938" s="44">
        <v>0</v>
      </c>
      <c r="J938" s="171">
        <f t="shared" si="51"/>
        <v>0</v>
      </c>
      <c r="K938" s="350"/>
    </row>
    <row r="939" spans="1:11" ht="23.25" customHeight="1">
      <c r="A939" s="1016" t="s">
        <v>18</v>
      </c>
      <c r="B939" s="1017"/>
      <c r="C939" s="43">
        <v>0</v>
      </c>
      <c r="D939" s="47">
        <v>0</v>
      </c>
      <c r="E939" s="44">
        <v>58.07792208</v>
      </c>
      <c r="F939" s="47">
        <v>1</v>
      </c>
      <c r="G939" s="44">
        <v>0</v>
      </c>
      <c r="H939" s="47">
        <v>0</v>
      </c>
      <c r="I939" s="44">
        <v>58.07792208</v>
      </c>
      <c r="J939" s="171">
        <f t="shared" si="51"/>
        <v>0.24479054864983901</v>
      </c>
      <c r="K939" s="350"/>
    </row>
    <row r="940" spans="1:11" ht="23.25" customHeight="1">
      <c r="A940" s="1016" t="s">
        <v>19</v>
      </c>
      <c r="B940" s="1017"/>
      <c r="C940" s="43">
        <v>0</v>
      </c>
      <c r="D940" s="47">
        <v>0</v>
      </c>
      <c r="E940" s="44">
        <v>0</v>
      </c>
      <c r="F940" s="47">
        <v>0</v>
      </c>
      <c r="G940" s="44">
        <v>57.992438559999997</v>
      </c>
      <c r="H940" s="47">
        <v>1</v>
      </c>
      <c r="I940" s="44">
        <v>57.992438559999997</v>
      </c>
      <c r="J940" s="171">
        <f t="shared" si="51"/>
        <v>0.24443024723043738</v>
      </c>
      <c r="K940" s="350"/>
    </row>
    <row r="941" spans="1:11" ht="23.25" customHeight="1">
      <c r="A941" s="1016" t="s">
        <v>20</v>
      </c>
      <c r="B941" s="1017"/>
      <c r="C941" s="43">
        <v>5.4013303769999998</v>
      </c>
      <c r="D941" s="47">
        <v>8.634505850476952E-2</v>
      </c>
      <c r="E941" s="44">
        <v>57.15384615</v>
      </c>
      <c r="F941" s="47">
        <v>0.91365494149523041</v>
      </c>
      <c r="G941" s="44">
        <v>0</v>
      </c>
      <c r="H941" s="47">
        <v>0</v>
      </c>
      <c r="I941" s="44">
        <v>62.555176527</v>
      </c>
      <c r="J941" s="171">
        <f t="shared" si="51"/>
        <v>0.26366156767521631</v>
      </c>
      <c r="K941" s="350"/>
    </row>
    <row r="942" spans="1:11" ht="23.25" customHeight="1">
      <c r="A942" s="1016" t="s">
        <v>21</v>
      </c>
      <c r="B942" s="1017"/>
      <c r="C942" s="43">
        <v>0</v>
      </c>
      <c r="D942" s="47">
        <v>0</v>
      </c>
      <c r="E942" s="44">
        <v>0</v>
      </c>
      <c r="F942" s="47">
        <v>0</v>
      </c>
      <c r="G942" s="44">
        <v>0</v>
      </c>
      <c r="H942" s="47">
        <v>0</v>
      </c>
      <c r="I942" s="44">
        <v>0</v>
      </c>
      <c r="J942" s="171">
        <f t="shared" si="51"/>
        <v>0</v>
      </c>
      <c r="K942" s="350"/>
    </row>
    <row r="943" spans="1:11">
      <c r="A943" s="804" t="s">
        <v>9</v>
      </c>
      <c r="B943" s="805"/>
      <c r="C943" s="52">
        <v>107.58335329341317</v>
      </c>
      <c r="D943" s="53">
        <v>1</v>
      </c>
      <c r="E943" s="54">
        <v>0</v>
      </c>
      <c r="F943" s="53">
        <v>0</v>
      </c>
      <c r="G943" s="54">
        <v>0</v>
      </c>
      <c r="H943" s="53">
        <v>0</v>
      </c>
      <c r="I943" s="54">
        <v>107.58335329341317</v>
      </c>
      <c r="J943" s="172">
        <v>1</v>
      </c>
      <c r="K943" s="229"/>
    </row>
    <row r="944" spans="1:11" ht="25.5" customHeight="1">
      <c r="A944" s="1016" t="s">
        <v>14</v>
      </c>
      <c r="B944" s="1017"/>
      <c r="C944" s="43">
        <v>0</v>
      </c>
      <c r="D944" s="47">
        <v>0</v>
      </c>
      <c r="E944" s="44">
        <v>0</v>
      </c>
      <c r="F944" s="47">
        <v>0</v>
      </c>
      <c r="G944" s="44">
        <v>0</v>
      </c>
      <c r="H944" s="47">
        <v>0</v>
      </c>
      <c r="I944" s="44">
        <v>0</v>
      </c>
      <c r="J944" s="171">
        <v>0</v>
      </c>
      <c r="K944" s="229"/>
    </row>
    <row r="945" spans="1:11" ht="25.5" customHeight="1">
      <c r="A945" s="1016" t="s">
        <v>15</v>
      </c>
      <c r="B945" s="1017"/>
      <c r="C945" s="43">
        <v>0</v>
      </c>
      <c r="D945" s="47">
        <v>0</v>
      </c>
      <c r="E945" s="44">
        <v>0</v>
      </c>
      <c r="F945" s="47">
        <v>0</v>
      </c>
      <c r="G945" s="44">
        <v>0</v>
      </c>
      <c r="H945" s="47">
        <v>0</v>
      </c>
      <c r="I945" s="44">
        <v>0</v>
      </c>
      <c r="J945" s="171">
        <v>0</v>
      </c>
      <c r="K945" s="229"/>
    </row>
    <row r="946" spans="1:11" ht="25.5" customHeight="1">
      <c r="A946" s="1016" t="s">
        <v>16</v>
      </c>
      <c r="B946" s="1017"/>
      <c r="C946" s="43">
        <v>55.26</v>
      </c>
      <c r="D946" s="47">
        <v>1</v>
      </c>
      <c r="E946" s="44">
        <v>0</v>
      </c>
      <c r="F946" s="47">
        <v>0</v>
      </c>
      <c r="G946" s="44">
        <v>0</v>
      </c>
      <c r="H946" s="47">
        <v>0</v>
      </c>
      <c r="I946" s="44">
        <v>55.26</v>
      </c>
      <c r="J946" s="171">
        <v>0.51364823932647685</v>
      </c>
      <c r="K946" s="229"/>
    </row>
    <row r="947" spans="1:11" ht="25.5" customHeight="1">
      <c r="A947" s="1016" t="s">
        <v>17</v>
      </c>
      <c r="B947" s="1017"/>
      <c r="C947" s="43">
        <v>0</v>
      </c>
      <c r="D947" s="47">
        <v>0</v>
      </c>
      <c r="E947" s="44">
        <v>0</v>
      </c>
      <c r="F947" s="47">
        <v>0</v>
      </c>
      <c r="G947" s="44">
        <v>0</v>
      </c>
      <c r="H947" s="47">
        <v>0</v>
      </c>
      <c r="I947" s="44">
        <v>0</v>
      </c>
      <c r="J947" s="171">
        <v>0</v>
      </c>
      <c r="K947" s="229"/>
    </row>
    <row r="948" spans="1:11" ht="25.5" customHeight="1">
      <c r="A948" s="1016" t="s">
        <v>18</v>
      </c>
      <c r="B948" s="1017"/>
      <c r="C948" s="43">
        <v>0</v>
      </c>
      <c r="D948" s="47">
        <v>0</v>
      </c>
      <c r="E948" s="44">
        <v>0</v>
      </c>
      <c r="F948" s="47">
        <v>0</v>
      </c>
      <c r="G948" s="44">
        <v>0</v>
      </c>
      <c r="H948" s="47">
        <v>0</v>
      </c>
      <c r="I948" s="44">
        <v>0</v>
      </c>
      <c r="J948" s="171">
        <v>0</v>
      </c>
      <c r="K948" s="229"/>
    </row>
    <row r="949" spans="1:11" ht="25.5" customHeight="1">
      <c r="A949" s="1016" t="s">
        <v>19</v>
      </c>
      <c r="B949" s="1017"/>
      <c r="C949" s="43">
        <v>52.32335329341317</v>
      </c>
      <c r="D949" s="47">
        <v>1</v>
      </c>
      <c r="E949" s="44">
        <v>0</v>
      </c>
      <c r="F949" s="47">
        <v>0</v>
      </c>
      <c r="G949" s="44">
        <v>0</v>
      </c>
      <c r="H949" s="47">
        <v>0</v>
      </c>
      <c r="I949" s="44">
        <v>52.32335329341317</v>
      </c>
      <c r="J949" s="171">
        <v>0.4863517606735232</v>
      </c>
      <c r="K949" s="229"/>
    </row>
    <row r="950" spans="1:11" ht="25.5" customHeight="1">
      <c r="A950" s="1016" t="s">
        <v>20</v>
      </c>
      <c r="B950" s="1017"/>
      <c r="C950" s="43">
        <v>0</v>
      </c>
      <c r="D950" s="47">
        <v>0</v>
      </c>
      <c r="E950" s="44">
        <v>0</v>
      </c>
      <c r="F950" s="47">
        <v>0</v>
      </c>
      <c r="G950" s="44">
        <v>0</v>
      </c>
      <c r="H950" s="47">
        <v>0</v>
      </c>
      <c r="I950" s="44">
        <v>0</v>
      </c>
      <c r="J950" s="171">
        <v>0</v>
      </c>
      <c r="K950" s="229"/>
    </row>
    <row r="951" spans="1:11" ht="25.5" customHeight="1">
      <c r="A951" s="1016" t="s">
        <v>21</v>
      </c>
      <c r="B951" s="1017"/>
      <c r="C951" s="43">
        <v>0</v>
      </c>
      <c r="D951" s="47">
        <v>0</v>
      </c>
      <c r="E951" s="44">
        <v>0</v>
      </c>
      <c r="F951" s="47">
        <v>0</v>
      </c>
      <c r="G951" s="44">
        <v>0</v>
      </c>
      <c r="H951" s="47">
        <v>0</v>
      </c>
      <c r="I951" s="44">
        <v>0</v>
      </c>
      <c r="J951" s="171">
        <v>0</v>
      </c>
      <c r="K951" s="229"/>
    </row>
    <row r="952" spans="1:11" ht="15.75" customHeight="1" thickBot="1">
      <c r="A952" s="938" t="s">
        <v>3</v>
      </c>
      <c r="B952" s="939"/>
      <c r="C952" s="308">
        <v>302.87512962387137</v>
      </c>
      <c r="D952" s="309">
        <v>0.62892325341467048</v>
      </c>
      <c r="E952" s="310">
        <v>115.23176823176823</v>
      </c>
      <c r="F952" s="309">
        <v>0.23927992589899663</v>
      </c>
      <c r="G952" s="310">
        <v>63.470350209913377</v>
      </c>
      <c r="H952" s="309">
        <v>0.13179682068633297</v>
      </c>
      <c r="I952" s="310">
        <v>481.57724806555296</v>
      </c>
      <c r="J952" s="311">
        <v>1</v>
      </c>
      <c r="K952" s="229"/>
    </row>
    <row r="955" spans="1:11" ht="13.5" thickBot="1"/>
    <row r="956" spans="1:11">
      <c r="A956" s="1024" t="s">
        <v>22</v>
      </c>
      <c r="B956" s="1025"/>
      <c r="C956" s="928" t="s">
        <v>81</v>
      </c>
      <c r="D956" s="811"/>
      <c r="E956" s="811"/>
      <c r="F956" s="811"/>
      <c r="G956" s="811"/>
      <c r="H956" s="811"/>
      <c r="I956" s="811"/>
      <c r="J956" s="812"/>
      <c r="K956" s="183"/>
    </row>
    <row r="957" spans="1:11">
      <c r="A957" s="1026"/>
      <c r="B957" s="1027"/>
      <c r="C957" s="929" t="s">
        <v>53</v>
      </c>
      <c r="D957" s="930"/>
      <c r="E957" s="931" t="s">
        <v>54</v>
      </c>
      <c r="F957" s="930"/>
      <c r="G957" s="931" t="s">
        <v>55</v>
      </c>
      <c r="H957" s="930"/>
      <c r="I957" s="932" t="s">
        <v>3</v>
      </c>
      <c r="J957" s="933"/>
      <c r="K957" s="184"/>
    </row>
    <row r="958" spans="1:11" ht="13.5" thickBot="1">
      <c r="A958" s="1028"/>
      <c r="B958" s="1029"/>
      <c r="C958" s="55" t="s">
        <v>11</v>
      </c>
      <c r="D958" s="56" t="s">
        <v>12</v>
      </c>
      <c r="E958" s="55" t="s">
        <v>11</v>
      </c>
      <c r="F958" s="56" t="s">
        <v>12</v>
      </c>
      <c r="G958" s="55" t="s">
        <v>11</v>
      </c>
      <c r="H958" s="56" t="s">
        <v>12</v>
      </c>
      <c r="I958" s="55" t="s">
        <v>11</v>
      </c>
      <c r="J958" s="169" t="s">
        <v>13</v>
      </c>
      <c r="K958" s="184"/>
    </row>
    <row r="959" spans="1:11" ht="13.5" customHeight="1">
      <c r="A959" s="806" t="s">
        <v>4</v>
      </c>
      <c r="B959" s="807"/>
      <c r="C959" s="49">
        <v>131.26040799999998</v>
      </c>
      <c r="D959" s="50">
        <v>0.95993872441879757</v>
      </c>
      <c r="E959" s="51">
        <v>0</v>
      </c>
      <c r="F959" s="50">
        <v>0</v>
      </c>
      <c r="G959" s="51">
        <v>5.4779115000000003</v>
      </c>
      <c r="H959" s="50">
        <v>4.0061275581202392E-2</v>
      </c>
      <c r="I959" s="51">
        <v>136.73831949999999</v>
      </c>
      <c r="J959" s="170">
        <v>1</v>
      </c>
      <c r="K959" s="184"/>
    </row>
    <row r="960" spans="1:11" ht="24" customHeight="1">
      <c r="A960" s="1016" t="s">
        <v>14</v>
      </c>
      <c r="B960" s="1017"/>
      <c r="C960" s="43">
        <v>0</v>
      </c>
      <c r="D960" s="47">
        <v>0</v>
      </c>
      <c r="E960" s="44">
        <v>0</v>
      </c>
      <c r="F960" s="47">
        <v>0</v>
      </c>
      <c r="G960" s="44">
        <v>0</v>
      </c>
      <c r="H960" s="47">
        <v>0</v>
      </c>
      <c r="I960" s="44">
        <v>0</v>
      </c>
      <c r="J960" s="171">
        <f t="shared" ref="J960:J967" si="52">+I960/$I$959</f>
        <v>0</v>
      </c>
      <c r="K960" s="184"/>
    </row>
    <row r="961" spans="1:11" ht="24" customHeight="1">
      <c r="A961" s="1016" t="s">
        <v>15</v>
      </c>
      <c r="B961" s="1017"/>
      <c r="C961" s="43">
        <v>0</v>
      </c>
      <c r="D961" s="47">
        <v>0</v>
      </c>
      <c r="E961" s="44">
        <v>0</v>
      </c>
      <c r="F961" s="47">
        <v>0</v>
      </c>
      <c r="G961" s="44">
        <v>5.4779115000000003</v>
      </c>
      <c r="H961" s="47">
        <v>1</v>
      </c>
      <c r="I961" s="44">
        <v>5.4779115000000003</v>
      </c>
      <c r="J961" s="171">
        <f t="shared" si="52"/>
        <v>4.0061275581202392E-2</v>
      </c>
      <c r="K961" s="184"/>
    </row>
    <row r="962" spans="1:11" ht="24" customHeight="1">
      <c r="A962" s="1016" t="s">
        <v>16</v>
      </c>
      <c r="B962" s="1017"/>
      <c r="C962" s="43">
        <v>66.936089999999993</v>
      </c>
      <c r="D962" s="47">
        <v>1</v>
      </c>
      <c r="E962" s="44">
        <v>0</v>
      </c>
      <c r="F962" s="47">
        <v>0</v>
      </c>
      <c r="G962" s="44">
        <v>0</v>
      </c>
      <c r="H962" s="47">
        <v>0</v>
      </c>
      <c r="I962" s="44">
        <v>66.936089999999993</v>
      </c>
      <c r="J962" s="171">
        <f t="shared" si="52"/>
        <v>0.48951961852946424</v>
      </c>
      <c r="K962" s="184"/>
    </row>
    <row r="963" spans="1:11" ht="24" customHeight="1">
      <c r="A963" s="1016" t="s">
        <v>17</v>
      </c>
      <c r="B963" s="1017"/>
      <c r="C963" s="43">
        <v>0</v>
      </c>
      <c r="D963" s="47">
        <v>0</v>
      </c>
      <c r="E963" s="44">
        <v>0</v>
      </c>
      <c r="F963" s="47">
        <v>0</v>
      </c>
      <c r="G963" s="44">
        <v>0</v>
      </c>
      <c r="H963" s="47">
        <v>0</v>
      </c>
      <c r="I963" s="44">
        <v>0</v>
      </c>
      <c r="J963" s="171">
        <f t="shared" si="52"/>
        <v>0</v>
      </c>
      <c r="K963" s="184"/>
    </row>
    <row r="964" spans="1:11" ht="24" customHeight="1">
      <c r="A964" s="1016" t="s">
        <v>18</v>
      </c>
      <c r="B964" s="1017"/>
      <c r="C964" s="43">
        <v>0</v>
      </c>
      <c r="D964" s="47">
        <v>0</v>
      </c>
      <c r="E964" s="44">
        <v>0</v>
      </c>
      <c r="F964" s="47">
        <v>0</v>
      </c>
      <c r="G964" s="44">
        <v>0</v>
      </c>
      <c r="H964" s="47">
        <v>0</v>
      </c>
      <c r="I964" s="44">
        <v>0</v>
      </c>
      <c r="J964" s="171">
        <f t="shared" si="52"/>
        <v>0</v>
      </c>
      <c r="K964" s="184"/>
    </row>
    <row r="965" spans="1:11" ht="24" customHeight="1">
      <c r="A965" s="1016" t="s">
        <v>19</v>
      </c>
      <c r="B965" s="1017"/>
      <c r="C965" s="43">
        <v>58.728012</v>
      </c>
      <c r="D965" s="47">
        <v>1</v>
      </c>
      <c r="E965" s="44">
        <v>0</v>
      </c>
      <c r="F965" s="47">
        <v>0</v>
      </c>
      <c r="G965" s="44">
        <v>0</v>
      </c>
      <c r="H965" s="47">
        <v>0</v>
      </c>
      <c r="I965" s="44">
        <v>58.728012</v>
      </c>
      <c r="J965" s="171">
        <f t="shared" si="52"/>
        <v>0.42949198304283681</v>
      </c>
      <c r="K965" s="184"/>
    </row>
    <row r="966" spans="1:11" ht="24" customHeight="1">
      <c r="A966" s="1016" t="s">
        <v>20</v>
      </c>
      <c r="B966" s="1017"/>
      <c r="C966" s="43">
        <v>5.5963060000000002</v>
      </c>
      <c r="D966" s="47">
        <v>1</v>
      </c>
      <c r="E966" s="44">
        <v>0</v>
      </c>
      <c r="F966" s="47">
        <v>0</v>
      </c>
      <c r="G966" s="44">
        <v>0</v>
      </c>
      <c r="H966" s="47">
        <v>0</v>
      </c>
      <c r="I966" s="44">
        <v>5.5963060000000002</v>
      </c>
      <c r="J966" s="171">
        <f t="shared" si="52"/>
        <v>4.0927122846496591E-2</v>
      </c>
      <c r="K966" s="184"/>
    </row>
    <row r="967" spans="1:11" ht="24" customHeight="1" thickBot="1">
      <c r="A967" s="1016" t="s">
        <v>21</v>
      </c>
      <c r="B967" s="1017"/>
      <c r="C967" s="43">
        <v>0</v>
      </c>
      <c r="D967" s="47">
        <v>0</v>
      </c>
      <c r="E967" s="44">
        <v>0</v>
      </c>
      <c r="F967" s="47">
        <v>0</v>
      </c>
      <c r="G967" s="44">
        <v>0</v>
      </c>
      <c r="H967" s="47">
        <v>0</v>
      </c>
      <c r="I967" s="44">
        <v>0</v>
      </c>
      <c r="J967" s="171">
        <f t="shared" si="52"/>
        <v>0</v>
      </c>
      <c r="K967" s="184"/>
    </row>
    <row r="968" spans="1:11">
      <c r="A968" s="804" t="s">
        <v>8</v>
      </c>
      <c r="B968" s="805"/>
      <c r="C968" s="49">
        <v>0</v>
      </c>
      <c r="D968" s="50">
        <v>0</v>
      </c>
      <c r="E968" s="51">
        <v>237.25557379700001</v>
      </c>
      <c r="F968" s="50">
        <v>1</v>
      </c>
      <c r="G968" s="51">
        <v>0</v>
      </c>
      <c r="H968" s="50">
        <v>0</v>
      </c>
      <c r="I968" s="51">
        <v>237.25557379700001</v>
      </c>
      <c r="J968" s="170">
        <v>1</v>
      </c>
      <c r="K968" s="350"/>
    </row>
    <row r="969" spans="1:11" ht="24.75" customHeight="1">
      <c r="A969" s="1016" t="s">
        <v>14</v>
      </c>
      <c r="B969" s="1017"/>
      <c r="C969" s="43">
        <v>0</v>
      </c>
      <c r="D969" s="47">
        <v>0</v>
      </c>
      <c r="E969" s="44">
        <v>0</v>
      </c>
      <c r="F969" s="47">
        <v>0</v>
      </c>
      <c r="G969" s="44">
        <v>0</v>
      </c>
      <c r="H969" s="47">
        <v>0</v>
      </c>
      <c r="I969" s="44">
        <v>0</v>
      </c>
      <c r="J969" s="171">
        <f>+I969/$I$968</f>
        <v>0</v>
      </c>
      <c r="K969" s="350"/>
    </row>
    <row r="970" spans="1:11" ht="24.75" customHeight="1">
      <c r="A970" s="1016" t="s">
        <v>15</v>
      </c>
      <c r="B970" s="1017"/>
      <c r="C970" s="43">
        <v>0</v>
      </c>
      <c r="D970" s="47">
        <v>0</v>
      </c>
      <c r="E970" s="44">
        <v>0</v>
      </c>
      <c r="F970" s="47">
        <v>0</v>
      </c>
      <c r="G970" s="44">
        <v>0</v>
      </c>
      <c r="H970" s="47">
        <v>0</v>
      </c>
      <c r="I970" s="44">
        <v>0</v>
      </c>
      <c r="J970" s="171">
        <f t="shared" ref="J970:J976" si="53">+I970/$I$968</f>
        <v>0</v>
      </c>
      <c r="K970" s="350"/>
    </row>
    <row r="971" spans="1:11" ht="24.75" customHeight="1">
      <c r="A971" s="1016" t="s">
        <v>16</v>
      </c>
      <c r="B971" s="1017"/>
      <c r="C971" s="43">
        <v>0</v>
      </c>
      <c r="D971" s="47">
        <v>0</v>
      </c>
      <c r="E971" s="44">
        <v>58.630036629999999</v>
      </c>
      <c r="F971" s="47">
        <v>1</v>
      </c>
      <c r="G971" s="44">
        <v>0</v>
      </c>
      <c r="H971" s="47">
        <v>0</v>
      </c>
      <c r="I971" s="44">
        <v>58.630036629999999</v>
      </c>
      <c r="J971" s="171">
        <f t="shared" si="53"/>
        <v>0.24711763644450721</v>
      </c>
      <c r="K971" s="350"/>
    </row>
    <row r="972" spans="1:11" ht="24.75" customHeight="1">
      <c r="A972" s="1016" t="s">
        <v>17</v>
      </c>
      <c r="B972" s="1017"/>
      <c r="C972" s="43">
        <v>0</v>
      </c>
      <c r="D972" s="47">
        <v>0</v>
      </c>
      <c r="E972" s="44">
        <v>0</v>
      </c>
      <c r="F972" s="47">
        <v>0</v>
      </c>
      <c r="G972" s="44">
        <v>0</v>
      </c>
      <c r="H972" s="47">
        <v>0</v>
      </c>
      <c r="I972" s="44">
        <v>0</v>
      </c>
      <c r="J972" s="171">
        <f t="shared" si="53"/>
        <v>0</v>
      </c>
      <c r="K972" s="350"/>
    </row>
    <row r="973" spans="1:11" ht="24.75" customHeight="1">
      <c r="A973" s="1016" t="s">
        <v>18</v>
      </c>
      <c r="B973" s="1017"/>
      <c r="C973" s="43">
        <v>0</v>
      </c>
      <c r="D973" s="47">
        <v>0</v>
      </c>
      <c r="E973" s="44">
        <v>58.07792208</v>
      </c>
      <c r="F973" s="47">
        <v>1</v>
      </c>
      <c r="G973" s="44">
        <v>0</v>
      </c>
      <c r="H973" s="47">
        <v>0</v>
      </c>
      <c r="I973" s="44">
        <v>58.07792208</v>
      </c>
      <c r="J973" s="171">
        <f t="shared" si="53"/>
        <v>0.24479054864983901</v>
      </c>
      <c r="K973" s="350"/>
    </row>
    <row r="974" spans="1:11" ht="24.75" customHeight="1">
      <c r="A974" s="1016" t="s">
        <v>19</v>
      </c>
      <c r="B974" s="1017"/>
      <c r="C974" s="43">
        <v>0</v>
      </c>
      <c r="D974" s="47">
        <v>0</v>
      </c>
      <c r="E974" s="44">
        <v>57.992438559999997</v>
      </c>
      <c r="F974" s="47">
        <v>1</v>
      </c>
      <c r="G974" s="44">
        <v>0</v>
      </c>
      <c r="H974" s="47">
        <v>0</v>
      </c>
      <c r="I974" s="44">
        <v>57.992438559999997</v>
      </c>
      <c r="J974" s="171">
        <f t="shared" si="53"/>
        <v>0.24443024723043738</v>
      </c>
      <c r="K974" s="350"/>
    </row>
    <row r="975" spans="1:11" ht="24.75" customHeight="1">
      <c r="A975" s="1016" t="s">
        <v>20</v>
      </c>
      <c r="B975" s="1017"/>
      <c r="C975" s="43">
        <v>0</v>
      </c>
      <c r="D975" s="47">
        <v>0</v>
      </c>
      <c r="E975" s="44">
        <v>62.555176527</v>
      </c>
      <c r="F975" s="47">
        <v>1</v>
      </c>
      <c r="G975" s="44">
        <v>0</v>
      </c>
      <c r="H975" s="47">
        <v>0</v>
      </c>
      <c r="I975" s="44">
        <v>62.555176527</v>
      </c>
      <c r="J975" s="171">
        <f t="shared" si="53"/>
        <v>0.26366156767521631</v>
      </c>
      <c r="K975" s="350"/>
    </row>
    <row r="976" spans="1:11" ht="24.75" customHeight="1">
      <c r="A976" s="1016" t="s">
        <v>21</v>
      </c>
      <c r="B976" s="1017"/>
      <c r="C976" s="43">
        <v>0</v>
      </c>
      <c r="D976" s="47">
        <v>0</v>
      </c>
      <c r="E976" s="44">
        <v>0</v>
      </c>
      <c r="F976" s="47">
        <v>0</v>
      </c>
      <c r="G976" s="44">
        <v>0</v>
      </c>
      <c r="H976" s="47">
        <v>0</v>
      </c>
      <c r="I976" s="44">
        <v>0</v>
      </c>
      <c r="J976" s="171">
        <f t="shared" si="53"/>
        <v>0</v>
      </c>
      <c r="K976" s="350"/>
    </row>
    <row r="977" spans="1:11">
      <c r="A977" s="804" t="s">
        <v>9</v>
      </c>
      <c r="B977" s="805"/>
      <c r="C977" s="52">
        <v>107.58335329341317</v>
      </c>
      <c r="D977" s="53">
        <v>1</v>
      </c>
      <c r="E977" s="54">
        <v>0</v>
      </c>
      <c r="F977" s="53">
        <v>0</v>
      </c>
      <c r="G977" s="54">
        <v>0</v>
      </c>
      <c r="H977" s="53">
        <v>0</v>
      </c>
      <c r="I977" s="54">
        <v>107.58335329341317</v>
      </c>
      <c r="J977" s="172">
        <v>1</v>
      </c>
      <c r="K977" s="229"/>
    </row>
    <row r="978" spans="1:11" ht="21" customHeight="1">
      <c r="A978" s="1016" t="s">
        <v>14</v>
      </c>
      <c r="B978" s="1017"/>
      <c r="C978" s="43">
        <v>0</v>
      </c>
      <c r="D978" s="47">
        <v>0</v>
      </c>
      <c r="E978" s="44">
        <v>0</v>
      </c>
      <c r="F978" s="47">
        <v>0</v>
      </c>
      <c r="G978" s="44">
        <v>0</v>
      </c>
      <c r="H978" s="47">
        <v>0</v>
      </c>
      <c r="I978" s="44">
        <v>0</v>
      </c>
      <c r="J978" s="171">
        <v>0</v>
      </c>
      <c r="K978" s="229"/>
    </row>
    <row r="979" spans="1:11" ht="21" customHeight="1">
      <c r="A979" s="1016" t="s">
        <v>15</v>
      </c>
      <c r="B979" s="1017"/>
      <c r="C979" s="43">
        <v>0</v>
      </c>
      <c r="D979" s="47">
        <v>0</v>
      </c>
      <c r="E979" s="44">
        <v>0</v>
      </c>
      <c r="F979" s="47">
        <v>0</v>
      </c>
      <c r="G979" s="44">
        <v>0</v>
      </c>
      <c r="H979" s="47">
        <v>0</v>
      </c>
      <c r="I979" s="44">
        <v>0</v>
      </c>
      <c r="J979" s="171">
        <v>0</v>
      </c>
      <c r="K979" s="229"/>
    </row>
    <row r="980" spans="1:11" ht="21" customHeight="1">
      <c r="A980" s="1016" t="s">
        <v>16</v>
      </c>
      <c r="B980" s="1017"/>
      <c r="C980" s="43">
        <v>55.26</v>
      </c>
      <c r="D980" s="47">
        <v>1</v>
      </c>
      <c r="E980" s="44">
        <v>0</v>
      </c>
      <c r="F980" s="47">
        <v>0</v>
      </c>
      <c r="G980" s="44">
        <v>0</v>
      </c>
      <c r="H980" s="47">
        <v>0</v>
      </c>
      <c r="I980" s="44">
        <v>55.26</v>
      </c>
      <c r="J980" s="171">
        <v>0.51364823932647685</v>
      </c>
      <c r="K980" s="229"/>
    </row>
    <row r="981" spans="1:11" ht="21" customHeight="1">
      <c r="A981" s="1016" t="s">
        <v>17</v>
      </c>
      <c r="B981" s="1017"/>
      <c r="C981" s="43">
        <v>0</v>
      </c>
      <c r="D981" s="47">
        <v>0</v>
      </c>
      <c r="E981" s="44">
        <v>0</v>
      </c>
      <c r="F981" s="47">
        <v>0</v>
      </c>
      <c r="G981" s="44">
        <v>0</v>
      </c>
      <c r="H981" s="47">
        <v>0</v>
      </c>
      <c r="I981" s="44">
        <v>0</v>
      </c>
      <c r="J981" s="171">
        <v>0</v>
      </c>
      <c r="K981" s="229"/>
    </row>
    <row r="982" spans="1:11" ht="21" customHeight="1">
      <c r="A982" s="1016" t="s">
        <v>18</v>
      </c>
      <c r="B982" s="1017"/>
      <c r="C982" s="43">
        <v>0</v>
      </c>
      <c r="D982" s="47">
        <v>0</v>
      </c>
      <c r="E982" s="44">
        <v>0</v>
      </c>
      <c r="F982" s="47">
        <v>0</v>
      </c>
      <c r="G982" s="44">
        <v>0</v>
      </c>
      <c r="H982" s="47">
        <v>0</v>
      </c>
      <c r="I982" s="44">
        <v>0</v>
      </c>
      <c r="J982" s="171">
        <v>0</v>
      </c>
      <c r="K982" s="229"/>
    </row>
    <row r="983" spans="1:11" ht="21" customHeight="1">
      <c r="A983" s="1016" t="s">
        <v>19</v>
      </c>
      <c r="B983" s="1017"/>
      <c r="C983" s="43">
        <v>52.32335329341317</v>
      </c>
      <c r="D983" s="47">
        <v>1</v>
      </c>
      <c r="E983" s="44">
        <v>0</v>
      </c>
      <c r="F983" s="47">
        <v>0</v>
      </c>
      <c r="G983" s="44">
        <v>0</v>
      </c>
      <c r="H983" s="47">
        <v>0</v>
      </c>
      <c r="I983" s="44">
        <v>52.32335329341317</v>
      </c>
      <c r="J983" s="171">
        <v>0.4863517606735232</v>
      </c>
      <c r="K983" s="229"/>
    </row>
    <row r="984" spans="1:11" ht="21" customHeight="1">
      <c r="A984" s="1016" t="s">
        <v>20</v>
      </c>
      <c r="B984" s="1017"/>
      <c r="C984" s="43">
        <v>0</v>
      </c>
      <c r="D984" s="47">
        <v>0</v>
      </c>
      <c r="E984" s="44">
        <v>0</v>
      </c>
      <c r="F984" s="47">
        <v>0</v>
      </c>
      <c r="G984" s="44">
        <v>0</v>
      </c>
      <c r="H984" s="47">
        <v>0</v>
      </c>
      <c r="I984" s="44">
        <v>0</v>
      </c>
      <c r="J984" s="171">
        <v>0</v>
      </c>
      <c r="K984" s="229"/>
    </row>
    <row r="985" spans="1:11" ht="21" customHeight="1">
      <c r="A985" s="1016" t="s">
        <v>21</v>
      </c>
      <c r="B985" s="1017"/>
      <c r="C985" s="43">
        <v>0</v>
      </c>
      <c r="D985" s="47">
        <v>0</v>
      </c>
      <c r="E985" s="44">
        <v>0</v>
      </c>
      <c r="F985" s="47">
        <v>0</v>
      </c>
      <c r="G985" s="44">
        <v>0</v>
      </c>
      <c r="H985" s="47">
        <v>0</v>
      </c>
      <c r="I985" s="44">
        <v>0</v>
      </c>
      <c r="J985" s="171">
        <v>0</v>
      </c>
      <c r="K985" s="229"/>
    </row>
    <row r="986" spans="1:11" ht="13.5" thickBot="1">
      <c r="A986" s="1085" t="s">
        <v>3</v>
      </c>
      <c r="B986" s="1086"/>
      <c r="C986" s="45">
        <v>238.84376261689459</v>
      </c>
      <c r="D986" s="48">
        <v>0.49596147570572696</v>
      </c>
      <c r="E986" s="45">
        <v>237.25557380207201</v>
      </c>
      <c r="F986" s="48">
        <v>0.49266358565547608</v>
      </c>
      <c r="G986" s="45">
        <v>5.4779116465863451</v>
      </c>
      <c r="H986" s="48">
        <v>1.1374938638796914E-2</v>
      </c>
      <c r="I986" s="45">
        <v>481.57724806555296</v>
      </c>
      <c r="J986" s="48">
        <v>1</v>
      </c>
      <c r="K986" s="229"/>
    </row>
    <row r="989" spans="1:11" ht="13.5" thickBot="1"/>
    <row r="990" spans="1:11">
      <c r="A990" s="1024" t="s">
        <v>22</v>
      </c>
      <c r="B990" s="1025"/>
      <c r="C990" s="928" t="s">
        <v>80</v>
      </c>
      <c r="D990" s="811"/>
      <c r="E990" s="811"/>
      <c r="F990" s="811"/>
      <c r="G990" s="811"/>
      <c r="H990" s="811"/>
      <c r="I990" s="811"/>
      <c r="J990" s="812"/>
      <c r="K990" s="4"/>
    </row>
    <row r="991" spans="1:11">
      <c r="A991" s="1026"/>
      <c r="B991" s="1027"/>
      <c r="C991" s="929" t="s">
        <v>53</v>
      </c>
      <c r="D991" s="930"/>
      <c r="E991" s="931" t="s">
        <v>54</v>
      </c>
      <c r="F991" s="930"/>
      <c r="G991" s="931" t="s">
        <v>55</v>
      </c>
      <c r="H991" s="930"/>
      <c r="I991" s="932" t="s">
        <v>3</v>
      </c>
      <c r="J991" s="933"/>
      <c r="K991" s="184"/>
    </row>
    <row r="992" spans="1:11" ht="13.5" thickBot="1">
      <c r="A992" s="1028"/>
      <c r="B992" s="1029"/>
      <c r="C992" s="55" t="s">
        <v>11</v>
      </c>
      <c r="D992" s="56" t="s">
        <v>12</v>
      </c>
      <c r="E992" s="55" t="s">
        <v>11</v>
      </c>
      <c r="F992" s="56" t="s">
        <v>12</v>
      </c>
      <c r="G992" s="55" t="s">
        <v>11</v>
      </c>
      <c r="H992" s="56" t="s">
        <v>12</v>
      </c>
      <c r="I992" s="55" t="s">
        <v>11</v>
      </c>
      <c r="J992" s="169" t="s">
        <v>13</v>
      </c>
      <c r="K992" s="184"/>
    </row>
    <row r="993" spans="1:11" ht="13.5" customHeight="1">
      <c r="A993" s="806" t="s">
        <v>4</v>
      </c>
      <c r="B993" s="807"/>
      <c r="C993" s="49">
        <v>131.26040799999998</v>
      </c>
      <c r="D993" s="50">
        <v>0.95993872441879757</v>
      </c>
      <c r="E993" s="51">
        <v>0</v>
      </c>
      <c r="F993" s="50">
        <v>0</v>
      </c>
      <c r="G993" s="51">
        <v>5.4779115000000003</v>
      </c>
      <c r="H993" s="50">
        <v>4.0061275581202392E-2</v>
      </c>
      <c r="I993" s="51">
        <v>136.73831949999999</v>
      </c>
      <c r="J993" s="170">
        <v>1</v>
      </c>
      <c r="K993" s="184"/>
    </row>
    <row r="994" spans="1:11" ht="22.5" customHeight="1">
      <c r="A994" s="1016" t="s">
        <v>14</v>
      </c>
      <c r="B994" s="1017"/>
      <c r="C994" s="43">
        <v>0</v>
      </c>
      <c r="D994" s="47">
        <v>0</v>
      </c>
      <c r="E994" s="44">
        <v>0</v>
      </c>
      <c r="F994" s="47">
        <v>0</v>
      </c>
      <c r="G994" s="44">
        <v>0</v>
      </c>
      <c r="H994" s="47">
        <v>0</v>
      </c>
      <c r="I994" s="44">
        <v>0</v>
      </c>
      <c r="J994" s="171">
        <f t="shared" ref="J994:J1001" si="54">+I994/$I$993</f>
        <v>0</v>
      </c>
      <c r="K994" s="184"/>
    </row>
    <row r="995" spans="1:11" ht="22.5" customHeight="1">
      <c r="A995" s="1016" t="s">
        <v>15</v>
      </c>
      <c r="B995" s="1017"/>
      <c r="C995" s="43">
        <v>0</v>
      </c>
      <c r="D995" s="47">
        <v>0</v>
      </c>
      <c r="E995" s="44">
        <v>0</v>
      </c>
      <c r="F995" s="47">
        <v>0</v>
      </c>
      <c r="G995" s="44">
        <v>5.4779115000000003</v>
      </c>
      <c r="H995" s="47">
        <v>1</v>
      </c>
      <c r="I995" s="44">
        <v>5.4779115000000003</v>
      </c>
      <c r="J995" s="171">
        <f t="shared" si="54"/>
        <v>4.0061275581202392E-2</v>
      </c>
      <c r="K995" s="184"/>
    </row>
    <row r="996" spans="1:11" ht="22.5" customHeight="1">
      <c r="A996" s="1016" t="s">
        <v>16</v>
      </c>
      <c r="B996" s="1017"/>
      <c r="C996" s="43">
        <v>66.936089999999993</v>
      </c>
      <c r="D996" s="47">
        <v>1</v>
      </c>
      <c r="E996" s="44">
        <v>0</v>
      </c>
      <c r="F996" s="47">
        <v>0</v>
      </c>
      <c r="G996" s="44">
        <v>0</v>
      </c>
      <c r="H996" s="47">
        <v>0</v>
      </c>
      <c r="I996" s="44">
        <v>66.936089999999993</v>
      </c>
      <c r="J996" s="171">
        <f t="shared" si="54"/>
        <v>0.48951961852946424</v>
      </c>
      <c r="K996" s="184"/>
    </row>
    <row r="997" spans="1:11" ht="22.5" customHeight="1">
      <c r="A997" s="1016" t="s">
        <v>17</v>
      </c>
      <c r="B997" s="1017"/>
      <c r="C997" s="43">
        <v>0</v>
      </c>
      <c r="D997" s="47">
        <v>0</v>
      </c>
      <c r="E997" s="44">
        <v>0</v>
      </c>
      <c r="F997" s="47">
        <v>0</v>
      </c>
      <c r="G997" s="44">
        <v>0</v>
      </c>
      <c r="H997" s="47">
        <v>0</v>
      </c>
      <c r="I997" s="44">
        <v>0</v>
      </c>
      <c r="J997" s="171">
        <f t="shared" si="54"/>
        <v>0</v>
      </c>
      <c r="K997" s="184"/>
    </row>
    <row r="998" spans="1:11" ht="22.5" customHeight="1">
      <c r="A998" s="1016" t="s">
        <v>18</v>
      </c>
      <c r="B998" s="1017"/>
      <c r="C998" s="43">
        <v>0</v>
      </c>
      <c r="D998" s="47">
        <v>0</v>
      </c>
      <c r="E998" s="44">
        <v>0</v>
      </c>
      <c r="F998" s="47">
        <v>0</v>
      </c>
      <c r="G998" s="44">
        <v>0</v>
      </c>
      <c r="H998" s="47">
        <v>0</v>
      </c>
      <c r="I998" s="44">
        <v>0</v>
      </c>
      <c r="J998" s="171">
        <f t="shared" si="54"/>
        <v>0</v>
      </c>
      <c r="K998" s="184"/>
    </row>
    <row r="999" spans="1:11" ht="22.5" customHeight="1">
      <c r="A999" s="1016" t="s">
        <v>19</v>
      </c>
      <c r="B999" s="1017"/>
      <c r="C999" s="43">
        <v>58.728012</v>
      </c>
      <c r="D999" s="47">
        <v>1</v>
      </c>
      <c r="E999" s="44">
        <v>0</v>
      </c>
      <c r="F999" s="47">
        <v>0</v>
      </c>
      <c r="G999" s="44">
        <v>0</v>
      </c>
      <c r="H999" s="47">
        <v>0</v>
      </c>
      <c r="I999" s="44">
        <v>58.728012</v>
      </c>
      <c r="J999" s="171">
        <f t="shared" si="54"/>
        <v>0.42949198304283681</v>
      </c>
      <c r="K999" s="184"/>
    </row>
    <row r="1000" spans="1:11" ht="22.5" customHeight="1">
      <c r="A1000" s="1016" t="s">
        <v>20</v>
      </c>
      <c r="B1000" s="1017"/>
      <c r="C1000" s="43">
        <v>5.5963060000000002</v>
      </c>
      <c r="D1000" s="47">
        <v>1</v>
      </c>
      <c r="E1000" s="44">
        <v>0</v>
      </c>
      <c r="F1000" s="47">
        <v>0</v>
      </c>
      <c r="G1000" s="44">
        <v>0</v>
      </c>
      <c r="H1000" s="47">
        <v>0</v>
      </c>
      <c r="I1000" s="44">
        <v>5.5963060000000002</v>
      </c>
      <c r="J1000" s="171">
        <f t="shared" si="54"/>
        <v>4.0927122846496591E-2</v>
      </c>
      <c r="K1000" s="184"/>
    </row>
    <row r="1001" spans="1:11" ht="22.5" customHeight="1" thickBot="1">
      <c r="A1001" s="1016" t="s">
        <v>21</v>
      </c>
      <c r="B1001" s="1017"/>
      <c r="C1001" s="43">
        <v>0</v>
      </c>
      <c r="D1001" s="47">
        <v>0</v>
      </c>
      <c r="E1001" s="44">
        <v>0</v>
      </c>
      <c r="F1001" s="47">
        <v>0</v>
      </c>
      <c r="G1001" s="44">
        <v>0</v>
      </c>
      <c r="H1001" s="47">
        <v>0</v>
      </c>
      <c r="I1001" s="44">
        <v>0</v>
      </c>
      <c r="J1001" s="171">
        <f t="shared" si="54"/>
        <v>0</v>
      </c>
      <c r="K1001" s="184"/>
    </row>
    <row r="1002" spans="1:11">
      <c r="A1002" s="804" t="s">
        <v>8</v>
      </c>
      <c r="B1002" s="805"/>
      <c r="C1002" s="49">
        <v>179.177651717</v>
      </c>
      <c r="D1002" s="50">
        <v>0.75520945135016093</v>
      </c>
      <c r="E1002" s="51">
        <v>58.07792208</v>
      </c>
      <c r="F1002" s="50">
        <v>0.24479054864983901</v>
      </c>
      <c r="G1002" s="51">
        <v>0</v>
      </c>
      <c r="H1002" s="50">
        <v>0</v>
      </c>
      <c r="I1002" s="51">
        <v>237.25557379700001</v>
      </c>
      <c r="J1002" s="170">
        <v>1</v>
      </c>
      <c r="K1002" s="350"/>
    </row>
    <row r="1003" spans="1:11" ht="24" customHeight="1">
      <c r="A1003" s="1016" t="s">
        <v>14</v>
      </c>
      <c r="B1003" s="1017"/>
      <c r="C1003" s="43">
        <v>0</v>
      </c>
      <c r="D1003" s="47">
        <v>0</v>
      </c>
      <c r="E1003" s="44">
        <v>0</v>
      </c>
      <c r="F1003" s="47">
        <v>0</v>
      </c>
      <c r="G1003" s="44">
        <v>0</v>
      </c>
      <c r="H1003" s="47">
        <v>0</v>
      </c>
      <c r="I1003" s="44">
        <v>0</v>
      </c>
      <c r="J1003" s="171">
        <f>+I1003/$I$1002</f>
        <v>0</v>
      </c>
      <c r="K1003" s="350"/>
    </row>
    <row r="1004" spans="1:11" ht="24" customHeight="1">
      <c r="A1004" s="1016" t="s">
        <v>15</v>
      </c>
      <c r="B1004" s="1017"/>
      <c r="C1004" s="43">
        <v>0</v>
      </c>
      <c r="D1004" s="47">
        <v>0</v>
      </c>
      <c r="E1004" s="44">
        <v>0</v>
      </c>
      <c r="F1004" s="47">
        <v>0</v>
      </c>
      <c r="G1004" s="44">
        <v>0</v>
      </c>
      <c r="H1004" s="47">
        <v>0</v>
      </c>
      <c r="I1004" s="44">
        <v>0</v>
      </c>
      <c r="J1004" s="171">
        <f t="shared" ref="J1004:J1010" si="55">+I1004/$I$1002</f>
        <v>0</v>
      </c>
      <c r="K1004" s="350"/>
    </row>
    <row r="1005" spans="1:11" ht="24" customHeight="1">
      <c r="A1005" s="1016" t="s">
        <v>16</v>
      </c>
      <c r="B1005" s="1017"/>
      <c r="C1005" s="43">
        <v>58.630036629999999</v>
      </c>
      <c r="D1005" s="47">
        <v>1</v>
      </c>
      <c r="E1005" s="44">
        <v>0</v>
      </c>
      <c r="F1005" s="47">
        <v>0</v>
      </c>
      <c r="G1005" s="44">
        <v>0</v>
      </c>
      <c r="H1005" s="47">
        <v>0</v>
      </c>
      <c r="I1005" s="44">
        <v>58.630036629999999</v>
      </c>
      <c r="J1005" s="171">
        <f t="shared" si="55"/>
        <v>0.24711763644450721</v>
      </c>
      <c r="K1005" s="350"/>
    </row>
    <row r="1006" spans="1:11" ht="24" customHeight="1">
      <c r="A1006" s="1016" t="s">
        <v>17</v>
      </c>
      <c r="B1006" s="1017"/>
      <c r="C1006" s="43">
        <v>0</v>
      </c>
      <c r="D1006" s="47">
        <v>0</v>
      </c>
      <c r="E1006" s="44">
        <v>0</v>
      </c>
      <c r="F1006" s="47">
        <v>0</v>
      </c>
      <c r="G1006" s="44">
        <v>0</v>
      </c>
      <c r="H1006" s="47">
        <v>0</v>
      </c>
      <c r="I1006" s="44">
        <v>0</v>
      </c>
      <c r="J1006" s="171">
        <f t="shared" si="55"/>
        <v>0</v>
      </c>
      <c r="K1006" s="350"/>
    </row>
    <row r="1007" spans="1:11" ht="24" customHeight="1">
      <c r="A1007" s="1016" t="s">
        <v>18</v>
      </c>
      <c r="B1007" s="1017"/>
      <c r="C1007" s="43">
        <v>0</v>
      </c>
      <c r="D1007" s="47">
        <v>0</v>
      </c>
      <c r="E1007" s="44">
        <v>58.07792208</v>
      </c>
      <c r="F1007" s="47">
        <v>1</v>
      </c>
      <c r="G1007" s="44">
        <v>0</v>
      </c>
      <c r="H1007" s="47">
        <v>0</v>
      </c>
      <c r="I1007" s="44">
        <v>58.07792208</v>
      </c>
      <c r="J1007" s="171">
        <f t="shared" si="55"/>
        <v>0.24479054864983901</v>
      </c>
      <c r="K1007" s="350"/>
    </row>
    <row r="1008" spans="1:11" ht="24" customHeight="1">
      <c r="A1008" s="1016" t="s">
        <v>19</v>
      </c>
      <c r="B1008" s="1017"/>
      <c r="C1008" s="43">
        <v>57.992438559999997</v>
      </c>
      <c r="D1008" s="47">
        <v>1</v>
      </c>
      <c r="E1008" s="44">
        <v>0</v>
      </c>
      <c r="F1008" s="47">
        <v>0</v>
      </c>
      <c r="G1008" s="44">
        <v>0</v>
      </c>
      <c r="H1008" s="47">
        <v>0</v>
      </c>
      <c r="I1008" s="44">
        <v>57.992438559999997</v>
      </c>
      <c r="J1008" s="171">
        <f t="shared" si="55"/>
        <v>0.24443024723043738</v>
      </c>
      <c r="K1008" s="350"/>
    </row>
    <row r="1009" spans="1:11" ht="24" customHeight="1">
      <c r="A1009" s="1016" t="s">
        <v>20</v>
      </c>
      <c r="B1009" s="1017"/>
      <c r="C1009" s="43">
        <v>62.555176527</v>
      </c>
      <c r="D1009" s="47">
        <v>1</v>
      </c>
      <c r="E1009" s="44">
        <v>0</v>
      </c>
      <c r="F1009" s="47">
        <v>0</v>
      </c>
      <c r="G1009" s="44">
        <v>0</v>
      </c>
      <c r="H1009" s="47">
        <v>0</v>
      </c>
      <c r="I1009" s="44">
        <v>62.555176527</v>
      </c>
      <c r="J1009" s="171">
        <f t="shared" si="55"/>
        <v>0.26366156767521631</v>
      </c>
      <c r="K1009" s="350"/>
    </row>
    <row r="1010" spans="1:11" ht="24" customHeight="1">
      <c r="A1010" s="1016" t="s">
        <v>21</v>
      </c>
      <c r="B1010" s="1017"/>
      <c r="C1010" s="43">
        <v>0</v>
      </c>
      <c r="D1010" s="47">
        <v>0</v>
      </c>
      <c r="E1010" s="44">
        <v>0</v>
      </c>
      <c r="F1010" s="47">
        <v>0</v>
      </c>
      <c r="G1010" s="44">
        <v>0</v>
      </c>
      <c r="H1010" s="47">
        <v>0</v>
      </c>
      <c r="I1010" s="44">
        <v>0</v>
      </c>
      <c r="J1010" s="171">
        <f t="shared" si="55"/>
        <v>0</v>
      </c>
      <c r="K1010" s="350"/>
    </row>
    <row r="1011" spans="1:11">
      <c r="A1011" s="804" t="s">
        <v>9</v>
      </c>
      <c r="B1011" s="805"/>
      <c r="C1011" s="52">
        <v>107.58335329341317</v>
      </c>
      <c r="D1011" s="53">
        <v>1</v>
      </c>
      <c r="E1011" s="54">
        <v>0</v>
      </c>
      <c r="F1011" s="53">
        <v>0</v>
      </c>
      <c r="G1011" s="54">
        <v>0</v>
      </c>
      <c r="H1011" s="53">
        <v>0</v>
      </c>
      <c r="I1011" s="54">
        <v>107.58335329341317</v>
      </c>
      <c r="J1011" s="172">
        <v>1</v>
      </c>
      <c r="K1011" s="229"/>
    </row>
    <row r="1012" spans="1:11" ht="24.75" customHeight="1">
      <c r="A1012" s="1016" t="s">
        <v>14</v>
      </c>
      <c r="B1012" s="1017"/>
      <c r="C1012" s="43">
        <v>0</v>
      </c>
      <c r="D1012" s="47">
        <v>0</v>
      </c>
      <c r="E1012" s="44">
        <v>0</v>
      </c>
      <c r="F1012" s="47">
        <v>0</v>
      </c>
      <c r="G1012" s="44">
        <v>0</v>
      </c>
      <c r="H1012" s="47">
        <v>0</v>
      </c>
      <c r="I1012" s="44">
        <v>0</v>
      </c>
      <c r="J1012" s="171">
        <v>0</v>
      </c>
      <c r="K1012" s="229"/>
    </row>
    <row r="1013" spans="1:11" ht="24.75" customHeight="1">
      <c r="A1013" s="1016" t="s">
        <v>15</v>
      </c>
      <c r="B1013" s="1017"/>
      <c r="C1013" s="43">
        <v>0</v>
      </c>
      <c r="D1013" s="47">
        <v>0</v>
      </c>
      <c r="E1013" s="44">
        <v>0</v>
      </c>
      <c r="F1013" s="47">
        <v>0</v>
      </c>
      <c r="G1013" s="44">
        <v>0</v>
      </c>
      <c r="H1013" s="47">
        <v>0</v>
      </c>
      <c r="I1013" s="44">
        <v>0</v>
      </c>
      <c r="J1013" s="171">
        <v>0</v>
      </c>
      <c r="K1013" s="229"/>
    </row>
    <row r="1014" spans="1:11" ht="24.75" customHeight="1">
      <c r="A1014" s="1016" t="s">
        <v>16</v>
      </c>
      <c r="B1014" s="1017"/>
      <c r="C1014" s="43">
        <v>55.26</v>
      </c>
      <c r="D1014" s="47">
        <v>1</v>
      </c>
      <c r="E1014" s="44">
        <v>0</v>
      </c>
      <c r="F1014" s="47">
        <v>0</v>
      </c>
      <c r="G1014" s="44">
        <v>0</v>
      </c>
      <c r="H1014" s="47">
        <v>0</v>
      </c>
      <c r="I1014" s="44">
        <v>55.26</v>
      </c>
      <c r="J1014" s="171">
        <v>0.51364823932647685</v>
      </c>
      <c r="K1014" s="229"/>
    </row>
    <row r="1015" spans="1:11" ht="24.75" customHeight="1">
      <c r="A1015" s="1016" t="s">
        <v>17</v>
      </c>
      <c r="B1015" s="1017"/>
      <c r="C1015" s="43">
        <v>0</v>
      </c>
      <c r="D1015" s="47">
        <v>0</v>
      </c>
      <c r="E1015" s="44">
        <v>0</v>
      </c>
      <c r="F1015" s="47">
        <v>0</v>
      </c>
      <c r="G1015" s="44">
        <v>0</v>
      </c>
      <c r="H1015" s="47">
        <v>0</v>
      </c>
      <c r="I1015" s="44">
        <v>0</v>
      </c>
      <c r="J1015" s="171">
        <v>0</v>
      </c>
      <c r="K1015" s="229"/>
    </row>
    <row r="1016" spans="1:11" ht="24.75" customHeight="1">
      <c r="A1016" s="1016" t="s">
        <v>18</v>
      </c>
      <c r="B1016" s="1017"/>
      <c r="C1016" s="43">
        <v>0</v>
      </c>
      <c r="D1016" s="47">
        <v>0</v>
      </c>
      <c r="E1016" s="44">
        <v>0</v>
      </c>
      <c r="F1016" s="47">
        <v>0</v>
      </c>
      <c r="G1016" s="44">
        <v>0</v>
      </c>
      <c r="H1016" s="47">
        <v>0</v>
      </c>
      <c r="I1016" s="44">
        <v>0</v>
      </c>
      <c r="J1016" s="171">
        <v>0</v>
      </c>
      <c r="K1016" s="229"/>
    </row>
    <row r="1017" spans="1:11" ht="24.75" customHeight="1">
      <c r="A1017" s="1016" t="s">
        <v>19</v>
      </c>
      <c r="B1017" s="1017"/>
      <c r="C1017" s="43">
        <v>52.32335329341317</v>
      </c>
      <c r="D1017" s="47">
        <v>1</v>
      </c>
      <c r="E1017" s="44">
        <v>0</v>
      </c>
      <c r="F1017" s="47">
        <v>0</v>
      </c>
      <c r="G1017" s="44">
        <v>0</v>
      </c>
      <c r="H1017" s="47">
        <v>0</v>
      </c>
      <c r="I1017" s="44">
        <v>52.32335329341317</v>
      </c>
      <c r="J1017" s="171">
        <v>0.4863517606735232</v>
      </c>
      <c r="K1017" s="229"/>
    </row>
    <row r="1018" spans="1:11" ht="24.75" customHeight="1">
      <c r="A1018" s="1016" t="s">
        <v>20</v>
      </c>
      <c r="B1018" s="1017"/>
      <c r="C1018" s="43">
        <v>0</v>
      </c>
      <c r="D1018" s="47">
        <v>0</v>
      </c>
      <c r="E1018" s="44">
        <v>0</v>
      </c>
      <c r="F1018" s="47">
        <v>0</v>
      </c>
      <c r="G1018" s="44">
        <v>0</v>
      </c>
      <c r="H1018" s="47">
        <v>0</v>
      </c>
      <c r="I1018" s="44">
        <v>0</v>
      </c>
      <c r="J1018" s="171">
        <v>0</v>
      </c>
      <c r="K1018" s="229"/>
    </row>
    <row r="1019" spans="1:11" ht="24.75" customHeight="1">
      <c r="A1019" s="1016" t="s">
        <v>21</v>
      </c>
      <c r="B1019" s="1017"/>
      <c r="C1019" s="43">
        <v>0</v>
      </c>
      <c r="D1019" s="47">
        <v>0</v>
      </c>
      <c r="E1019" s="44">
        <v>0</v>
      </c>
      <c r="F1019" s="47">
        <v>0</v>
      </c>
      <c r="G1019" s="44">
        <v>0</v>
      </c>
      <c r="H1019" s="47">
        <v>0</v>
      </c>
      <c r="I1019" s="44">
        <v>0</v>
      </c>
      <c r="J1019" s="171">
        <v>0</v>
      </c>
      <c r="K1019" s="229"/>
    </row>
    <row r="1020" spans="1:11" ht="15.75" customHeight="1" thickBot="1">
      <c r="A1020" s="938" t="s">
        <v>3</v>
      </c>
      <c r="B1020" s="939"/>
      <c r="C1020" s="45">
        <v>418.02141434104453</v>
      </c>
      <c r="D1020" s="48">
        <v>0.86802567193569513</v>
      </c>
      <c r="E1020" s="45">
        <v>58.077922077922075</v>
      </c>
      <c r="F1020" s="48">
        <v>0.12059938942550798</v>
      </c>
      <c r="G1020" s="45">
        <v>5.4779116465863451</v>
      </c>
      <c r="H1020" s="48">
        <v>1.1374938638796914E-2</v>
      </c>
      <c r="I1020" s="45">
        <v>481.57724806555296</v>
      </c>
      <c r="J1020" s="48">
        <v>1</v>
      </c>
      <c r="K1020" s="229"/>
    </row>
    <row r="1023" spans="1:11" ht="13.5" thickBot="1"/>
    <row r="1024" spans="1:11">
      <c r="A1024" s="1024" t="s">
        <v>22</v>
      </c>
      <c r="B1024" s="1025"/>
      <c r="C1024" s="928" t="s">
        <v>82</v>
      </c>
      <c r="D1024" s="811"/>
      <c r="E1024" s="811"/>
      <c r="F1024" s="811"/>
      <c r="G1024" s="811"/>
      <c r="H1024" s="812"/>
      <c r="I1024" s="183"/>
    </row>
    <row r="1025" spans="1:9" ht="27" customHeight="1">
      <c r="A1025" s="1026"/>
      <c r="B1025" s="1027"/>
      <c r="C1025" s="1018" t="s">
        <v>50</v>
      </c>
      <c r="D1025" s="930"/>
      <c r="E1025" s="1019" t="s">
        <v>83</v>
      </c>
      <c r="F1025" s="930"/>
      <c r="G1025" s="1020" t="s">
        <v>3</v>
      </c>
      <c r="H1025" s="933"/>
      <c r="I1025" s="184"/>
    </row>
    <row r="1026" spans="1:9" ht="13.5" thickBot="1">
      <c r="A1026" s="1028"/>
      <c r="B1026" s="1029"/>
      <c r="C1026" s="55" t="s">
        <v>11</v>
      </c>
      <c r="D1026" s="56" t="s">
        <v>12</v>
      </c>
      <c r="E1026" s="55" t="s">
        <v>11</v>
      </c>
      <c r="F1026" s="113" t="s">
        <v>12</v>
      </c>
      <c r="G1026" s="55" t="s">
        <v>11</v>
      </c>
      <c r="H1026" s="312" t="s">
        <v>13</v>
      </c>
      <c r="I1026" s="184"/>
    </row>
    <row r="1027" spans="1:9" ht="15" customHeight="1">
      <c r="A1027" s="1072" t="s">
        <v>4</v>
      </c>
      <c r="B1027" s="1073"/>
      <c r="C1027" s="49">
        <v>170117.17619580112</v>
      </c>
      <c r="D1027" s="50">
        <v>0.99171918977147566</v>
      </c>
      <c r="E1027" s="51">
        <v>1420.4707010000002</v>
      </c>
      <c r="F1027" s="50">
        <v>8.2808102285241818E-3</v>
      </c>
      <c r="G1027" s="51">
        <v>171537.64689680113</v>
      </c>
      <c r="H1027" s="170">
        <v>1</v>
      </c>
      <c r="I1027" s="184"/>
    </row>
    <row r="1028" spans="1:9" ht="27" customHeight="1">
      <c r="A1028" s="1016" t="s">
        <v>14</v>
      </c>
      <c r="B1028" s="1017"/>
      <c r="C1028" s="43">
        <v>3099.0000030000033</v>
      </c>
      <c r="D1028" s="47">
        <v>1</v>
      </c>
      <c r="E1028" s="44">
        <v>0</v>
      </c>
      <c r="F1028" s="47">
        <v>0</v>
      </c>
      <c r="G1028" s="44">
        <v>3099.0000030000033</v>
      </c>
      <c r="H1028" s="171">
        <v>1</v>
      </c>
      <c r="I1028" s="184"/>
    </row>
    <row r="1029" spans="1:9" ht="27" customHeight="1">
      <c r="A1029" s="1016" t="s">
        <v>15</v>
      </c>
      <c r="B1029" s="1017"/>
      <c r="C1029" s="43">
        <v>8374.7748649999648</v>
      </c>
      <c r="D1029" s="47">
        <v>0.97676408376959234</v>
      </c>
      <c r="E1029" s="44">
        <v>199.22473650000001</v>
      </c>
      <c r="F1029" s="47">
        <v>2.3235916230407438E-2</v>
      </c>
      <c r="G1029" s="44">
        <v>8573.999601499967</v>
      </c>
      <c r="H1029" s="171">
        <v>1</v>
      </c>
      <c r="I1029" s="184"/>
    </row>
    <row r="1030" spans="1:9" ht="27" customHeight="1">
      <c r="A1030" s="1016" t="s">
        <v>16</v>
      </c>
      <c r="B1030" s="1017"/>
      <c r="C1030" s="43">
        <v>17757.063850499904</v>
      </c>
      <c r="D1030" s="47">
        <v>0.99624460894168276</v>
      </c>
      <c r="E1030" s="44">
        <v>66.936089999999993</v>
      </c>
      <c r="F1030" s="47">
        <v>3.7553910583172194E-3</v>
      </c>
      <c r="G1030" s="44">
        <v>17823.999940499903</v>
      </c>
      <c r="H1030" s="171">
        <v>1</v>
      </c>
      <c r="I1030" s="184"/>
    </row>
    <row r="1031" spans="1:9" ht="27" customHeight="1">
      <c r="A1031" s="1016" t="s">
        <v>17</v>
      </c>
      <c r="B1031" s="1017"/>
      <c r="C1031" s="43">
        <v>15025.999649999972</v>
      </c>
      <c r="D1031" s="47">
        <v>1</v>
      </c>
      <c r="E1031" s="44">
        <v>0</v>
      </c>
      <c r="F1031" s="47">
        <v>0</v>
      </c>
      <c r="G1031" s="44">
        <v>15025.999649999972</v>
      </c>
      <c r="H1031" s="171">
        <v>1</v>
      </c>
      <c r="I1031" s="184"/>
    </row>
    <row r="1032" spans="1:9" ht="27" customHeight="1">
      <c r="A1032" s="1016" t="s">
        <v>18</v>
      </c>
      <c r="B1032" s="1017"/>
      <c r="C1032" s="43">
        <v>26709.163089499954</v>
      </c>
      <c r="D1032" s="47">
        <v>0.98879348831940495</v>
      </c>
      <c r="E1032" s="44">
        <v>302.70885850000002</v>
      </c>
      <c r="F1032" s="47">
        <v>1.1206511680595077E-2</v>
      </c>
      <c r="G1032" s="44">
        <v>27011.871947999956</v>
      </c>
      <c r="H1032" s="171">
        <v>1</v>
      </c>
      <c r="I1032" s="184"/>
    </row>
    <row r="1033" spans="1:9" ht="27" customHeight="1">
      <c r="A1033" s="1016" t="s">
        <v>19</v>
      </c>
      <c r="B1033" s="1017"/>
      <c r="C1033" s="43">
        <v>54443.798475799718</v>
      </c>
      <c r="D1033" s="47">
        <v>0.9948184518113693</v>
      </c>
      <c r="E1033" s="44">
        <v>283.57251000000002</v>
      </c>
      <c r="F1033" s="47">
        <v>5.1815481886308681E-3</v>
      </c>
      <c r="G1033" s="44">
        <v>54727.370985799709</v>
      </c>
      <c r="H1033" s="171">
        <v>1</v>
      </c>
      <c r="I1033" s="184"/>
    </row>
    <row r="1034" spans="1:9" ht="27" customHeight="1">
      <c r="A1034" s="1016" t="s">
        <v>20</v>
      </c>
      <c r="B1034" s="1017"/>
      <c r="C1034" s="43">
        <v>41460.376261999729</v>
      </c>
      <c r="D1034" s="47">
        <v>0.9864846522456524</v>
      </c>
      <c r="E1034" s="44">
        <v>568.02850600000011</v>
      </c>
      <c r="F1034" s="47">
        <v>1.3515347754347673E-2</v>
      </c>
      <c r="G1034" s="44">
        <v>42028.404767999724</v>
      </c>
      <c r="H1034" s="171">
        <v>1</v>
      </c>
      <c r="I1034" s="184"/>
    </row>
    <row r="1035" spans="1:9" ht="27" customHeight="1" thickBot="1">
      <c r="A1035" s="1016" t="s">
        <v>21</v>
      </c>
      <c r="B1035" s="1017"/>
      <c r="C1035" s="43">
        <v>3246.9999999999973</v>
      </c>
      <c r="D1035" s="47">
        <v>1</v>
      </c>
      <c r="E1035" s="44">
        <v>0</v>
      </c>
      <c r="F1035" s="47">
        <v>0</v>
      </c>
      <c r="G1035" s="44">
        <v>3246.9999999999973</v>
      </c>
      <c r="H1035" s="171">
        <v>1</v>
      </c>
      <c r="I1035" s="184"/>
    </row>
    <row r="1036" spans="1:9">
      <c r="A1036" s="1078" t="s">
        <v>8</v>
      </c>
      <c r="B1036" s="1079"/>
      <c r="C1036" s="49">
        <v>148697.0294071853</v>
      </c>
      <c r="D1036" s="50">
        <v>0.99442275792048695</v>
      </c>
      <c r="E1036" s="51">
        <v>833.97058535000008</v>
      </c>
      <c r="F1036" s="50">
        <v>5.5772420795128256E-3</v>
      </c>
      <c r="G1036" s="51">
        <v>149530.99999253533</v>
      </c>
      <c r="H1036" s="170">
        <v>1</v>
      </c>
      <c r="I1036" s="350"/>
    </row>
    <row r="1037" spans="1:9" ht="23.25" customHeight="1">
      <c r="A1037" s="1016" t="s">
        <v>14</v>
      </c>
      <c r="B1037" s="1017"/>
      <c r="C1037" s="43">
        <v>2747.9999996580063</v>
      </c>
      <c r="D1037" s="47">
        <v>1</v>
      </c>
      <c r="E1037" s="44">
        <v>0</v>
      </c>
      <c r="F1037" s="47">
        <v>0</v>
      </c>
      <c r="G1037" s="44">
        <v>2747.9999996580063</v>
      </c>
      <c r="H1037" s="171">
        <f>+G1037/$G$1036</f>
        <v>1.8377460190831252E-2</v>
      </c>
      <c r="I1037" s="350"/>
    </row>
    <row r="1038" spans="1:9" ht="23.25" customHeight="1">
      <c r="A1038" s="1016" t="s">
        <v>15</v>
      </c>
      <c r="B1038" s="1017"/>
      <c r="C1038" s="43">
        <v>7426.4481895929875</v>
      </c>
      <c r="D1038" s="47">
        <v>0.98467889018394206</v>
      </c>
      <c r="E1038" s="44">
        <v>115.55181023</v>
      </c>
      <c r="F1038" s="47">
        <v>1.5321109816058349E-2</v>
      </c>
      <c r="G1038" s="44">
        <v>7541.999999822985</v>
      </c>
      <c r="H1038" s="171">
        <f t="shared" ref="H1038:H1044" si="56">+G1038/$G$1036</f>
        <v>5.0437701882549341E-2</v>
      </c>
      <c r="I1038" s="350"/>
    </row>
    <row r="1039" spans="1:9" ht="23.25" customHeight="1">
      <c r="A1039" s="1016" t="s">
        <v>16</v>
      </c>
      <c r="B1039" s="1017"/>
      <c r="C1039" s="43">
        <v>15947.369963360041</v>
      </c>
      <c r="D1039" s="47">
        <v>0.99633699633699635</v>
      </c>
      <c r="E1039" s="44">
        <v>58.630036629999999</v>
      </c>
      <c r="F1039" s="47">
        <v>3.6630036630036535E-3</v>
      </c>
      <c r="G1039" s="44">
        <v>16005.999999990041</v>
      </c>
      <c r="H1039" s="171">
        <f t="shared" si="56"/>
        <v>0.10704134929070941</v>
      </c>
      <c r="I1039" s="350"/>
    </row>
    <row r="1040" spans="1:9" ht="23.25" customHeight="1">
      <c r="A1040" s="1016" t="s">
        <v>17</v>
      </c>
      <c r="B1040" s="1017"/>
      <c r="C1040" s="43">
        <v>13207.000001229984</v>
      </c>
      <c r="D1040" s="47">
        <v>1</v>
      </c>
      <c r="E1040" s="44">
        <v>0</v>
      </c>
      <c r="F1040" s="47">
        <v>0</v>
      </c>
      <c r="G1040" s="44">
        <v>13207.000001229984</v>
      </c>
      <c r="H1040" s="171">
        <f t="shared" si="56"/>
        <v>8.8322822704919285E-2</v>
      </c>
      <c r="I1040" s="350"/>
    </row>
    <row r="1041" spans="1:9" ht="23.25" customHeight="1">
      <c r="A1041" s="1016" t="s">
        <v>18</v>
      </c>
      <c r="B1041" s="1017"/>
      <c r="C1041" s="43">
        <v>23430.766234634837</v>
      </c>
      <c r="D1041" s="47">
        <v>0.99261877711359703</v>
      </c>
      <c r="E1041" s="44">
        <v>174.23376623999999</v>
      </c>
      <c r="F1041" s="47">
        <v>7.3812228864029925E-3</v>
      </c>
      <c r="G1041" s="44">
        <v>23605.000000874836</v>
      </c>
      <c r="H1041" s="171">
        <f t="shared" si="56"/>
        <v>0.15786024304026061</v>
      </c>
      <c r="I1041" s="350"/>
    </row>
    <row r="1042" spans="1:9" ht="23.25" customHeight="1">
      <c r="A1042" s="1016" t="s">
        <v>19</v>
      </c>
      <c r="B1042" s="1017"/>
      <c r="C1042" s="43">
        <v>44520.568230683435</v>
      </c>
      <c r="D1042" s="47">
        <v>0.99453966795333781</v>
      </c>
      <c r="E1042" s="44">
        <v>244.43176403999999</v>
      </c>
      <c r="F1042" s="47">
        <v>5.4603320466617153E-3</v>
      </c>
      <c r="G1042" s="44">
        <v>44764.999994723454</v>
      </c>
      <c r="H1042" s="171">
        <f t="shared" si="56"/>
        <v>0.29936936151672994</v>
      </c>
      <c r="I1042" s="350"/>
    </row>
    <row r="1043" spans="1:9" ht="23.25" customHeight="1">
      <c r="A1043" s="1016" t="s">
        <v>20</v>
      </c>
      <c r="B1043" s="1017"/>
      <c r="C1043" s="43">
        <v>38478.876787797177</v>
      </c>
      <c r="D1043" s="47">
        <v>0.99377264441542434</v>
      </c>
      <c r="E1043" s="44">
        <v>241.12320821</v>
      </c>
      <c r="F1043" s="47">
        <v>6.2273555845781337E-3</v>
      </c>
      <c r="G1043" s="44">
        <v>38719.999996007078</v>
      </c>
      <c r="H1043" s="171">
        <f t="shared" si="56"/>
        <v>0.25894296164634761</v>
      </c>
      <c r="I1043" s="350"/>
    </row>
    <row r="1044" spans="1:9" ht="23.25" customHeight="1">
      <c r="A1044" s="1016" t="s">
        <v>21</v>
      </c>
      <c r="B1044" s="1017"/>
      <c r="C1044" s="43">
        <v>2938.0000002300012</v>
      </c>
      <c r="D1044" s="47">
        <v>1</v>
      </c>
      <c r="E1044" s="44">
        <v>0</v>
      </c>
      <c r="F1044" s="47">
        <v>0</v>
      </c>
      <c r="G1044" s="44">
        <v>2938.0000002300012</v>
      </c>
      <c r="H1044" s="171">
        <f t="shared" si="56"/>
        <v>1.9648099727659601E-2</v>
      </c>
      <c r="I1044" s="350"/>
    </row>
    <row r="1045" spans="1:9">
      <c r="A1045" s="1078" t="s">
        <v>9</v>
      </c>
      <c r="B1045" s="1079"/>
      <c r="C1045" s="434" t="s">
        <v>524</v>
      </c>
      <c r="D1045" s="53">
        <v>0.99399182931330898</v>
      </c>
      <c r="E1045" s="54">
        <v>827.37917709295073</v>
      </c>
      <c r="F1045" s="53">
        <v>6.0081706866866201E-3</v>
      </c>
      <c r="G1045" s="54">
        <v>137709.00000000381</v>
      </c>
      <c r="H1045" s="172">
        <v>1</v>
      </c>
      <c r="I1045" s="229"/>
    </row>
    <row r="1046" spans="1:9" ht="24" customHeight="1">
      <c r="A1046" s="1016" t="s">
        <v>14</v>
      </c>
      <c r="B1046" s="1017"/>
      <c r="C1046" s="44">
        <v>2475.4857142857131</v>
      </c>
      <c r="D1046" s="47">
        <v>0.97845285149632988</v>
      </c>
      <c r="E1046" s="44">
        <v>54.514285714285712</v>
      </c>
      <c r="F1046" s="47">
        <v>2.1547148503670253E-2</v>
      </c>
      <c r="G1046" s="44">
        <v>2529.9999999999986</v>
      </c>
      <c r="H1046" s="171">
        <v>1.8372074446840282E-2</v>
      </c>
      <c r="I1046" s="229"/>
    </row>
    <row r="1047" spans="1:9" ht="24" customHeight="1">
      <c r="A1047" s="1016" t="s">
        <v>15</v>
      </c>
      <c r="B1047" s="1017"/>
      <c r="C1047" s="44">
        <v>7054.4186046511413</v>
      </c>
      <c r="D1047" s="47">
        <v>0.99302063691598585</v>
      </c>
      <c r="E1047" s="44">
        <v>49.581395348837212</v>
      </c>
      <c r="F1047" s="47">
        <v>6.9793630840142692E-3</v>
      </c>
      <c r="G1047" s="44">
        <v>7103.9999999999773</v>
      </c>
      <c r="H1047" s="171">
        <v>5.1587042241246259E-2</v>
      </c>
      <c r="I1047" s="229"/>
    </row>
    <row r="1048" spans="1:9" ht="24" customHeight="1">
      <c r="A1048" s="1016" t="s">
        <v>16</v>
      </c>
      <c r="B1048" s="1017"/>
      <c r="C1048" s="44">
        <v>10996.740000000034</v>
      </c>
      <c r="D1048" s="47">
        <v>0.995</v>
      </c>
      <c r="E1048" s="44">
        <v>55.26</v>
      </c>
      <c r="F1048" s="47">
        <v>4.9999999999999845E-3</v>
      </c>
      <c r="G1048" s="44">
        <v>11052.000000000035</v>
      </c>
      <c r="H1048" s="171">
        <v>8.0256192405723153E-2</v>
      </c>
      <c r="I1048" s="229"/>
    </row>
    <row r="1049" spans="1:9" ht="24" customHeight="1">
      <c r="A1049" s="1016" t="s">
        <v>17</v>
      </c>
      <c r="B1049" s="1017"/>
      <c r="C1049" s="44">
        <v>13277.598173515889</v>
      </c>
      <c r="D1049" s="47">
        <v>0.99591945495919465</v>
      </c>
      <c r="E1049" s="44">
        <v>54.401826484018265</v>
      </c>
      <c r="F1049" s="47">
        <v>4.0805450408054784E-3</v>
      </c>
      <c r="G1049" s="44">
        <v>13331.999999999907</v>
      </c>
      <c r="H1049" s="171">
        <v>9.6812844476392518E-2</v>
      </c>
      <c r="I1049" s="229"/>
    </row>
    <row r="1050" spans="1:9" ht="24" customHeight="1">
      <c r="A1050" s="1016" t="s">
        <v>18</v>
      </c>
      <c r="B1050" s="1017"/>
      <c r="C1050" s="44">
        <v>23452.444717444883</v>
      </c>
      <c r="D1050" s="47">
        <v>0.99307438674816706</v>
      </c>
      <c r="E1050" s="44">
        <v>163.55528255528253</v>
      </c>
      <c r="F1050" s="47">
        <v>6.9256132518327133E-3</v>
      </c>
      <c r="G1050" s="44">
        <v>23616.000000000171</v>
      </c>
      <c r="H1050" s="171">
        <v>0.17149205934252312</v>
      </c>
      <c r="I1050" s="229"/>
    </row>
    <row r="1051" spans="1:9" ht="24" customHeight="1">
      <c r="A1051" s="1016" t="s">
        <v>19</v>
      </c>
      <c r="B1051" s="1017"/>
      <c r="C1051" s="44">
        <v>38818.117521055479</v>
      </c>
      <c r="D1051" s="47">
        <v>0.99640940297385538</v>
      </c>
      <c r="E1051" s="44">
        <v>139.88247894454992</v>
      </c>
      <c r="F1051" s="47">
        <v>3.5905970261448181E-3</v>
      </c>
      <c r="G1051" s="44">
        <v>38958.000000000022</v>
      </c>
      <c r="H1051" s="171">
        <v>0.282900899723322</v>
      </c>
      <c r="I1051" s="229"/>
    </row>
    <row r="1052" spans="1:9" ht="24" customHeight="1">
      <c r="A1052" s="1016" t="s">
        <v>20</v>
      </c>
      <c r="B1052" s="1017"/>
      <c r="C1052" s="44">
        <v>38059.816091953835</v>
      </c>
      <c r="D1052" s="47">
        <v>0.99191597841944346</v>
      </c>
      <c r="E1052" s="44">
        <v>310.18390804597703</v>
      </c>
      <c r="F1052" s="47">
        <v>8.0840215805571738E-3</v>
      </c>
      <c r="G1052" s="44">
        <v>38369.999999999789</v>
      </c>
      <c r="H1052" s="171">
        <v>0.27863102629456843</v>
      </c>
      <c r="I1052" s="229"/>
    </row>
    <row r="1053" spans="1:9" ht="24" customHeight="1">
      <c r="A1053" s="1016" t="s">
        <v>21</v>
      </c>
      <c r="B1053" s="1017"/>
      <c r="C1053" s="44">
        <v>2747.0000000000009</v>
      </c>
      <c r="D1053" s="47">
        <v>1</v>
      </c>
      <c r="E1053" s="44">
        <v>0</v>
      </c>
      <c r="F1053" s="47">
        <v>0</v>
      </c>
      <c r="G1053" s="44">
        <v>2747.0000000000009</v>
      </c>
      <c r="H1053" s="171">
        <v>1.9947861069355852E-2</v>
      </c>
      <c r="I1053" s="229"/>
    </row>
    <row r="1054" spans="1:9" ht="15.75" customHeight="1" thickBot="1">
      <c r="A1054" s="802" t="s">
        <v>3</v>
      </c>
      <c r="B1054" s="803"/>
      <c r="C1054" s="45">
        <v>455695.82507259195</v>
      </c>
      <c r="D1054" s="48">
        <v>0.99328254007171746</v>
      </c>
      <c r="E1054" s="45">
        <v>3081.820449788273</v>
      </c>
      <c r="F1054" s="48">
        <v>6.7174599282822604E-3</v>
      </c>
      <c r="G1054" s="45">
        <v>458777.64552238031</v>
      </c>
      <c r="H1054" s="48">
        <v>1</v>
      </c>
      <c r="I1054" s="229"/>
    </row>
    <row r="1057" spans="1:11" ht="13.5" thickBot="1"/>
    <row r="1058" spans="1:11">
      <c r="A1058" s="1024" t="s">
        <v>22</v>
      </c>
      <c r="B1058" s="1025"/>
      <c r="C1058" s="928" t="s">
        <v>84</v>
      </c>
      <c r="D1058" s="811"/>
      <c r="E1058" s="811"/>
      <c r="F1058" s="811"/>
      <c r="G1058" s="811"/>
      <c r="H1058" s="811"/>
      <c r="I1058" s="811"/>
      <c r="J1058" s="812"/>
      <c r="K1058" s="183"/>
    </row>
    <row r="1059" spans="1:11">
      <c r="A1059" s="1026"/>
      <c r="B1059" s="1027"/>
      <c r="C1059" s="929" t="s">
        <v>53</v>
      </c>
      <c r="D1059" s="930"/>
      <c r="E1059" s="931" t="s">
        <v>54</v>
      </c>
      <c r="F1059" s="930"/>
      <c r="G1059" s="931" t="s">
        <v>55</v>
      </c>
      <c r="H1059" s="930"/>
      <c r="I1059" s="932" t="s">
        <v>3</v>
      </c>
      <c r="J1059" s="933"/>
      <c r="K1059" s="184"/>
    </row>
    <row r="1060" spans="1:11" ht="13.5" thickBot="1">
      <c r="A1060" s="1028"/>
      <c r="B1060" s="1029"/>
      <c r="C1060" s="55" t="s">
        <v>11</v>
      </c>
      <c r="D1060" s="56" t="s">
        <v>12</v>
      </c>
      <c r="E1060" s="55" t="s">
        <v>11</v>
      </c>
      <c r="F1060" s="56" t="s">
        <v>12</v>
      </c>
      <c r="G1060" s="55" t="s">
        <v>11</v>
      </c>
      <c r="H1060" s="56" t="s">
        <v>12</v>
      </c>
      <c r="I1060" s="55" t="s">
        <v>11</v>
      </c>
      <c r="J1060" s="169" t="s">
        <v>13</v>
      </c>
      <c r="K1060" s="184"/>
    </row>
    <row r="1061" spans="1:11" ht="13.5" customHeight="1">
      <c r="A1061" s="806" t="s">
        <v>4</v>
      </c>
      <c r="B1061" s="807"/>
      <c r="C1061" s="49">
        <v>554.75218200000006</v>
      </c>
      <c r="D1061" s="50">
        <v>0.39054109430730172</v>
      </c>
      <c r="E1061" s="51">
        <v>544.298858</v>
      </c>
      <c r="F1061" s="50">
        <v>0.38318203790955907</v>
      </c>
      <c r="G1061" s="51">
        <v>321.41966099999996</v>
      </c>
      <c r="H1061" s="50">
        <v>0.22627686778313913</v>
      </c>
      <c r="I1061" s="51">
        <v>1420.4707010000002</v>
      </c>
      <c r="J1061" s="170">
        <v>1</v>
      </c>
      <c r="K1061" s="184"/>
    </row>
    <row r="1062" spans="1:11" ht="24" customHeight="1">
      <c r="A1062" s="1016" t="s">
        <v>14</v>
      </c>
      <c r="B1062" s="1017"/>
      <c r="C1062" s="43">
        <v>0</v>
      </c>
      <c r="D1062" s="47">
        <v>0</v>
      </c>
      <c r="E1062" s="44">
        <v>0</v>
      </c>
      <c r="F1062" s="47">
        <v>0</v>
      </c>
      <c r="G1062" s="44">
        <v>0</v>
      </c>
      <c r="H1062" s="47">
        <v>0</v>
      </c>
      <c r="I1062" s="44">
        <v>0</v>
      </c>
      <c r="J1062" s="171">
        <f t="shared" ref="J1062:J1069" si="57">+I1062/$I$1061</f>
        <v>0</v>
      </c>
      <c r="K1062" s="184"/>
    </row>
    <row r="1063" spans="1:11" ht="24" customHeight="1">
      <c r="A1063" s="1016" t="s">
        <v>15</v>
      </c>
      <c r="B1063" s="1017"/>
      <c r="C1063" s="43">
        <v>0</v>
      </c>
      <c r="D1063" s="47">
        <v>0</v>
      </c>
      <c r="E1063" s="44">
        <v>134.6424615</v>
      </c>
      <c r="F1063" s="47">
        <v>0.67583204709120037</v>
      </c>
      <c r="G1063" s="44">
        <v>64.582274999999996</v>
      </c>
      <c r="H1063" s="47">
        <v>0.32416795290879952</v>
      </c>
      <c r="I1063" s="44">
        <v>199.22473650000001</v>
      </c>
      <c r="J1063" s="171">
        <f t="shared" si="57"/>
        <v>0.14025261933227301</v>
      </c>
      <c r="K1063" s="184"/>
    </row>
    <row r="1064" spans="1:11" ht="24" customHeight="1">
      <c r="A1064" s="1016" t="s">
        <v>16</v>
      </c>
      <c r="B1064" s="1017"/>
      <c r="C1064" s="43">
        <v>66.936089999999993</v>
      </c>
      <c r="D1064" s="47">
        <v>1</v>
      </c>
      <c r="E1064" s="44">
        <v>0</v>
      </c>
      <c r="F1064" s="47">
        <v>0</v>
      </c>
      <c r="G1064" s="44">
        <v>0</v>
      </c>
      <c r="H1064" s="47">
        <v>0</v>
      </c>
      <c r="I1064" s="44">
        <v>66.936089999999993</v>
      </c>
      <c r="J1064" s="171">
        <f t="shared" si="57"/>
        <v>4.7122471412382891E-2</v>
      </c>
      <c r="K1064" s="184"/>
    </row>
    <row r="1065" spans="1:11" ht="24" customHeight="1">
      <c r="A1065" s="1016" t="s">
        <v>17</v>
      </c>
      <c r="B1065" s="1017"/>
      <c r="C1065" s="43">
        <v>0</v>
      </c>
      <c r="D1065" s="47">
        <v>0</v>
      </c>
      <c r="E1065" s="44">
        <v>0</v>
      </c>
      <c r="F1065" s="47">
        <v>0</v>
      </c>
      <c r="G1065" s="44">
        <v>0</v>
      </c>
      <c r="H1065" s="47">
        <v>0</v>
      </c>
      <c r="I1065" s="44">
        <v>0</v>
      </c>
      <c r="J1065" s="171">
        <f t="shared" si="57"/>
        <v>0</v>
      </c>
      <c r="K1065" s="184"/>
    </row>
    <row r="1066" spans="1:11" ht="24" customHeight="1">
      <c r="A1066" s="1016" t="s">
        <v>18</v>
      </c>
      <c r="B1066" s="1017"/>
      <c r="C1066" s="43">
        <v>173.43707999999998</v>
      </c>
      <c r="D1066" s="47">
        <v>0.57295013056249877</v>
      </c>
      <c r="E1066" s="44">
        <v>71.459418499999998</v>
      </c>
      <c r="F1066" s="47">
        <v>0.23606649258333479</v>
      </c>
      <c r="G1066" s="44">
        <v>57.812359999999998</v>
      </c>
      <c r="H1066" s="47">
        <v>0.19098337685416628</v>
      </c>
      <c r="I1066" s="44">
        <v>302.70885850000002</v>
      </c>
      <c r="J1066" s="171">
        <f t="shared" si="57"/>
        <v>0.21310461263783573</v>
      </c>
      <c r="K1066" s="184"/>
    </row>
    <row r="1067" spans="1:11" ht="24" customHeight="1">
      <c r="A1067" s="1016" t="s">
        <v>19</v>
      </c>
      <c r="B1067" s="1017"/>
      <c r="C1067" s="43">
        <v>58.728012</v>
      </c>
      <c r="D1067" s="47">
        <v>0.20710051196429441</v>
      </c>
      <c r="E1067" s="44">
        <v>133.67617799999999</v>
      </c>
      <c r="F1067" s="47">
        <v>0.47140034130952957</v>
      </c>
      <c r="G1067" s="44">
        <v>91.168319999999994</v>
      </c>
      <c r="H1067" s="47">
        <v>0.32149914672617591</v>
      </c>
      <c r="I1067" s="44">
        <v>283.57251000000002</v>
      </c>
      <c r="J1067" s="171">
        <f t="shared" si="57"/>
        <v>0.19963277651581776</v>
      </c>
      <c r="K1067" s="184"/>
    </row>
    <row r="1068" spans="1:11" ht="24" customHeight="1">
      <c r="A1068" s="1016" t="s">
        <v>20</v>
      </c>
      <c r="B1068" s="1017"/>
      <c r="C1068" s="43">
        <v>255.65100000000001</v>
      </c>
      <c r="D1068" s="47">
        <v>0.45006720138091089</v>
      </c>
      <c r="E1068" s="44">
        <v>204.52080000000001</v>
      </c>
      <c r="F1068" s="47">
        <v>0.36005376110472875</v>
      </c>
      <c r="G1068" s="44">
        <v>107.856706</v>
      </c>
      <c r="H1068" s="47">
        <v>0.18987903751436022</v>
      </c>
      <c r="I1068" s="44">
        <v>568.02850600000011</v>
      </c>
      <c r="J1068" s="171">
        <f t="shared" si="57"/>
        <v>0.3998875201016906</v>
      </c>
      <c r="K1068" s="184"/>
    </row>
    <row r="1069" spans="1:11" ht="24" customHeight="1" thickBot="1">
      <c r="A1069" s="1016" t="s">
        <v>21</v>
      </c>
      <c r="B1069" s="1017"/>
      <c r="C1069" s="43">
        <v>0</v>
      </c>
      <c r="D1069" s="47">
        <v>0</v>
      </c>
      <c r="E1069" s="44">
        <v>0</v>
      </c>
      <c r="F1069" s="47">
        <v>0</v>
      </c>
      <c r="G1069" s="44">
        <v>0</v>
      </c>
      <c r="H1069" s="47">
        <v>0</v>
      </c>
      <c r="I1069" s="44">
        <v>0</v>
      </c>
      <c r="J1069" s="171">
        <f t="shared" si="57"/>
        <v>0</v>
      </c>
      <c r="K1069" s="184"/>
    </row>
    <row r="1070" spans="1:11">
      <c r="A1070" s="804" t="s">
        <v>8</v>
      </c>
      <c r="B1070" s="805"/>
      <c r="C1070" s="49">
        <v>226.44637441999998</v>
      </c>
      <c r="D1070" s="50">
        <v>0.27152801117675529</v>
      </c>
      <c r="E1070" s="51">
        <v>409.94910544999999</v>
      </c>
      <c r="F1070" s="50">
        <v>0.49156302710359129</v>
      </c>
      <c r="G1070" s="51">
        <v>197.57510547999999</v>
      </c>
      <c r="H1070" s="50">
        <v>0.23690896171965328</v>
      </c>
      <c r="I1070" s="51">
        <v>833.97058535000008</v>
      </c>
      <c r="J1070" s="170">
        <v>1</v>
      </c>
      <c r="K1070" s="229"/>
    </row>
    <row r="1071" spans="1:11" ht="23.25" customHeight="1">
      <c r="A1071" s="1016" t="s">
        <v>14</v>
      </c>
      <c r="B1071" s="1017"/>
      <c r="C1071" s="43">
        <v>0</v>
      </c>
      <c r="D1071" s="47">
        <v>0</v>
      </c>
      <c r="E1071" s="44">
        <v>0</v>
      </c>
      <c r="F1071" s="47">
        <v>0</v>
      </c>
      <c r="G1071" s="44">
        <v>0</v>
      </c>
      <c r="H1071" s="47">
        <v>0</v>
      </c>
      <c r="I1071" s="44">
        <v>0</v>
      </c>
      <c r="J1071" s="171">
        <f>+I1071/$I$1070</f>
        <v>0</v>
      </c>
      <c r="K1071" s="229"/>
    </row>
    <row r="1072" spans="1:11" ht="23.25" customHeight="1">
      <c r="A1072" s="1016" t="s">
        <v>15</v>
      </c>
      <c r="B1072" s="1017"/>
      <c r="C1072" s="43">
        <v>51.831460669999998</v>
      </c>
      <c r="D1072" s="47">
        <v>0.44855602492797053</v>
      </c>
      <c r="E1072" s="44">
        <v>51.831460669999998</v>
      </c>
      <c r="F1072" s="47">
        <v>0.44855602492797053</v>
      </c>
      <c r="G1072" s="44">
        <v>11.88888889</v>
      </c>
      <c r="H1072" s="47">
        <v>0.10288795014405894</v>
      </c>
      <c r="I1072" s="44">
        <v>115.55181023</v>
      </c>
      <c r="J1072" s="171">
        <f t="shared" ref="J1072:J1078" si="58">+I1072/$I$1070</f>
        <v>0.13855621800078874</v>
      </c>
      <c r="K1072" s="229"/>
    </row>
    <row r="1073" spans="1:11" ht="23.25" customHeight="1">
      <c r="A1073" s="1016" t="s">
        <v>16</v>
      </c>
      <c r="B1073" s="1017"/>
      <c r="C1073" s="43">
        <v>58.630036629999999</v>
      </c>
      <c r="D1073" s="47">
        <v>1</v>
      </c>
      <c r="E1073" s="44">
        <v>0</v>
      </c>
      <c r="F1073" s="47">
        <v>0</v>
      </c>
      <c r="G1073" s="44">
        <v>0</v>
      </c>
      <c r="H1073" s="47">
        <v>0</v>
      </c>
      <c r="I1073" s="44">
        <v>58.630036629999999</v>
      </c>
      <c r="J1073" s="171">
        <f t="shared" si="58"/>
        <v>7.0302283629576925E-2</v>
      </c>
      <c r="K1073" s="229"/>
    </row>
    <row r="1074" spans="1:11" ht="23.25" customHeight="1">
      <c r="A1074" s="1016" t="s">
        <v>17</v>
      </c>
      <c r="B1074" s="1017"/>
      <c r="C1074" s="43">
        <v>0</v>
      </c>
      <c r="D1074" s="47">
        <v>0</v>
      </c>
      <c r="E1074" s="44">
        <v>0</v>
      </c>
      <c r="F1074" s="47">
        <v>0</v>
      </c>
      <c r="G1074" s="44">
        <v>0</v>
      </c>
      <c r="H1074" s="47">
        <v>0</v>
      </c>
      <c r="I1074" s="44">
        <v>0</v>
      </c>
      <c r="J1074" s="171">
        <f t="shared" si="58"/>
        <v>0</v>
      </c>
      <c r="K1074" s="229"/>
    </row>
    <row r="1075" spans="1:11" ht="23.25" customHeight="1">
      <c r="A1075" s="1016" t="s">
        <v>18</v>
      </c>
      <c r="B1075" s="1017"/>
      <c r="C1075" s="43">
        <v>0</v>
      </c>
      <c r="D1075" s="47">
        <v>0</v>
      </c>
      <c r="E1075" s="44">
        <v>116.15584416</v>
      </c>
      <c r="F1075" s="47">
        <v>0.66666666666666674</v>
      </c>
      <c r="G1075" s="44">
        <v>58.07792208</v>
      </c>
      <c r="H1075" s="47">
        <v>0.33333333333333337</v>
      </c>
      <c r="I1075" s="44">
        <v>174.23376623999999</v>
      </c>
      <c r="J1075" s="171">
        <f t="shared" si="58"/>
        <v>0.20892075727932025</v>
      </c>
      <c r="K1075" s="229"/>
    </row>
    <row r="1076" spans="1:11" ht="23.25" customHeight="1">
      <c r="A1076" s="1016" t="s">
        <v>19</v>
      </c>
      <c r="B1076" s="1017"/>
      <c r="C1076" s="43">
        <v>115.98487711999999</v>
      </c>
      <c r="D1076" s="47">
        <v>0.47450820303788205</v>
      </c>
      <c r="E1076" s="44">
        <v>57.992438559999997</v>
      </c>
      <c r="F1076" s="47">
        <v>0.23725410151894102</v>
      </c>
      <c r="G1076" s="44">
        <v>70.454448360000001</v>
      </c>
      <c r="H1076" s="47">
        <v>0.2882376954431769</v>
      </c>
      <c r="I1076" s="44">
        <v>244.43176403999999</v>
      </c>
      <c r="J1076" s="171">
        <f t="shared" si="58"/>
        <v>0.29309398716672613</v>
      </c>
      <c r="K1076" s="229"/>
    </row>
    <row r="1077" spans="1:11" ht="23.25" customHeight="1">
      <c r="A1077" s="1016" t="s">
        <v>20</v>
      </c>
      <c r="B1077" s="1017"/>
      <c r="C1077" s="43">
        <v>0</v>
      </c>
      <c r="D1077" s="47">
        <v>0</v>
      </c>
      <c r="E1077" s="44">
        <v>183.96936206000001</v>
      </c>
      <c r="F1077" s="47">
        <v>0.76296829088213147</v>
      </c>
      <c r="G1077" s="44">
        <v>57.15384615</v>
      </c>
      <c r="H1077" s="47">
        <v>0.23703170911786867</v>
      </c>
      <c r="I1077" s="44">
        <v>241.12320821</v>
      </c>
      <c r="J1077" s="171">
        <f t="shared" si="58"/>
        <v>0.28912675392358789</v>
      </c>
      <c r="K1077" s="229"/>
    </row>
    <row r="1078" spans="1:11" ht="23.25" customHeight="1">
      <c r="A1078" s="1016" t="s">
        <v>21</v>
      </c>
      <c r="B1078" s="1017"/>
      <c r="C1078" s="43">
        <v>0</v>
      </c>
      <c r="D1078" s="47">
        <v>0</v>
      </c>
      <c r="E1078" s="44">
        <v>0</v>
      </c>
      <c r="F1078" s="47">
        <v>0</v>
      </c>
      <c r="G1078" s="44">
        <v>0</v>
      </c>
      <c r="H1078" s="47">
        <v>0</v>
      </c>
      <c r="I1078" s="44">
        <v>0</v>
      </c>
      <c r="J1078" s="171">
        <f t="shared" si="58"/>
        <v>0</v>
      </c>
      <c r="K1078" s="229"/>
    </row>
    <row r="1079" spans="1:11">
      <c r="A1079" s="804" t="s">
        <v>9</v>
      </c>
      <c r="B1079" s="805"/>
      <c r="C1079" s="92">
        <v>236.57209734196451</v>
      </c>
      <c r="D1079" s="96">
        <v>0.28592947936298763</v>
      </c>
      <c r="E1079" s="93">
        <v>399.203226699889</v>
      </c>
      <c r="F1079" s="96">
        <v>0.4824912660994381</v>
      </c>
      <c r="G1079" s="93">
        <v>191.60385305109719</v>
      </c>
      <c r="H1079" s="96">
        <v>0.23157925453757428</v>
      </c>
      <c r="I1079" s="93">
        <v>827.37917709295073</v>
      </c>
      <c r="J1079" s="182">
        <v>1</v>
      </c>
      <c r="K1079" s="229"/>
    </row>
    <row r="1080" spans="1:11" ht="24" customHeight="1">
      <c r="A1080" s="1016" t="s">
        <v>14</v>
      </c>
      <c r="B1080" s="1017"/>
      <c r="C1080" s="88">
        <v>0</v>
      </c>
      <c r="D1080" s="95">
        <v>0</v>
      </c>
      <c r="E1080" s="89">
        <v>54.514285714285712</v>
      </c>
      <c r="F1080" s="95">
        <v>1</v>
      </c>
      <c r="G1080" s="89">
        <v>0</v>
      </c>
      <c r="H1080" s="95">
        <v>0</v>
      </c>
      <c r="I1080" s="89">
        <v>54.514285714285712</v>
      </c>
      <c r="J1080" s="181">
        <v>6.5887911158007531E-2</v>
      </c>
      <c r="K1080" s="229"/>
    </row>
    <row r="1081" spans="1:11" ht="24" customHeight="1">
      <c r="A1081" s="1016" t="s">
        <v>15</v>
      </c>
      <c r="B1081" s="1017"/>
      <c r="C1081" s="88">
        <v>12.395348837209303</v>
      </c>
      <c r="D1081" s="95">
        <v>0.25</v>
      </c>
      <c r="E1081" s="89">
        <v>24.790697674418606</v>
      </c>
      <c r="F1081" s="95">
        <v>0.5</v>
      </c>
      <c r="G1081" s="89">
        <v>12.395348837209303</v>
      </c>
      <c r="H1081" s="95">
        <v>0.25</v>
      </c>
      <c r="I1081" s="89">
        <v>49.581395348837212</v>
      </c>
      <c r="J1081" s="181">
        <v>5.992584382295503E-2</v>
      </c>
      <c r="K1081" s="229"/>
    </row>
    <row r="1082" spans="1:11" ht="24" customHeight="1">
      <c r="A1082" s="1016" t="s">
        <v>16</v>
      </c>
      <c r="B1082" s="1017"/>
      <c r="C1082" s="88">
        <v>0</v>
      </c>
      <c r="D1082" s="95">
        <v>0</v>
      </c>
      <c r="E1082" s="89">
        <v>55.26</v>
      </c>
      <c r="F1082" s="95">
        <v>1</v>
      </c>
      <c r="G1082" s="89">
        <v>0</v>
      </c>
      <c r="H1082" s="95">
        <v>0</v>
      </c>
      <c r="I1082" s="89">
        <v>55.26</v>
      </c>
      <c r="J1082" s="181">
        <v>6.6789208055923671E-2</v>
      </c>
      <c r="K1082" s="229"/>
    </row>
    <row r="1083" spans="1:11" ht="24" customHeight="1">
      <c r="A1083" s="1016" t="s">
        <v>17</v>
      </c>
      <c r="B1083" s="1017"/>
      <c r="C1083" s="88">
        <v>0</v>
      </c>
      <c r="D1083" s="95">
        <v>0</v>
      </c>
      <c r="E1083" s="89">
        <v>54.401826484018265</v>
      </c>
      <c r="F1083" s="95">
        <v>1</v>
      </c>
      <c r="G1083" s="89">
        <v>0</v>
      </c>
      <c r="H1083" s="95">
        <v>0</v>
      </c>
      <c r="I1083" s="89">
        <v>54.401826484018265</v>
      </c>
      <c r="J1083" s="181">
        <v>6.5751988918989396E-2</v>
      </c>
      <c r="K1083" s="229"/>
    </row>
    <row r="1084" spans="1:11" ht="24" customHeight="1">
      <c r="A1084" s="1016" t="s">
        <v>18</v>
      </c>
      <c r="B1084" s="1017"/>
      <c r="C1084" s="88">
        <v>109.03685503685503</v>
      </c>
      <c r="D1084" s="95">
        <v>0.66666666666666674</v>
      </c>
      <c r="E1084" s="89">
        <v>54.518427518427515</v>
      </c>
      <c r="F1084" s="95">
        <v>0.33333333333333337</v>
      </c>
      <c r="G1084" s="89">
        <v>0</v>
      </c>
      <c r="H1084" s="95">
        <v>0</v>
      </c>
      <c r="I1084" s="89">
        <v>163.55528255528253</v>
      </c>
      <c r="J1084" s="181">
        <v>0.19767875127090387</v>
      </c>
      <c r="K1084" s="229"/>
    </row>
    <row r="1085" spans="1:11" ht="24" customHeight="1">
      <c r="A1085" s="1016" t="s">
        <v>19</v>
      </c>
      <c r="B1085" s="1017"/>
      <c r="C1085" s="88">
        <v>11.745257452574526</v>
      </c>
      <c r="D1085" s="95">
        <v>8.3965179493497549E-2</v>
      </c>
      <c r="E1085" s="89">
        <v>52.32335329341317</v>
      </c>
      <c r="F1085" s="95">
        <v>0.37405223075975363</v>
      </c>
      <c r="G1085" s="89">
        <v>75.813868198562218</v>
      </c>
      <c r="H1085" s="95">
        <v>0.54198258974674873</v>
      </c>
      <c r="I1085" s="89">
        <v>139.88247894454992</v>
      </c>
      <c r="J1085" s="181">
        <v>0.16906695601892699</v>
      </c>
      <c r="K1085" s="229"/>
    </row>
    <row r="1086" spans="1:11" ht="24" customHeight="1">
      <c r="A1086" s="1016" t="s">
        <v>20</v>
      </c>
      <c r="B1086" s="1017"/>
      <c r="C1086" s="88">
        <v>103.39463601532567</v>
      </c>
      <c r="D1086" s="95">
        <v>0.33333333333333326</v>
      </c>
      <c r="E1086" s="89">
        <v>103.39463601532567</v>
      </c>
      <c r="F1086" s="95">
        <v>0.33333333333333326</v>
      </c>
      <c r="G1086" s="89">
        <v>103.39463601532567</v>
      </c>
      <c r="H1086" s="95">
        <v>0.33333333333333326</v>
      </c>
      <c r="I1086" s="89">
        <v>310.18390804597703</v>
      </c>
      <c r="J1086" s="181">
        <v>0.37489934075429349</v>
      </c>
      <c r="K1086" s="229"/>
    </row>
    <row r="1087" spans="1:11" ht="24" customHeight="1">
      <c r="A1087" s="1016" t="s">
        <v>21</v>
      </c>
      <c r="B1087" s="1017"/>
      <c r="C1087" s="88">
        <v>0</v>
      </c>
      <c r="D1087" s="95">
        <v>0</v>
      </c>
      <c r="E1087" s="89">
        <v>0</v>
      </c>
      <c r="F1087" s="95">
        <v>0</v>
      </c>
      <c r="G1087" s="89">
        <v>0</v>
      </c>
      <c r="H1087" s="95">
        <v>0</v>
      </c>
      <c r="I1087" s="89">
        <v>0</v>
      </c>
      <c r="J1087" s="181">
        <v>0</v>
      </c>
      <c r="K1087" s="229"/>
    </row>
    <row r="1088" spans="1:11" ht="15.75" customHeight="1" thickBot="1">
      <c r="A1088" s="938" t="s">
        <v>3</v>
      </c>
      <c r="B1088" s="939"/>
      <c r="C1088" s="45">
        <v>1017.7706405409527</v>
      </c>
      <c r="D1088" s="98">
        <v>0.33024981731524156</v>
      </c>
      <c r="E1088" s="45">
        <v>1353.4511916386921</v>
      </c>
      <c r="F1088" s="98">
        <v>0.43917262984340205</v>
      </c>
      <c r="G1088" s="45">
        <v>710.59861760862668</v>
      </c>
      <c r="H1088" s="98">
        <v>0.23057755284135589</v>
      </c>
      <c r="I1088" s="45">
        <v>3081.820449788273</v>
      </c>
      <c r="J1088" s="98">
        <v>1</v>
      </c>
      <c r="K1088" s="229"/>
    </row>
    <row r="1091" spans="1:11" ht="13.5" thickBot="1"/>
    <row r="1092" spans="1:11">
      <c r="A1092" s="1024" t="s">
        <v>22</v>
      </c>
      <c r="B1092" s="1025"/>
      <c r="C1092" s="928" t="s">
        <v>85</v>
      </c>
      <c r="D1092" s="811"/>
      <c r="E1092" s="811"/>
      <c r="F1092" s="811"/>
      <c r="G1092" s="811"/>
      <c r="H1092" s="811"/>
      <c r="I1092" s="811"/>
      <c r="J1092" s="812"/>
      <c r="K1092" s="4"/>
    </row>
    <row r="1093" spans="1:11">
      <c r="A1093" s="1026"/>
      <c r="B1093" s="1027"/>
      <c r="C1093" s="929" t="s">
        <v>53</v>
      </c>
      <c r="D1093" s="930"/>
      <c r="E1093" s="931" t="s">
        <v>54</v>
      </c>
      <c r="F1093" s="930"/>
      <c r="G1093" s="931" t="s">
        <v>55</v>
      </c>
      <c r="H1093" s="930"/>
      <c r="I1093" s="932" t="s">
        <v>3</v>
      </c>
      <c r="J1093" s="933"/>
      <c r="K1093" s="184"/>
    </row>
    <row r="1094" spans="1:11" ht="13.5" thickBot="1">
      <c r="A1094" s="1028"/>
      <c r="B1094" s="1029"/>
      <c r="C1094" s="9" t="s">
        <v>11</v>
      </c>
      <c r="D1094" s="10" t="s">
        <v>12</v>
      </c>
      <c r="E1094" s="9" t="s">
        <v>11</v>
      </c>
      <c r="F1094" s="10" t="s">
        <v>12</v>
      </c>
      <c r="G1094" s="9" t="s">
        <v>11</v>
      </c>
      <c r="H1094" s="10" t="s">
        <v>12</v>
      </c>
      <c r="I1094" s="9" t="s">
        <v>11</v>
      </c>
      <c r="J1094" s="164" t="s">
        <v>13</v>
      </c>
      <c r="K1094" s="184"/>
    </row>
    <row r="1095" spans="1:11" ht="13.5" customHeight="1">
      <c r="A1095" s="806" t="s">
        <v>4</v>
      </c>
      <c r="B1095" s="807"/>
      <c r="C1095" s="90">
        <v>554.75218200000006</v>
      </c>
      <c r="D1095" s="94">
        <v>0.39054109430730172</v>
      </c>
      <c r="E1095" s="91">
        <v>544.298858</v>
      </c>
      <c r="F1095" s="94">
        <v>0.38318203790955907</v>
      </c>
      <c r="G1095" s="91">
        <v>321.41966099999996</v>
      </c>
      <c r="H1095" s="94">
        <v>0.22627686778313913</v>
      </c>
      <c r="I1095" s="91">
        <v>1420.4707010000002</v>
      </c>
      <c r="J1095" s="180">
        <v>1</v>
      </c>
      <c r="K1095" s="184"/>
    </row>
    <row r="1096" spans="1:11" ht="23.25" customHeight="1">
      <c r="A1096" s="1016" t="s">
        <v>14</v>
      </c>
      <c r="B1096" s="1017"/>
      <c r="C1096" s="88">
        <v>0</v>
      </c>
      <c r="D1096" s="95">
        <v>0</v>
      </c>
      <c r="E1096" s="89">
        <v>0</v>
      </c>
      <c r="F1096" s="95">
        <v>0</v>
      </c>
      <c r="G1096" s="89">
        <v>0</v>
      </c>
      <c r="H1096" s="95">
        <v>0</v>
      </c>
      <c r="I1096" s="89">
        <v>0</v>
      </c>
      <c r="J1096" s="181">
        <f t="shared" ref="J1096:J1103" si="59">+I1096/$I$1095</f>
        <v>0</v>
      </c>
      <c r="K1096" s="184"/>
    </row>
    <row r="1097" spans="1:11" ht="23.25" customHeight="1">
      <c r="A1097" s="1016" t="s">
        <v>15</v>
      </c>
      <c r="B1097" s="1017"/>
      <c r="C1097" s="88">
        <v>0</v>
      </c>
      <c r="D1097" s="95">
        <v>0</v>
      </c>
      <c r="E1097" s="89">
        <v>134.6424615</v>
      </c>
      <c r="F1097" s="95">
        <v>0.67583204709120037</v>
      </c>
      <c r="G1097" s="89">
        <v>64.582274999999996</v>
      </c>
      <c r="H1097" s="95">
        <v>0.32416795290879952</v>
      </c>
      <c r="I1097" s="89">
        <v>199.22473650000001</v>
      </c>
      <c r="J1097" s="181">
        <f t="shared" si="59"/>
        <v>0.14025261933227301</v>
      </c>
      <c r="K1097" s="184"/>
    </row>
    <row r="1098" spans="1:11" ht="23.25" customHeight="1">
      <c r="A1098" s="1016" t="s">
        <v>16</v>
      </c>
      <c r="B1098" s="1017"/>
      <c r="C1098" s="88">
        <v>66.936089999999993</v>
      </c>
      <c r="D1098" s="95">
        <v>1</v>
      </c>
      <c r="E1098" s="89">
        <v>0</v>
      </c>
      <c r="F1098" s="95">
        <v>0</v>
      </c>
      <c r="G1098" s="89">
        <v>0</v>
      </c>
      <c r="H1098" s="95">
        <v>0</v>
      </c>
      <c r="I1098" s="89">
        <v>66.936089999999993</v>
      </c>
      <c r="J1098" s="181">
        <f t="shared" si="59"/>
        <v>4.7122471412382891E-2</v>
      </c>
      <c r="K1098" s="184"/>
    </row>
    <row r="1099" spans="1:11" ht="23.25" customHeight="1">
      <c r="A1099" s="1016" t="s">
        <v>17</v>
      </c>
      <c r="B1099" s="1017"/>
      <c r="C1099" s="88">
        <v>0</v>
      </c>
      <c r="D1099" s="95">
        <v>0</v>
      </c>
      <c r="E1099" s="89">
        <v>0</v>
      </c>
      <c r="F1099" s="95">
        <v>0</v>
      </c>
      <c r="G1099" s="89">
        <v>0</v>
      </c>
      <c r="H1099" s="95">
        <v>0</v>
      </c>
      <c r="I1099" s="89">
        <v>0</v>
      </c>
      <c r="J1099" s="181">
        <f t="shared" si="59"/>
        <v>0</v>
      </c>
      <c r="K1099" s="184"/>
    </row>
    <row r="1100" spans="1:11" ht="23.25" customHeight="1">
      <c r="A1100" s="1016" t="s">
        <v>18</v>
      </c>
      <c r="B1100" s="1017"/>
      <c r="C1100" s="88">
        <v>173.43707999999998</v>
      </c>
      <c r="D1100" s="95">
        <v>0.57295013056249877</v>
      </c>
      <c r="E1100" s="89">
        <v>71.459418499999998</v>
      </c>
      <c r="F1100" s="95">
        <v>0.23606649258333479</v>
      </c>
      <c r="G1100" s="89">
        <v>57.812359999999998</v>
      </c>
      <c r="H1100" s="95">
        <v>0.19098337685416628</v>
      </c>
      <c r="I1100" s="89">
        <v>302.70885850000002</v>
      </c>
      <c r="J1100" s="181">
        <f t="shared" si="59"/>
        <v>0.21310461263783573</v>
      </c>
      <c r="K1100" s="184"/>
    </row>
    <row r="1101" spans="1:11" ht="23.25" customHeight="1">
      <c r="A1101" s="1016" t="s">
        <v>19</v>
      </c>
      <c r="B1101" s="1017"/>
      <c r="C1101" s="88">
        <v>58.728012</v>
      </c>
      <c r="D1101" s="95">
        <v>0.20710051196429441</v>
      </c>
      <c r="E1101" s="89">
        <v>133.67617799999999</v>
      </c>
      <c r="F1101" s="95">
        <v>0.47140034130952957</v>
      </c>
      <c r="G1101" s="89">
        <v>91.168319999999994</v>
      </c>
      <c r="H1101" s="95">
        <v>0.32149914672617591</v>
      </c>
      <c r="I1101" s="89">
        <v>283.57251000000002</v>
      </c>
      <c r="J1101" s="181">
        <f t="shared" si="59"/>
        <v>0.19963277651581776</v>
      </c>
      <c r="K1101" s="184"/>
    </row>
    <row r="1102" spans="1:11" ht="23.25" customHeight="1">
      <c r="A1102" s="1016" t="s">
        <v>20</v>
      </c>
      <c r="B1102" s="1017"/>
      <c r="C1102" s="88">
        <v>255.65100000000001</v>
      </c>
      <c r="D1102" s="95">
        <v>0.45006720138091089</v>
      </c>
      <c r="E1102" s="89">
        <v>204.52080000000001</v>
      </c>
      <c r="F1102" s="95">
        <v>0.36005376110472875</v>
      </c>
      <c r="G1102" s="89">
        <v>107.856706</v>
      </c>
      <c r="H1102" s="95">
        <v>0.18987903751436022</v>
      </c>
      <c r="I1102" s="89">
        <v>568.02850600000011</v>
      </c>
      <c r="J1102" s="181">
        <f t="shared" si="59"/>
        <v>0.3998875201016906</v>
      </c>
      <c r="K1102" s="184"/>
    </row>
    <row r="1103" spans="1:11" ht="23.25" customHeight="1" thickBot="1">
      <c r="A1103" s="1016" t="s">
        <v>21</v>
      </c>
      <c r="B1103" s="1017"/>
      <c r="C1103" s="88">
        <v>0</v>
      </c>
      <c r="D1103" s="95">
        <v>0</v>
      </c>
      <c r="E1103" s="89">
        <v>0</v>
      </c>
      <c r="F1103" s="95">
        <v>0</v>
      </c>
      <c r="G1103" s="89">
        <v>0</v>
      </c>
      <c r="H1103" s="95">
        <v>0</v>
      </c>
      <c r="I1103" s="89">
        <v>0</v>
      </c>
      <c r="J1103" s="181">
        <f t="shared" si="59"/>
        <v>0</v>
      </c>
      <c r="K1103" s="184"/>
    </row>
    <row r="1104" spans="1:11">
      <c r="A1104" s="804" t="s">
        <v>8</v>
      </c>
      <c r="B1104" s="805"/>
      <c r="C1104" s="90">
        <v>226.44637441999998</v>
      </c>
      <c r="D1104" s="94">
        <v>0.27152801117675529</v>
      </c>
      <c r="E1104" s="91">
        <v>409.94910544999999</v>
      </c>
      <c r="F1104" s="94">
        <v>0.49156302710359129</v>
      </c>
      <c r="G1104" s="91">
        <v>197.57510547999999</v>
      </c>
      <c r="H1104" s="94">
        <v>0.23690896171965328</v>
      </c>
      <c r="I1104" s="91">
        <v>833.97058535000008</v>
      </c>
      <c r="J1104" s="180">
        <v>1</v>
      </c>
      <c r="K1104" s="229"/>
    </row>
    <row r="1105" spans="1:11" ht="24" customHeight="1">
      <c r="A1105" s="1016" t="s">
        <v>14</v>
      </c>
      <c r="B1105" s="1017"/>
      <c r="C1105" s="88">
        <v>0</v>
      </c>
      <c r="D1105" s="95">
        <v>0</v>
      </c>
      <c r="E1105" s="89">
        <v>0</v>
      </c>
      <c r="F1105" s="95">
        <v>0</v>
      </c>
      <c r="G1105" s="89">
        <v>0</v>
      </c>
      <c r="H1105" s="95">
        <v>0</v>
      </c>
      <c r="I1105" s="89">
        <v>0</v>
      </c>
      <c r="J1105" s="181">
        <f>+I1105/$I$1104</f>
        <v>0</v>
      </c>
      <c r="K1105" s="229"/>
    </row>
    <row r="1106" spans="1:11" ht="24" customHeight="1">
      <c r="A1106" s="1016" t="s">
        <v>15</v>
      </c>
      <c r="B1106" s="1017"/>
      <c r="C1106" s="88">
        <v>51.831460669999998</v>
      </c>
      <c r="D1106" s="95">
        <v>0.44855602492797053</v>
      </c>
      <c r="E1106" s="89">
        <v>51.831460669999998</v>
      </c>
      <c r="F1106" s="95">
        <v>0.44855602492797053</v>
      </c>
      <c r="G1106" s="89">
        <v>11.88888889</v>
      </c>
      <c r="H1106" s="95">
        <v>0.10288795014405894</v>
      </c>
      <c r="I1106" s="89">
        <v>115.55181023</v>
      </c>
      <c r="J1106" s="181">
        <f t="shared" ref="J1106:J1112" si="60">+I1106/$I$1104</f>
        <v>0.13855621800078874</v>
      </c>
      <c r="K1106" s="229"/>
    </row>
    <row r="1107" spans="1:11" ht="24" customHeight="1">
      <c r="A1107" s="1016" t="s">
        <v>16</v>
      </c>
      <c r="B1107" s="1017"/>
      <c r="C1107" s="88">
        <v>58.630036629999999</v>
      </c>
      <c r="D1107" s="95">
        <v>1</v>
      </c>
      <c r="E1107" s="89">
        <v>0</v>
      </c>
      <c r="F1107" s="95">
        <v>0</v>
      </c>
      <c r="G1107" s="89">
        <v>0</v>
      </c>
      <c r="H1107" s="95">
        <v>0</v>
      </c>
      <c r="I1107" s="89">
        <v>58.630036629999999</v>
      </c>
      <c r="J1107" s="181">
        <f t="shared" si="60"/>
        <v>7.0302283629576925E-2</v>
      </c>
      <c r="K1107" s="229"/>
    </row>
    <row r="1108" spans="1:11" ht="24" customHeight="1">
      <c r="A1108" s="1016" t="s">
        <v>17</v>
      </c>
      <c r="B1108" s="1017"/>
      <c r="C1108" s="88">
        <v>0</v>
      </c>
      <c r="D1108" s="95">
        <v>0</v>
      </c>
      <c r="E1108" s="89">
        <v>0</v>
      </c>
      <c r="F1108" s="95">
        <v>0</v>
      </c>
      <c r="G1108" s="89">
        <v>0</v>
      </c>
      <c r="H1108" s="95">
        <v>0</v>
      </c>
      <c r="I1108" s="89">
        <v>0</v>
      </c>
      <c r="J1108" s="181">
        <f t="shared" si="60"/>
        <v>0</v>
      </c>
      <c r="K1108" s="229"/>
    </row>
    <row r="1109" spans="1:11" ht="24" customHeight="1">
      <c r="A1109" s="1016" t="s">
        <v>18</v>
      </c>
      <c r="B1109" s="1017"/>
      <c r="C1109" s="88">
        <v>0</v>
      </c>
      <c r="D1109" s="95">
        <v>0</v>
      </c>
      <c r="E1109" s="89">
        <v>116.15584416</v>
      </c>
      <c r="F1109" s="95">
        <v>0.66666666666666674</v>
      </c>
      <c r="G1109" s="89">
        <v>58.07792208</v>
      </c>
      <c r="H1109" s="95">
        <v>0.33333333333333337</v>
      </c>
      <c r="I1109" s="89">
        <v>174.23376623999999</v>
      </c>
      <c r="J1109" s="181">
        <f t="shared" si="60"/>
        <v>0.20892075727932025</v>
      </c>
      <c r="K1109" s="229"/>
    </row>
    <row r="1110" spans="1:11" ht="24" customHeight="1">
      <c r="A1110" s="1016" t="s">
        <v>19</v>
      </c>
      <c r="B1110" s="1017"/>
      <c r="C1110" s="88">
        <v>115.98487711999999</v>
      </c>
      <c r="D1110" s="95">
        <v>0.47450820303788205</v>
      </c>
      <c r="E1110" s="89">
        <v>57.992438559999997</v>
      </c>
      <c r="F1110" s="95">
        <v>0.23725410151894102</v>
      </c>
      <c r="G1110" s="89">
        <v>70.454448360000001</v>
      </c>
      <c r="H1110" s="95">
        <v>0.2882376954431769</v>
      </c>
      <c r="I1110" s="89">
        <v>244.43176403999999</v>
      </c>
      <c r="J1110" s="181">
        <f t="shared" si="60"/>
        <v>0.29309398716672613</v>
      </c>
      <c r="K1110" s="229"/>
    </row>
    <row r="1111" spans="1:11" ht="24" customHeight="1">
      <c r="A1111" s="1016" t="s">
        <v>20</v>
      </c>
      <c r="B1111" s="1017"/>
      <c r="C1111" s="88">
        <v>0</v>
      </c>
      <c r="D1111" s="95">
        <v>0</v>
      </c>
      <c r="E1111" s="89">
        <v>183.96936206000001</v>
      </c>
      <c r="F1111" s="95">
        <v>0.76296829088213147</v>
      </c>
      <c r="G1111" s="89">
        <v>57.15384615</v>
      </c>
      <c r="H1111" s="95">
        <v>0.23703170911786867</v>
      </c>
      <c r="I1111" s="89">
        <v>241.12320821</v>
      </c>
      <c r="J1111" s="181">
        <f t="shared" si="60"/>
        <v>0.28912675392358789</v>
      </c>
      <c r="K1111" s="229"/>
    </row>
    <row r="1112" spans="1:11" ht="24" customHeight="1">
      <c r="A1112" s="1016" t="s">
        <v>21</v>
      </c>
      <c r="B1112" s="1017"/>
      <c r="C1112" s="88">
        <v>0</v>
      </c>
      <c r="D1112" s="95">
        <v>0</v>
      </c>
      <c r="E1112" s="89">
        <v>0</v>
      </c>
      <c r="F1112" s="95">
        <v>0</v>
      </c>
      <c r="G1112" s="89">
        <v>0</v>
      </c>
      <c r="H1112" s="95">
        <v>0</v>
      </c>
      <c r="I1112" s="89">
        <v>0</v>
      </c>
      <c r="J1112" s="181">
        <f t="shared" si="60"/>
        <v>0</v>
      </c>
      <c r="K1112" s="229"/>
    </row>
    <row r="1113" spans="1:11">
      <c r="A1113" s="804" t="s">
        <v>9</v>
      </c>
      <c r="B1113" s="805"/>
      <c r="C1113" s="92">
        <v>236.57209734196451</v>
      </c>
      <c r="D1113" s="96">
        <v>0.28592947936298763</v>
      </c>
      <c r="E1113" s="93">
        <v>399.203226699889</v>
      </c>
      <c r="F1113" s="96">
        <v>0.4824912660994381</v>
      </c>
      <c r="G1113" s="93">
        <v>191.60385305109719</v>
      </c>
      <c r="H1113" s="96">
        <v>0.23157925453757428</v>
      </c>
      <c r="I1113" s="93">
        <v>827.37917709295073</v>
      </c>
      <c r="J1113" s="182">
        <v>1</v>
      </c>
      <c r="K1113" s="229"/>
    </row>
    <row r="1114" spans="1:11" ht="25.5" customHeight="1">
      <c r="A1114" s="1016" t="s">
        <v>14</v>
      </c>
      <c r="B1114" s="1017"/>
      <c r="C1114" s="88">
        <v>0</v>
      </c>
      <c r="D1114" s="95">
        <v>0</v>
      </c>
      <c r="E1114" s="89">
        <v>54.514285714285712</v>
      </c>
      <c r="F1114" s="95">
        <v>1</v>
      </c>
      <c r="G1114" s="89">
        <v>0</v>
      </c>
      <c r="H1114" s="95">
        <v>0</v>
      </c>
      <c r="I1114" s="89">
        <v>54.514285714285712</v>
      </c>
      <c r="J1114" s="181">
        <v>6.5887911158007531E-2</v>
      </c>
      <c r="K1114" s="229"/>
    </row>
    <row r="1115" spans="1:11" ht="25.5" customHeight="1">
      <c r="A1115" s="1016" t="s">
        <v>15</v>
      </c>
      <c r="B1115" s="1017"/>
      <c r="C1115" s="88">
        <v>12.395348837209303</v>
      </c>
      <c r="D1115" s="95">
        <v>0.25</v>
      </c>
      <c r="E1115" s="89">
        <v>24.790697674418606</v>
      </c>
      <c r="F1115" s="95">
        <v>0.5</v>
      </c>
      <c r="G1115" s="89">
        <v>12.395348837209303</v>
      </c>
      <c r="H1115" s="95">
        <v>0.25</v>
      </c>
      <c r="I1115" s="89">
        <v>49.581395348837212</v>
      </c>
      <c r="J1115" s="181">
        <v>5.992584382295503E-2</v>
      </c>
      <c r="K1115" s="229"/>
    </row>
    <row r="1116" spans="1:11" ht="25.5" customHeight="1">
      <c r="A1116" s="1016" t="s">
        <v>16</v>
      </c>
      <c r="B1116" s="1017"/>
      <c r="C1116" s="88">
        <v>0</v>
      </c>
      <c r="D1116" s="95">
        <v>0</v>
      </c>
      <c r="E1116" s="89">
        <v>55.26</v>
      </c>
      <c r="F1116" s="95">
        <v>1</v>
      </c>
      <c r="G1116" s="89">
        <v>0</v>
      </c>
      <c r="H1116" s="95">
        <v>0</v>
      </c>
      <c r="I1116" s="89">
        <v>55.26</v>
      </c>
      <c r="J1116" s="181">
        <v>6.6789208055923671E-2</v>
      </c>
      <c r="K1116" s="229"/>
    </row>
    <row r="1117" spans="1:11" ht="25.5" customHeight="1">
      <c r="A1117" s="1016" t="s">
        <v>17</v>
      </c>
      <c r="B1117" s="1017"/>
      <c r="C1117" s="88">
        <v>0</v>
      </c>
      <c r="D1117" s="95">
        <v>0</v>
      </c>
      <c r="E1117" s="89">
        <v>54.401826484018265</v>
      </c>
      <c r="F1117" s="95">
        <v>1</v>
      </c>
      <c r="G1117" s="89">
        <v>0</v>
      </c>
      <c r="H1117" s="95">
        <v>0</v>
      </c>
      <c r="I1117" s="89">
        <v>54.401826484018265</v>
      </c>
      <c r="J1117" s="181">
        <v>6.5751988918989396E-2</v>
      </c>
      <c r="K1117" s="229"/>
    </row>
    <row r="1118" spans="1:11" ht="25.5" customHeight="1">
      <c r="A1118" s="1016" t="s">
        <v>18</v>
      </c>
      <c r="B1118" s="1017"/>
      <c r="C1118" s="88">
        <v>109.03685503685503</v>
      </c>
      <c r="D1118" s="95">
        <v>0.66666666666666674</v>
      </c>
      <c r="E1118" s="89">
        <v>54.518427518427515</v>
      </c>
      <c r="F1118" s="95">
        <v>0.33333333333333337</v>
      </c>
      <c r="G1118" s="89">
        <v>0</v>
      </c>
      <c r="H1118" s="95">
        <v>0</v>
      </c>
      <c r="I1118" s="89">
        <v>163.55528255528253</v>
      </c>
      <c r="J1118" s="181">
        <v>0.19767875127090387</v>
      </c>
      <c r="K1118" s="229"/>
    </row>
    <row r="1119" spans="1:11" ht="25.5" customHeight="1">
      <c r="A1119" s="1016" t="s">
        <v>19</v>
      </c>
      <c r="B1119" s="1017"/>
      <c r="C1119" s="88">
        <v>11.745257452574526</v>
      </c>
      <c r="D1119" s="95">
        <v>8.3965179493497549E-2</v>
      </c>
      <c r="E1119" s="89">
        <v>52.32335329341317</v>
      </c>
      <c r="F1119" s="95">
        <v>0.37405223075975363</v>
      </c>
      <c r="G1119" s="89">
        <v>75.813868198562218</v>
      </c>
      <c r="H1119" s="95">
        <v>0.54198258974674873</v>
      </c>
      <c r="I1119" s="89">
        <v>139.88247894454992</v>
      </c>
      <c r="J1119" s="181">
        <v>0.16906695601892699</v>
      </c>
      <c r="K1119" s="229"/>
    </row>
    <row r="1120" spans="1:11" ht="25.5" customHeight="1">
      <c r="A1120" s="1016" t="s">
        <v>20</v>
      </c>
      <c r="B1120" s="1017"/>
      <c r="C1120" s="88">
        <v>103.39463601532567</v>
      </c>
      <c r="D1120" s="95">
        <v>0.33333333333333326</v>
      </c>
      <c r="E1120" s="89">
        <v>103.39463601532567</v>
      </c>
      <c r="F1120" s="95">
        <v>0.33333333333333326</v>
      </c>
      <c r="G1120" s="89">
        <v>103.39463601532567</v>
      </c>
      <c r="H1120" s="95">
        <v>0.33333333333333326</v>
      </c>
      <c r="I1120" s="89">
        <v>310.18390804597703</v>
      </c>
      <c r="J1120" s="181">
        <v>0.37489934075429349</v>
      </c>
      <c r="K1120" s="229"/>
    </row>
    <row r="1121" spans="1:11" ht="25.5" customHeight="1">
      <c r="A1121" s="1016" t="s">
        <v>21</v>
      </c>
      <c r="B1121" s="1017"/>
      <c r="C1121" s="88">
        <v>0</v>
      </c>
      <c r="D1121" s="95">
        <v>0</v>
      </c>
      <c r="E1121" s="89">
        <v>0</v>
      </c>
      <c r="F1121" s="95">
        <v>0</v>
      </c>
      <c r="G1121" s="89">
        <v>0</v>
      </c>
      <c r="H1121" s="95">
        <v>0</v>
      </c>
      <c r="I1121" s="89">
        <v>0</v>
      </c>
      <c r="J1121" s="181">
        <v>0</v>
      </c>
      <c r="K1121" s="229"/>
    </row>
    <row r="1122" spans="1:11" ht="15.75" customHeight="1" thickBot="1">
      <c r="A1122" s="938" t="s">
        <v>3</v>
      </c>
      <c r="B1122" s="939"/>
      <c r="C1122" s="45">
        <v>1017.7706405409527</v>
      </c>
      <c r="D1122" s="98">
        <v>0.33024981731524156</v>
      </c>
      <c r="E1122" s="45">
        <v>1353.4511916386921</v>
      </c>
      <c r="F1122" s="98">
        <v>0.43917262984340205</v>
      </c>
      <c r="G1122" s="45">
        <v>710.59861760862668</v>
      </c>
      <c r="H1122" s="98">
        <v>0.23057755284135589</v>
      </c>
      <c r="I1122" s="45">
        <v>3081.820449788273</v>
      </c>
      <c r="J1122" s="98">
        <v>1</v>
      </c>
      <c r="K1122" s="229"/>
    </row>
    <row r="1125" spans="1:11" ht="13.5" thickBot="1"/>
    <row r="1126" spans="1:11">
      <c r="A1126" s="1024" t="s">
        <v>22</v>
      </c>
      <c r="B1126" s="1025"/>
      <c r="C1126" s="928" t="s">
        <v>86</v>
      </c>
      <c r="D1126" s="811"/>
      <c r="E1126" s="811"/>
      <c r="F1126" s="811"/>
      <c r="G1126" s="811"/>
      <c r="H1126" s="811"/>
      <c r="I1126" s="811"/>
      <c r="J1126" s="812"/>
      <c r="K1126" s="183"/>
    </row>
    <row r="1127" spans="1:11">
      <c r="A1127" s="1026"/>
      <c r="B1127" s="1027"/>
      <c r="C1127" s="929" t="s">
        <v>53</v>
      </c>
      <c r="D1127" s="930"/>
      <c r="E1127" s="931" t="s">
        <v>54</v>
      </c>
      <c r="F1127" s="930"/>
      <c r="G1127" s="931" t="s">
        <v>55</v>
      </c>
      <c r="H1127" s="930"/>
      <c r="I1127" s="932" t="s">
        <v>3</v>
      </c>
      <c r="J1127" s="933"/>
      <c r="K1127" s="184"/>
    </row>
    <row r="1128" spans="1:11" ht="13.5" thickBot="1">
      <c r="A1128" s="1028"/>
      <c r="B1128" s="1029"/>
      <c r="C1128" s="9" t="s">
        <v>11</v>
      </c>
      <c r="D1128" s="10" t="s">
        <v>12</v>
      </c>
      <c r="E1128" s="9" t="s">
        <v>11</v>
      </c>
      <c r="F1128" s="10" t="s">
        <v>12</v>
      </c>
      <c r="G1128" s="9" t="s">
        <v>11</v>
      </c>
      <c r="H1128" s="10" t="s">
        <v>12</v>
      </c>
      <c r="I1128" s="9" t="s">
        <v>11</v>
      </c>
      <c r="J1128" s="164" t="s">
        <v>13</v>
      </c>
      <c r="K1128" s="184"/>
    </row>
    <row r="1129" spans="1:11" ht="13.5" customHeight="1">
      <c r="A1129" s="806" t="s">
        <v>4</v>
      </c>
      <c r="B1129" s="807"/>
      <c r="C1129" s="39">
        <v>394.67942199999999</v>
      </c>
      <c r="D1129" s="23">
        <v>0.27785115294680052</v>
      </c>
      <c r="E1129" s="40">
        <v>611.93780849999996</v>
      </c>
      <c r="F1129" s="23">
        <v>0.43079931748623929</v>
      </c>
      <c r="G1129" s="40">
        <v>413.85347049999996</v>
      </c>
      <c r="H1129" s="23">
        <v>0.29134952956696003</v>
      </c>
      <c r="I1129" s="40">
        <v>1420.4707010000002</v>
      </c>
      <c r="J1129" s="165">
        <v>1</v>
      </c>
      <c r="K1129" s="184"/>
    </row>
    <row r="1130" spans="1:11" ht="24.75" customHeight="1">
      <c r="A1130" s="1016" t="s">
        <v>14</v>
      </c>
      <c r="B1130" s="1017"/>
      <c r="C1130" s="35">
        <v>0</v>
      </c>
      <c r="D1130" s="24">
        <v>0</v>
      </c>
      <c r="E1130" s="36">
        <v>0</v>
      </c>
      <c r="F1130" s="24">
        <v>0</v>
      </c>
      <c r="G1130" s="36">
        <v>0</v>
      </c>
      <c r="H1130" s="24">
        <v>0</v>
      </c>
      <c r="I1130" s="36">
        <v>0</v>
      </c>
      <c r="J1130" s="166">
        <f t="shared" ref="J1130:J1137" si="61">+I1130/$I$1129</f>
        <v>0</v>
      </c>
      <c r="K1130" s="184"/>
    </row>
    <row r="1131" spans="1:11" ht="24.75" customHeight="1">
      <c r="A1131" s="1016" t="s">
        <v>15</v>
      </c>
      <c r="B1131" s="1017"/>
      <c r="C1131" s="35">
        <v>0</v>
      </c>
      <c r="D1131" s="24">
        <v>0</v>
      </c>
      <c r="E1131" s="36">
        <v>129.16454999999999</v>
      </c>
      <c r="F1131" s="24">
        <v>0.64833590581759903</v>
      </c>
      <c r="G1131" s="36">
        <v>70.0601865</v>
      </c>
      <c r="H1131" s="24">
        <v>0.35166409418240085</v>
      </c>
      <c r="I1131" s="36">
        <v>199.22473650000001</v>
      </c>
      <c r="J1131" s="166">
        <f t="shared" si="61"/>
        <v>0.14025261933227301</v>
      </c>
      <c r="K1131" s="184"/>
    </row>
    <row r="1132" spans="1:11" ht="24.75" customHeight="1">
      <c r="A1132" s="1016" t="s">
        <v>16</v>
      </c>
      <c r="B1132" s="1017"/>
      <c r="C1132" s="35">
        <v>66.936089999999993</v>
      </c>
      <c r="D1132" s="24">
        <v>1</v>
      </c>
      <c r="E1132" s="36">
        <v>0</v>
      </c>
      <c r="F1132" s="24">
        <v>0</v>
      </c>
      <c r="G1132" s="36">
        <v>0</v>
      </c>
      <c r="H1132" s="24">
        <v>0</v>
      </c>
      <c r="I1132" s="36">
        <v>66.936089999999993</v>
      </c>
      <c r="J1132" s="166">
        <f t="shared" si="61"/>
        <v>4.7122471412382891E-2</v>
      </c>
      <c r="K1132" s="184"/>
    </row>
    <row r="1133" spans="1:11" ht="24.75" customHeight="1">
      <c r="A1133" s="1016" t="s">
        <v>17</v>
      </c>
      <c r="B1133" s="1017"/>
      <c r="C1133" s="35">
        <v>0</v>
      </c>
      <c r="D1133" s="24">
        <v>0</v>
      </c>
      <c r="E1133" s="36">
        <v>0</v>
      </c>
      <c r="F1133" s="24">
        <v>0</v>
      </c>
      <c r="G1133" s="36">
        <v>0</v>
      </c>
      <c r="H1133" s="24">
        <v>0</v>
      </c>
      <c r="I1133" s="36">
        <v>0</v>
      </c>
      <c r="J1133" s="166">
        <f t="shared" si="61"/>
        <v>0</v>
      </c>
      <c r="K1133" s="184"/>
    </row>
    <row r="1134" spans="1:11" ht="24.75" customHeight="1">
      <c r="A1134" s="1016" t="s">
        <v>18</v>
      </c>
      <c r="B1134" s="1017"/>
      <c r="C1134" s="35">
        <v>115.62472</v>
      </c>
      <c r="D1134" s="24">
        <v>0.38196675370833255</v>
      </c>
      <c r="E1134" s="36">
        <v>187.08413849999999</v>
      </c>
      <c r="F1134" s="24">
        <v>0.61803324629166734</v>
      </c>
      <c r="G1134" s="36">
        <v>0</v>
      </c>
      <c r="H1134" s="24">
        <v>0</v>
      </c>
      <c r="I1134" s="36">
        <v>302.70885850000002</v>
      </c>
      <c r="J1134" s="166">
        <f t="shared" si="61"/>
        <v>0.21310461263783573</v>
      </c>
      <c r="K1134" s="184"/>
    </row>
    <row r="1135" spans="1:11" ht="24.75" customHeight="1">
      <c r="A1135" s="1016" t="s">
        <v>19</v>
      </c>
      <c r="B1135" s="1017"/>
      <c r="C1135" s="35">
        <v>58.728012</v>
      </c>
      <c r="D1135" s="24">
        <v>0.20710051196429441</v>
      </c>
      <c r="E1135" s="36">
        <v>91.168319999999994</v>
      </c>
      <c r="F1135" s="24">
        <v>0.32149914672617591</v>
      </c>
      <c r="G1135" s="36">
        <v>133.67617799999999</v>
      </c>
      <c r="H1135" s="24">
        <v>0.47140034130952957</v>
      </c>
      <c r="I1135" s="36">
        <v>283.57251000000002</v>
      </c>
      <c r="J1135" s="166">
        <f t="shared" si="61"/>
        <v>0.19963277651581776</v>
      </c>
      <c r="K1135" s="184"/>
    </row>
    <row r="1136" spans="1:11" ht="24.75" customHeight="1">
      <c r="A1136" s="1016" t="s">
        <v>20</v>
      </c>
      <c r="B1136" s="1017"/>
      <c r="C1136" s="35">
        <v>153.39060000000001</v>
      </c>
      <c r="D1136" s="24">
        <v>0.27004032082854651</v>
      </c>
      <c r="E1136" s="36">
        <v>204.52080000000001</v>
      </c>
      <c r="F1136" s="24">
        <v>0.36005376110472875</v>
      </c>
      <c r="G1136" s="36">
        <v>210.11710600000001</v>
      </c>
      <c r="H1136" s="24">
        <v>0.36990591806672457</v>
      </c>
      <c r="I1136" s="36">
        <v>568.02850600000011</v>
      </c>
      <c r="J1136" s="166">
        <f t="shared" si="61"/>
        <v>0.3998875201016906</v>
      </c>
      <c r="K1136" s="184"/>
    </row>
    <row r="1137" spans="1:11" ht="24.75" customHeight="1" thickBot="1">
      <c r="A1137" s="1016" t="s">
        <v>21</v>
      </c>
      <c r="B1137" s="1017"/>
      <c r="C1137" s="35">
        <v>0</v>
      </c>
      <c r="D1137" s="24">
        <v>0</v>
      </c>
      <c r="E1137" s="36">
        <v>0</v>
      </c>
      <c r="F1137" s="24">
        <v>0</v>
      </c>
      <c r="G1137" s="36">
        <v>0</v>
      </c>
      <c r="H1137" s="24">
        <v>0</v>
      </c>
      <c r="I1137" s="36">
        <v>0</v>
      </c>
      <c r="J1137" s="166">
        <f t="shared" si="61"/>
        <v>0</v>
      </c>
      <c r="K1137" s="184"/>
    </row>
    <row r="1138" spans="1:11">
      <c r="A1138" s="804" t="s">
        <v>8</v>
      </c>
      <c r="B1138" s="805"/>
      <c r="C1138" s="39">
        <v>225.80877635000002</v>
      </c>
      <c r="D1138" s="23">
        <v>0.27076347813302404</v>
      </c>
      <c r="E1138" s="40">
        <v>411.46496564</v>
      </c>
      <c r="F1138" s="23">
        <v>0.49338066937614677</v>
      </c>
      <c r="G1138" s="40">
        <v>196.69684336</v>
      </c>
      <c r="H1138" s="23">
        <v>0.23585585249082908</v>
      </c>
      <c r="I1138" s="40">
        <v>833.97058535000008</v>
      </c>
      <c r="J1138" s="165">
        <v>1</v>
      </c>
      <c r="K1138" s="229"/>
    </row>
    <row r="1139" spans="1:11" ht="24.75" customHeight="1">
      <c r="A1139" s="1016" t="s">
        <v>14</v>
      </c>
      <c r="B1139" s="1017"/>
      <c r="C1139" s="35">
        <v>0</v>
      </c>
      <c r="D1139" s="24">
        <v>0</v>
      </c>
      <c r="E1139" s="36">
        <v>0</v>
      </c>
      <c r="F1139" s="24">
        <v>0</v>
      </c>
      <c r="G1139" s="36">
        <v>0</v>
      </c>
      <c r="H1139" s="24">
        <v>0</v>
      </c>
      <c r="I1139" s="36">
        <v>0</v>
      </c>
      <c r="J1139" s="166">
        <f>+I1139/$I$1138</f>
        <v>0</v>
      </c>
      <c r="K1139" s="229"/>
    </row>
    <row r="1140" spans="1:11" ht="24.75" customHeight="1">
      <c r="A1140" s="1016" t="s">
        <v>15</v>
      </c>
      <c r="B1140" s="1017"/>
      <c r="C1140" s="35">
        <v>51.831460669999998</v>
      </c>
      <c r="D1140" s="24">
        <v>0.44855602492797053</v>
      </c>
      <c r="E1140" s="36">
        <v>51.831460669999998</v>
      </c>
      <c r="F1140" s="24">
        <v>0.44855602492797053</v>
      </c>
      <c r="G1140" s="36">
        <v>11.88888889</v>
      </c>
      <c r="H1140" s="24">
        <v>0.10288795014405894</v>
      </c>
      <c r="I1140" s="36">
        <v>115.55181023</v>
      </c>
      <c r="J1140" s="166">
        <f t="shared" ref="J1140:J1146" si="62">+I1140/$I$1138</f>
        <v>0.13855621800078874</v>
      </c>
      <c r="K1140" s="229"/>
    </row>
    <row r="1141" spans="1:11" ht="24.75" customHeight="1">
      <c r="A1141" s="1016" t="s">
        <v>16</v>
      </c>
      <c r="B1141" s="1017"/>
      <c r="C1141" s="35">
        <v>0</v>
      </c>
      <c r="D1141" s="24">
        <v>0</v>
      </c>
      <c r="E1141" s="36">
        <v>58.630036629999999</v>
      </c>
      <c r="F1141" s="24">
        <v>1</v>
      </c>
      <c r="G1141" s="36">
        <v>0</v>
      </c>
      <c r="H1141" s="24">
        <v>0</v>
      </c>
      <c r="I1141" s="36">
        <v>58.630036629999999</v>
      </c>
      <c r="J1141" s="166">
        <f t="shared" si="62"/>
        <v>7.0302283629576925E-2</v>
      </c>
      <c r="K1141" s="229"/>
    </row>
    <row r="1142" spans="1:11" ht="24.75" customHeight="1">
      <c r="A1142" s="1016" t="s">
        <v>17</v>
      </c>
      <c r="B1142" s="1017"/>
      <c r="C1142" s="35">
        <v>0</v>
      </c>
      <c r="D1142" s="24">
        <v>0</v>
      </c>
      <c r="E1142" s="36">
        <v>0</v>
      </c>
      <c r="F1142" s="24">
        <v>0</v>
      </c>
      <c r="G1142" s="36">
        <v>0</v>
      </c>
      <c r="H1142" s="24">
        <v>0</v>
      </c>
      <c r="I1142" s="36">
        <v>0</v>
      </c>
      <c r="J1142" s="166">
        <f t="shared" si="62"/>
        <v>0</v>
      </c>
      <c r="K1142" s="229"/>
    </row>
    <row r="1143" spans="1:11" ht="24.75" customHeight="1">
      <c r="A1143" s="1016" t="s">
        <v>18</v>
      </c>
      <c r="B1143" s="1017"/>
      <c r="C1143" s="35">
        <v>0</v>
      </c>
      <c r="D1143" s="24">
        <v>0</v>
      </c>
      <c r="E1143" s="36">
        <v>174.23376623999999</v>
      </c>
      <c r="F1143" s="24">
        <v>1</v>
      </c>
      <c r="G1143" s="36">
        <v>0</v>
      </c>
      <c r="H1143" s="24">
        <v>0</v>
      </c>
      <c r="I1143" s="36">
        <v>174.23376623999999</v>
      </c>
      <c r="J1143" s="166">
        <f t="shared" si="62"/>
        <v>0.20892075727932025</v>
      </c>
      <c r="K1143" s="229"/>
    </row>
    <row r="1144" spans="1:11" ht="24.75" customHeight="1">
      <c r="A1144" s="1016" t="s">
        <v>19</v>
      </c>
      <c r="B1144" s="1017"/>
      <c r="C1144" s="35">
        <v>173.97731568</v>
      </c>
      <c r="D1144" s="24">
        <v>0.7117623045568231</v>
      </c>
      <c r="E1144" s="36">
        <v>12.462009800000001</v>
      </c>
      <c r="F1144" s="24">
        <v>5.0983593924235876E-2</v>
      </c>
      <c r="G1144" s="36">
        <v>57.992438559999997</v>
      </c>
      <c r="H1144" s="24">
        <v>0.23725410151894102</v>
      </c>
      <c r="I1144" s="36">
        <v>244.43176403999999</v>
      </c>
      <c r="J1144" s="166">
        <f t="shared" si="62"/>
        <v>0.29309398716672613</v>
      </c>
      <c r="K1144" s="229"/>
    </row>
    <row r="1145" spans="1:11" ht="24.75" customHeight="1">
      <c r="A1145" s="1016" t="s">
        <v>20</v>
      </c>
      <c r="B1145" s="1017"/>
      <c r="C1145" s="35">
        <v>0</v>
      </c>
      <c r="D1145" s="24">
        <v>0</v>
      </c>
      <c r="E1145" s="36">
        <v>114.3076923</v>
      </c>
      <c r="F1145" s="24">
        <v>0.47406341823573733</v>
      </c>
      <c r="G1145" s="36">
        <v>126.81551591</v>
      </c>
      <c r="H1145" s="24">
        <v>0.52593658176426272</v>
      </c>
      <c r="I1145" s="36">
        <v>241.12320821</v>
      </c>
      <c r="J1145" s="166">
        <f t="shared" si="62"/>
        <v>0.28912675392358789</v>
      </c>
      <c r="K1145" s="229"/>
    </row>
    <row r="1146" spans="1:11" ht="24.75" customHeight="1">
      <c r="A1146" s="1016" t="s">
        <v>21</v>
      </c>
      <c r="B1146" s="1017"/>
      <c r="C1146" s="35">
        <v>0</v>
      </c>
      <c r="D1146" s="24">
        <v>0</v>
      </c>
      <c r="E1146" s="36">
        <v>0</v>
      </c>
      <c r="F1146" s="24">
        <v>0</v>
      </c>
      <c r="G1146" s="36">
        <v>0</v>
      </c>
      <c r="H1146" s="24">
        <v>0</v>
      </c>
      <c r="I1146" s="36">
        <v>0</v>
      </c>
      <c r="J1146" s="166">
        <f t="shared" si="62"/>
        <v>0</v>
      </c>
      <c r="K1146" s="229"/>
    </row>
    <row r="1147" spans="1:11">
      <c r="A1147" s="804" t="s">
        <v>9</v>
      </c>
      <c r="B1147" s="805"/>
      <c r="C1147" s="92">
        <v>172.47943049709238</v>
      </c>
      <c r="D1147" s="96">
        <v>0.20846479494819994</v>
      </c>
      <c r="E1147" s="93">
        <v>526.08837762036376</v>
      </c>
      <c r="F1147" s="96">
        <v>0.63584918763463283</v>
      </c>
      <c r="G1147" s="93">
        <v>128.81136897549462</v>
      </c>
      <c r="H1147" s="96">
        <v>0.15568601741716723</v>
      </c>
      <c r="I1147" s="93">
        <v>827.37917709295073</v>
      </c>
      <c r="J1147" s="182">
        <v>1</v>
      </c>
      <c r="K1147" s="229"/>
    </row>
    <row r="1148" spans="1:11" ht="24.75" customHeight="1">
      <c r="A1148" s="1016" t="s">
        <v>14</v>
      </c>
      <c r="B1148" s="1017"/>
      <c r="C1148" s="88">
        <v>0</v>
      </c>
      <c r="D1148" s="95">
        <v>0</v>
      </c>
      <c r="E1148" s="89">
        <v>54.514285714285712</v>
      </c>
      <c r="F1148" s="95">
        <v>1</v>
      </c>
      <c r="G1148" s="89">
        <v>0</v>
      </c>
      <c r="H1148" s="95">
        <v>0</v>
      </c>
      <c r="I1148" s="89">
        <v>54.514285714285712</v>
      </c>
      <c r="J1148" s="181">
        <v>6.5887911158007531E-2</v>
      </c>
      <c r="K1148" s="229"/>
    </row>
    <row r="1149" spans="1:11" ht="24.75" customHeight="1">
      <c r="A1149" s="1016" t="s">
        <v>15</v>
      </c>
      <c r="B1149" s="1017"/>
      <c r="C1149" s="88">
        <v>0</v>
      </c>
      <c r="D1149" s="95">
        <v>0</v>
      </c>
      <c r="E1149" s="89">
        <v>24.790697674418606</v>
      </c>
      <c r="F1149" s="95">
        <v>0.5</v>
      </c>
      <c r="G1149" s="89">
        <v>24.790697674418606</v>
      </c>
      <c r="H1149" s="95">
        <v>0.5</v>
      </c>
      <c r="I1149" s="89">
        <v>49.581395348837212</v>
      </c>
      <c r="J1149" s="181">
        <v>5.992584382295503E-2</v>
      </c>
      <c r="K1149" s="229"/>
    </row>
    <row r="1150" spans="1:11" ht="24.75" customHeight="1">
      <c r="A1150" s="1016" t="s">
        <v>16</v>
      </c>
      <c r="B1150" s="1017"/>
      <c r="C1150" s="88">
        <v>0</v>
      </c>
      <c r="D1150" s="95">
        <v>0</v>
      </c>
      <c r="E1150" s="89">
        <v>55.26</v>
      </c>
      <c r="F1150" s="95">
        <v>1</v>
      </c>
      <c r="G1150" s="89">
        <v>0</v>
      </c>
      <c r="H1150" s="95">
        <v>0</v>
      </c>
      <c r="I1150" s="89">
        <v>55.26</v>
      </c>
      <c r="J1150" s="181">
        <v>6.6789208055923671E-2</v>
      </c>
      <c r="K1150" s="229"/>
    </row>
    <row r="1151" spans="1:11" ht="24.75" customHeight="1">
      <c r="A1151" s="1016" t="s">
        <v>17</v>
      </c>
      <c r="B1151" s="1017"/>
      <c r="C1151" s="88">
        <v>0</v>
      </c>
      <c r="D1151" s="95">
        <v>0</v>
      </c>
      <c r="E1151" s="89">
        <v>54.401826484018265</v>
      </c>
      <c r="F1151" s="95">
        <v>1</v>
      </c>
      <c r="G1151" s="89">
        <v>0</v>
      </c>
      <c r="H1151" s="95">
        <v>0</v>
      </c>
      <c r="I1151" s="89">
        <v>54.401826484018265</v>
      </c>
      <c r="J1151" s="181">
        <v>6.5751988918989396E-2</v>
      </c>
      <c r="K1151" s="229"/>
    </row>
    <row r="1152" spans="1:11" ht="24.75" customHeight="1">
      <c r="A1152" s="1016" t="s">
        <v>18</v>
      </c>
      <c r="B1152" s="1017"/>
      <c r="C1152" s="88">
        <v>109.03685503685503</v>
      </c>
      <c r="D1152" s="95">
        <v>0.66666666666666674</v>
      </c>
      <c r="E1152" s="89">
        <v>54.518427518427515</v>
      </c>
      <c r="F1152" s="95">
        <v>0.33333333333333337</v>
      </c>
      <c r="G1152" s="89">
        <v>0</v>
      </c>
      <c r="H1152" s="95">
        <v>0</v>
      </c>
      <c r="I1152" s="89">
        <v>163.55528255528253</v>
      </c>
      <c r="J1152" s="181">
        <v>0.19767875127090387</v>
      </c>
      <c r="K1152" s="229"/>
    </row>
    <row r="1153" spans="1:11" ht="24.75" customHeight="1">
      <c r="A1153" s="1016" t="s">
        <v>19</v>
      </c>
      <c r="B1153" s="1017"/>
      <c r="C1153" s="88">
        <v>11.745257452574526</v>
      </c>
      <c r="D1153" s="95">
        <v>8.3965179493497549E-2</v>
      </c>
      <c r="E1153" s="89">
        <v>75.813868198562218</v>
      </c>
      <c r="F1153" s="95">
        <v>0.54198258974674873</v>
      </c>
      <c r="G1153" s="89">
        <v>52.32335329341317</v>
      </c>
      <c r="H1153" s="95">
        <v>0.37405223075975363</v>
      </c>
      <c r="I1153" s="89">
        <v>139.88247894454992</v>
      </c>
      <c r="J1153" s="181">
        <v>0.16906695601892699</v>
      </c>
      <c r="K1153" s="229"/>
    </row>
    <row r="1154" spans="1:11" ht="24.75" customHeight="1">
      <c r="A1154" s="1016" t="s">
        <v>20</v>
      </c>
      <c r="B1154" s="1017"/>
      <c r="C1154" s="88">
        <v>51.697318007662837</v>
      </c>
      <c r="D1154" s="95">
        <v>0.16666666666666663</v>
      </c>
      <c r="E1154" s="89">
        <v>206.78927203065135</v>
      </c>
      <c r="F1154" s="95">
        <v>0.66666666666666652</v>
      </c>
      <c r="G1154" s="89">
        <v>51.697318007662837</v>
      </c>
      <c r="H1154" s="95">
        <v>0.16666666666666663</v>
      </c>
      <c r="I1154" s="89">
        <v>310.18390804597703</v>
      </c>
      <c r="J1154" s="181">
        <v>0.37489934075429349</v>
      </c>
      <c r="K1154" s="229"/>
    </row>
    <row r="1155" spans="1:11" ht="24.75" customHeight="1">
      <c r="A1155" s="1016" t="s">
        <v>21</v>
      </c>
      <c r="B1155" s="1017"/>
      <c r="C1155" s="88">
        <v>0</v>
      </c>
      <c r="D1155" s="95">
        <v>0</v>
      </c>
      <c r="E1155" s="89">
        <v>0</v>
      </c>
      <c r="F1155" s="95">
        <v>0</v>
      </c>
      <c r="G1155" s="89">
        <v>0</v>
      </c>
      <c r="H1155" s="95">
        <v>0</v>
      </c>
      <c r="I1155" s="89">
        <v>0</v>
      </c>
      <c r="J1155" s="181">
        <v>0</v>
      </c>
      <c r="K1155" s="229"/>
    </row>
    <row r="1156" spans="1:11" ht="15.75" customHeight="1" thickBot="1">
      <c r="A1156" s="938" t="s">
        <v>3</v>
      </c>
      <c r="B1156" s="939"/>
      <c r="C1156" s="45">
        <v>792.9676208199478</v>
      </c>
      <c r="D1156" s="98">
        <v>0.25730493834396684</v>
      </c>
      <c r="E1156" s="45">
        <v>1549.4911453643304</v>
      </c>
      <c r="F1156" s="98">
        <v>0.50278436742503396</v>
      </c>
      <c r="G1156" s="45">
        <v>739.3616836039937</v>
      </c>
      <c r="H1156" s="98">
        <v>0.23991069423099884</v>
      </c>
      <c r="I1156" s="45">
        <v>3081.820449788273</v>
      </c>
      <c r="J1156" s="98">
        <v>1</v>
      </c>
      <c r="K1156" s="229"/>
    </row>
    <row r="1157" spans="1:11" s="371" customFormat="1" ht="15.75" customHeight="1">
      <c r="A1157" s="367"/>
      <c r="B1157" s="367"/>
      <c r="C1157" s="626"/>
      <c r="D1157" s="627"/>
      <c r="E1157" s="626"/>
      <c r="F1157" s="627"/>
      <c r="G1157" s="626"/>
      <c r="H1157" s="627"/>
      <c r="I1157" s="626"/>
      <c r="J1157" s="627"/>
      <c r="K1157" s="628"/>
    </row>
    <row r="1158" spans="1:11" s="371" customFormat="1" ht="15.75" customHeight="1">
      <c r="A1158" s="367"/>
      <c r="B1158" s="367"/>
      <c r="C1158" s="626"/>
      <c r="D1158" s="627"/>
      <c r="E1158" s="626"/>
      <c r="F1158" s="627"/>
      <c r="G1158" s="626"/>
      <c r="H1158" s="627"/>
      <c r="I1158" s="626"/>
      <c r="J1158" s="627"/>
      <c r="K1158" s="628"/>
    </row>
    <row r="1159" spans="1:11" ht="13.5" thickBot="1"/>
    <row r="1160" spans="1:11">
      <c r="A1160" s="1024" t="s">
        <v>22</v>
      </c>
      <c r="B1160" s="1025"/>
      <c r="C1160" s="928" t="s">
        <v>586</v>
      </c>
      <c r="D1160" s="811"/>
      <c r="E1160" s="811"/>
      <c r="F1160" s="811"/>
      <c r="G1160" s="811"/>
      <c r="H1160" s="811"/>
      <c r="I1160" s="811"/>
      <c r="J1160" s="812"/>
      <c r="K1160" s="183"/>
    </row>
    <row r="1161" spans="1:11">
      <c r="A1161" s="1026"/>
      <c r="B1161" s="1027"/>
      <c r="C1161" s="929" t="s">
        <v>53</v>
      </c>
      <c r="D1161" s="930"/>
      <c r="E1161" s="931" t="s">
        <v>54</v>
      </c>
      <c r="F1161" s="930"/>
      <c r="G1161" s="931" t="s">
        <v>55</v>
      </c>
      <c r="H1161" s="930"/>
      <c r="I1161" s="932" t="s">
        <v>3</v>
      </c>
      <c r="J1161" s="933"/>
      <c r="K1161" s="184"/>
    </row>
    <row r="1162" spans="1:11" ht="13.5" thickBot="1">
      <c r="A1162" s="1028"/>
      <c r="B1162" s="1029"/>
      <c r="C1162" s="9" t="s">
        <v>11</v>
      </c>
      <c r="D1162" s="10" t="s">
        <v>12</v>
      </c>
      <c r="E1162" s="9" t="s">
        <v>11</v>
      </c>
      <c r="F1162" s="10" t="s">
        <v>12</v>
      </c>
      <c r="G1162" s="9" t="s">
        <v>11</v>
      </c>
      <c r="H1162" s="10" t="s">
        <v>12</v>
      </c>
      <c r="I1162" s="9" t="s">
        <v>11</v>
      </c>
      <c r="J1162" s="164" t="s">
        <v>13</v>
      </c>
      <c r="K1162" s="184"/>
    </row>
    <row r="1163" spans="1:11" ht="13.5" customHeight="1">
      <c r="A1163" s="806" t="s">
        <v>4</v>
      </c>
      <c r="B1163" s="807"/>
      <c r="C1163" s="39">
        <v>561.52209026974776</v>
      </c>
      <c r="D1163" s="23">
        <v>0.39530705933374227</v>
      </c>
      <c r="E1163" s="40">
        <v>648.59139633137647</v>
      </c>
      <c r="F1163" s="23">
        <v>0.45660315424056513</v>
      </c>
      <c r="G1163" s="40">
        <v>210.3572007074892</v>
      </c>
      <c r="H1163" s="23">
        <v>0.14808978642569248</v>
      </c>
      <c r="I1163" s="40">
        <v>1420.4706873086136</v>
      </c>
      <c r="J1163" s="165">
        <v>1</v>
      </c>
      <c r="K1163" s="184"/>
    </row>
    <row r="1164" spans="1:11" ht="24.75" customHeight="1">
      <c r="A1164" s="1016" t="s">
        <v>14</v>
      </c>
      <c r="B1164" s="1017"/>
      <c r="C1164" s="35">
        <v>0</v>
      </c>
      <c r="D1164" s="24">
        <v>0</v>
      </c>
      <c r="E1164" s="36">
        <v>0</v>
      </c>
      <c r="F1164" s="24">
        <v>0</v>
      </c>
      <c r="G1164" s="36">
        <v>0</v>
      </c>
      <c r="H1164" s="24">
        <v>0</v>
      </c>
      <c r="I1164" s="36">
        <v>0</v>
      </c>
      <c r="J1164" s="166">
        <v>0</v>
      </c>
      <c r="K1164" s="184"/>
    </row>
    <row r="1165" spans="1:11" ht="24.75" customHeight="1">
      <c r="A1165" s="1016" t="s">
        <v>15</v>
      </c>
      <c r="B1165" s="1017"/>
      <c r="C1165" s="35">
        <v>64.582278481012665</v>
      </c>
      <c r="D1165" s="24">
        <v>0.32416795315071634</v>
      </c>
      <c r="E1165" s="36">
        <v>64.582278481012665</v>
      </c>
      <c r="F1165" s="24">
        <v>0.32416795315071634</v>
      </c>
      <c r="G1165" s="36">
        <v>70.060190127599014</v>
      </c>
      <c r="H1165" s="24">
        <v>0.35166409369856716</v>
      </c>
      <c r="I1165" s="36">
        <v>199.22474708962437</v>
      </c>
      <c r="J1165" s="166">
        <v>0.14025262813912648</v>
      </c>
      <c r="K1165" s="184"/>
    </row>
    <row r="1166" spans="1:11" ht="24.75" customHeight="1">
      <c r="A1166" s="1016" t="s">
        <v>16</v>
      </c>
      <c r="B1166" s="1017"/>
      <c r="C1166" s="35">
        <v>66.936090225563916</v>
      </c>
      <c r="D1166" s="24">
        <v>1</v>
      </c>
      <c r="E1166" s="36">
        <v>0</v>
      </c>
      <c r="F1166" s="24">
        <v>0</v>
      </c>
      <c r="G1166" s="36">
        <v>0</v>
      </c>
      <c r="H1166" s="24">
        <v>0</v>
      </c>
      <c r="I1166" s="36">
        <v>66.936090225563916</v>
      </c>
      <c r="J1166" s="166">
        <v>4.7122472025374E-2</v>
      </c>
      <c r="K1166" s="184"/>
    </row>
    <row r="1167" spans="1:11" ht="24.75" customHeight="1">
      <c r="A1167" s="1016" t="s">
        <v>17</v>
      </c>
      <c r="B1167" s="1017"/>
      <c r="C1167" s="35">
        <v>0</v>
      </c>
      <c r="D1167" s="24">
        <v>0</v>
      </c>
      <c r="E1167" s="36">
        <v>0</v>
      </c>
      <c r="F1167" s="24">
        <v>0</v>
      </c>
      <c r="G1167" s="36">
        <v>0</v>
      </c>
      <c r="H1167" s="24">
        <v>0</v>
      </c>
      <c r="I1167" s="36">
        <v>0</v>
      </c>
      <c r="J1167" s="166">
        <v>0</v>
      </c>
      <c r="K1167" s="184"/>
    </row>
    <row r="1168" spans="1:11" ht="24.75" customHeight="1">
      <c r="A1168" s="1016" t="s">
        <v>18</v>
      </c>
      <c r="B1168" s="1017"/>
      <c r="C1168" s="35">
        <v>115.62471395881006</v>
      </c>
      <c r="D1168" s="24">
        <v>0.38196675240036571</v>
      </c>
      <c r="E1168" s="36">
        <v>187.08412976174449</v>
      </c>
      <c r="F1168" s="24">
        <v>0.61803324759963418</v>
      </c>
      <c r="G1168" s="36">
        <v>0</v>
      </c>
      <c r="H1168" s="24">
        <v>0</v>
      </c>
      <c r="I1168" s="36">
        <v>302.70884372055457</v>
      </c>
      <c r="J1168" s="166">
        <v>0.21310460428726016</v>
      </c>
      <c r="K1168" s="184"/>
    </row>
    <row r="1169" spans="1:11" ht="24.75" customHeight="1">
      <c r="A1169" s="1016" t="s">
        <v>19</v>
      </c>
      <c r="B1169" s="1017"/>
      <c r="C1169" s="35">
        <v>58.72801302931596</v>
      </c>
      <c r="D1169" s="24">
        <v>0.20710051403181789</v>
      </c>
      <c r="E1169" s="36">
        <v>192.40419242858314</v>
      </c>
      <c r="F1169" s="24">
        <v>0.67850085671969651</v>
      </c>
      <c r="G1169" s="36">
        <v>32.440306681270535</v>
      </c>
      <c r="H1169" s="24">
        <v>0.11439862924848555</v>
      </c>
      <c r="I1169" s="36">
        <v>283.57251213916965</v>
      </c>
      <c r="J1169" s="166">
        <v>0.19963277994596187</v>
      </c>
      <c r="K1169" s="184"/>
    </row>
    <row r="1170" spans="1:11" ht="24.75" customHeight="1">
      <c r="A1170" s="1016" t="s">
        <v>20</v>
      </c>
      <c r="B1170" s="1017"/>
      <c r="C1170" s="35">
        <v>255.65099457504519</v>
      </c>
      <c r="D1170" s="24">
        <v>0.45006720123246274</v>
      </c>
      <c r="E1170" s="36">
        <v>204.52079566003616</v>
      </c>
      <c r="F1170" s="24">
        <v>0.36005376098597019</v>
      </c>
      <c r="G1170" s="36">
        <v>107.85670389861966</v>
      </c>
      <c r="H1170" s="24">
        <v>0.18987903778156706</v>
      </c>
      <c r="I1170" s="36">
        <v>568.02849413370097</v>
      </c>
      <c r="J1170" s="166">
        <v>0.39988751560227742</v>
      </c>
      <c r="K1170" s="184"/>
    </row>
    <row r="1171" spans="1:11" ht="24.75" customHeight="1" thickBot="1">
      <c r="A1171" s="1016" t="s">
        <v>21</v>
      </c>
      <c r="B1171" s="1017"/>
      <c r="C1171" s="35">
        <v>0</v>
      </c>
      <c r="D1171" s="24">
        <v>0</v>
      </c>
      <c r="E1171" s="36">
        <v>0</v>
      </c>
      <c r="F1171" s="24">
        <v>0</v>
      </c>
      <c r="G1171" s="36">
        <v>0</v>
      </c>
      <c r="H1171" s="24">
        <v>0</v>
      </c>
      <c r="I1171" s="36">
        <v>0</v>
      </c>
      <c r="J1171" s="166">
        <v>0</v>
      </c>
      <c r="K1171" s="184"/>
    </row>
    <row r="1172" spans="1:11">
      <c r="A1172" s="804" t="s">
        <v>8</v>
      </c>
      <c r="B1172" s="805"/>
      <c r="C1172" s="39">
        <v>283.88669844206049</v>
      </c>
      <c r="D1172" s="23">
        <v>0.34040373055894269</v>
      </c>
      <c r="E1172" s="40">
        <v>365.8948671847387</v>
      </c>
      <c r="F1172" s="23">
        <v>0.43873833633481846</v>
      </c>
      <c r="G1172" s="40">
        <v>184.18901975990823</v>
      </c>
      <c r="H1172" s="23">
        <v>0.22085793310623877</v>
      </c>
      <c r="I1172" s="40">
        <v>833.97058538670751</v>
      </c>
      <c r="J1172" s="165">
        <v>1</v>
      </c>
      <c r="K1172" s="229"/>
    </row>
    <row r="1173" spans="1:11" ht="24.75" customHeight="1">
      <c r="A1173" s="1016" t="s">
        <v>14</v>
      </c>
      <c r="B1173" s="1017"/>
      <c r="C1173" s="35">
        <v>0</v>
      </c>
      <c r="D1173" s="24">
        <v>0</v>
      </c>
      <c r="E1173" s="36">
        <v>0</v>
      </c>
      <c r="F1173" s="24">
        <v>0</v>
      </c>
      <c r="G1173" s="36">
        <v>0</v>
      </c>
      <c r="H1173" s="24">
        <v>0</v>
      </c>
      <c r="I1173" s="36">
        <v>0</v>
      </c>
      <c r="J1173" s="166">
        <v>0</v>
      </c>
      <c r="K1173" s="229"/>
    </row>
    <row r="1174" spans="1:11" ht="24.75" customHeight="1">
      <c r="A1174" s="1016" t="s">
        <v>15</v>
      </c>
      <c r="B1174" s="1017"/>
      <c r="C1174" s="35">
        <v>51.831460674157306</v>
      </c>
      <c r="D1174" s="24">
        <v>0.4485560249359854</v>
      </c>
      <c r="E1174" s="36">
        <v>51.831460674157306</v>
      </c>
      <c r="F1174" s="24">
        <v>0.4485560249359854</v>
      </c>
      <c r="G1174" s="36">
        <v>11.888888888888889</v>
      </c>
      <c r="H1174" s="24">
        <v>0.10288795012802922</v>
      </c>
      <c r="I1174" s="36">
        <v>115.5518102372035</v>
      </c>
      <c r="J1174" s="166">
        <v>0.13855621800332774</v>
      </c>
      <c r="K1174" s="229"/>
    </row>
    <row r="1175" spans="1:11" ht="24.75" customHeight="1">
      <c r="A1175" s="1016" t="s">
        <v>16</v>
      </c>
      <c r="B1175" s="1017"/>
      <c r="C1175" s="35">
        <v>0</v>
      </c>
      <c r="D1175" s="24">
        <v>0</v>
      </c>
      <c r="E1175" s="36">
        <v>58.630036630036628</v>
      </c>
      <c r="F1175" s="24">
        <v>1</v>
      </c>
      <c r="G1175" s="36">
        <v>0</v>
      </c>
      <c r="H1175" s="24">
        <v>0</v>
      </c>
      <c r="I1175" s="36">
        <v>58.630036630036628</v>
      </c>
      <c r="J1175" s="166">
        <v>7.0302283626526477E-2</v>
      </c>
      <c r="K1175" s="229"/>
    </row>
    <row r="1176" spans="1:11" ht="24.75" customHeight="1">
      <c r="A1176" s="1016" t="s">
        <v>17</v>
      </c>
      <c r="B1176" s="1017"/>
      <c r="C1176" s="35">
        <v>0</v>
      </c>
      <c r="D1176" s="24">
        <v>0</v>
      </c>
      <c r="E1176" s="36">
        <v>0</v>
      </c>
      <c r="F1176" s="24">
        <v>0</v>
      </c>
      <c r="G1176" s="36">
        <v>0</v>
      </c>
      <c r="H1176" s="24">
        <v>0</v>
      </c>
      <c r="I1176" s="36">
        <v>0</v>
      </c>
      <c r="J1176" s="166">
        <v>0</v>
      </c>
      <c r="K1176" s="229"/>
    </row>
    <row r="1177" spans="1:11" ht="24.75" customHeight="1">
      <c r="A1177" s="1016" t="s">
        <v>18</v>
      </c>
      <c r="B1177" s="1017"/>
      <c r="C1177" s="35">
        <v>58.077922077922075</v>
      </c>
      <c r="D1177" s="24">
        <v>0.33333333333333326</v>
      </c>
      <c r="E1177" s="36">
        <v>116.15584415584415</v>
      </c>
      <c r="F1177" s="24">
        <v>0.66666666666666652</v>
      </c>
      <c r="G1177" s="36">
        <v>0</v>
      </c>
      <c r="H1177" s="24">
        <v>0</v>
      </c>
      <c r="I1177" s="36">
        <v>174.23376623376623</v>
      </c>
      <c r="J1177" s="166">
        <v>0.20892075726264975</v>
      </c>
      <c r="K1177" s="229"/>
    </row>
    <row r="1178" spans="1:11" ht="24.75" customHeight="1">
      <c r="A1178" s="1016" t="s">
        <v>19</v>
      </c>
      <c r="B1178" s="1017"/>
      <c r="C1178" s="35">
        <v>173.97731568998111</v>
      </c>
      <c r="D1178" s="24">
        <v>0.71176230454748579</v>
      </c>
      <c r="E1178" s="36">
        <v>12.462009803921569</v>
      </c>
      <c r="F1178" s="24">
        <v>5.0983593936685709E-2</v>
      </c>
      <c r="G1178" s="36">
        <v>57.992438563327035</v>
      </c>
      <c r="H1178" s="24">
        <v>0.23725410151582857</v>
      </c>
      <c r="I1178" s="36">
        <v>244.43176405722971</v>
      </c>
      <c r="J1178" s="166">
        <v>0.29309398717448537</v>
      </c>
      <c r="K1178" s="229"/>
    </row>
    <row r="1179" spans="1:11" ht="24.75" customHeight="1">
      <c r="A1179" s="1016" t="s">
        <v>20</v>
      </c>
      <c r="B1179" s="1017"/>
      <c r="C1179" s="35">
        <v>0</v>
      </c>
      <c r="D1179" s="24">
        <v>0</v>
      </c>
      <c r="E1179" s="36">
        <v>126.81551592077909</v>
      </c>
      <c r="F1179" s="24">
        <v>0.52593658176867675</v>
      </c>
      <c r="G1179" s="36">
        <v>114.30769230769231</v>
      </c>
      <c r="H1179" s="24">
        <v>0.47406341823132336</v>
      </c>
      <c r="I1179" s="36">
        <v>241.12320822847138</v>
      </c>
      <c r="J1179" s="166">
        <v>0.28912675393301063</v>
      </c>
      <c r="K1179" s="229"/>
    </row>
    <row r="1180" spans="1:11" ht="24.75" customHeight="1">
      <c r="A1180" s="1016" t="s">
        <v>21</v>
      </c>
      <c r="B1180" s="1017"/>
      <c r="C1180" s="35">
        <v>0</v>
      </c>
      <c r="D1180" s="24">
        <v>0</v>
      </c>
      <c r="E1180" s="36">
        <v>0</v>
      </c>
      <c r="F1180" s="24">
        <v>0</v>
      </c>
      <c r="G1180" s="36">
        <v>0</v>
      </c>
      <c r="H1180" s="24">
        <v>0</v>
      </c>
      <c r="I1180" s="36">
        <v>0</v>
      </c>
      <c r="J1180" s="166">
        <v>0</v>
      </c>
      <c r="K1180" s="229"/>
    </row>
    <row r="1181" spans="1:11">
      <c r="A1181" s="804" t="s">
        <v>9</v>
      </c>
      <c r="B1181" s="805"/>
      <c r="C1181" s="92">
        <v>172.47943049709238</v>
      </c>
      <c r="D1181" s="96">
        <v>0.20846479494819994</v>
      </c>
      <c r="E1181" s="93">
        <v>538.48372645757308</v>
      </c>
      <c r="F1181" s="96">
        <v>0.65083064859037165</v>
      </c>
      <c r="G1181" s="93">
        <v>116.4160201382853</v>
      </c>
      <c r="H1181" s="96">
        <v>0.14070455646142846</v>
      </c>
      <c r="I1181" s="93">
        <v>827.37917709295073</v>
      </c>
      <c r="J1181" s="182">
        <v>1</v>
      </c>
      <c r="K1181" s="229"/>
    </row>
    <row r="1182" spans="1:11" ht="24.75" customHeight="1">
      <c r="A1182" s="1016" t="s">
        <v>14</v>
      </c>
      <c r="B1182" s="1017"/>
      <c r="C1182" s="88">
        <v>0</v>
      </c>
      <c r="D1182" s="95">
        <v>0</v>
      </c>
      <c r="E1182" s="89">
        <v>54.514285714285712</v>
      </c>
      <c r="F1182" s="95">
        <v>1</v>
      </c>
      <c r="G1182" s="89">
        <v>0</v>
      </c>
      <c r="H1182" s="95">
        <v>0</v>
      </c>
      <c r="I1182" s="89">
        <v>54.514285714285712</v>
      </c>
      <c r="J1182" s="181">
        <v>6.5887911158007531E-2</v>
      </c>
      <c r="K1182" s="229"/>
    </row>
    <row r="1183" spans="1:11" ht="24.75" customHeight="1">
      <c r="A1183" s="1016" t="s">
        <v>15</v>
      </c>
      <c r="B1183" s="1017"/>
      <c r="C1183" s="88">
        <v>0</v>
      </c>
      <c r="D1183" s="95">
        <v>0</v>
      </c>
      <c r="E1183" s="89">
        <v>37.186046511627907</v>
      </c>
      <c r="F1183" s="95">
        <v>0.75</v>
      </c>
      <c r="G1183" s="89">
        <v>12.395348837209303</v>
      </c>
      <c r="H1183" s="95">
        <v>0.25</v>
      </c>
      <c r="I1183" s="89">
        <v>49.581395348837212</v>
      </c>
      <c r="J1183" s="181">
        <v>5.992584382295503E-2</v>
      </c>
      <c r="K1183" s="229"/>
    </row>
    <row r="1184" spans="1:11" ht="24.75" customHeight="1">
      <c r="A1184" s="1016" t="s">
        <v>16</v>
      </c>
      <c r="B1184" s="1017"/>
      <c r="C1184" s="88">
        <v>0</v>
      </c>
      <c r="D1184" s="95">
        <v>0</v>
      </c>
      <c r="E1184" s="89">
        <v>55.26</v>
      </c>
      <c r="F1184" s="95">
        <v>1</v>
      </c>
      <c r="G1184" s="89">
        <v>0</v>
      </c>
      <c r="H1184" s="95">
        <v>0</v>
      </c>
      <c r="I1184" s="89">
        <v>55.26</v>
      </c>
      <c r="J1184" s="181">
        <v>6.6789208055923671E-2</v>
      </c>
      <c r="K1184" s="229"/>
    </row>
    <row r="1185" spans="1:11" ht="24.75" customHeight="1">
      <c r="A1185" s="1016" t="s">
        <v>17</v>
      </c>
      <c r="B1185" s="1017"/>
      <c r="C1185" s="88">
        <v>0</v>
      </c>
      <c r="D1185" s="95">
        <v>0</v>
      </c>
      <c r="E1185" s="89">
        <v>54.401826484018265</v>
      </c>
      <c r="F1185" s="95">
        <v>1</v>
      </c>
      <c r="G1185" s="89">
        <v>0</v>
      </c>
      <c r="H1185" s="95">
        <v>0</v>
      </c>
      <c r="I1185" s="89">
        <v>54.401826484018265</v>
      </c>
      <c r="J1185" s="181">
        <v>6.5751988918989396E-2</v>
      </c>
      <c r="K1185" s="229"/>
    </row>
    <row r="1186" spans="1:11" ht="24.75" customHeight="1">
      <c r="A1186" s="1016" t="s">
        <v>18</v>
      </c>
      <c r="B1186" s="1017"/>
      <c r="C1186" s="88">
        <v>109.03685503685503</v>
      </c>
      <c r="D1186" s="95">
        <v>0.66666666666666674</v>
      </c>
      <c r="E1186" s="89">
        <v>54.518427518427515</v>
      </c>
      <c r="F1186" s="95">
        <v>0.33333333333333337</v>
      </c>
      <c r="G1186" s="89">
        <v>0</v>
      </c>
      <c r="H1186" s="95">
        <v>0</v>
      </c>
      <c r="I1186" s="89">
        <v>163.55528255528253</v>
      </c>
      <c r="J1186" s="181">
        <v>0.19767875127090387</v>
      </c>
      <c r="K1186" s="229"/>
    </row>
    <row r="1187" spans="1:11" ht="24.75" customHeight="1">
      <c r="A1187" s="1016" t="s">
        <v>19</v>
      </c>
      <c r="B1187" s="1017"/>
      <c r="C1187" s="88">
        <v>11.745257452574526</v>
      </c>
      <c r="D1187" s="95">
        <v>8.3965179493497549E-2</v>
      </c>
      <c r="E1187" s="89">
        <v>75.813868198562218</v>
      </c>
      <c r="F1187" s="95">
        <v>0.54198258974674873</v>
      </c>
      <c r="G1187" s="89">
        <v>52.32335329341317</v>
      </c>
      <c r="H1187" s="95">
        <v>0.37405223075975363</v>
      </c>
      <c r="I1187" s="89">
        <v>139.88247894454992</v>
      </c>
      <c r="J1187" s="181">
        <v>0.16906695601892699</v>
      </c>
      <c r="K1187" s="229"/>
    </row>
    <row r="1188" spans="1:11" ht="24.75" customHeight="1">
      <c r="A1188" s="1016" t="s">
        <v>20</v>
      </c>
      <c r="B1188" s="1017"/>
      <c r="C1188" s="88">
        <v>51.697318007662837</v>
      </c>
      <c r="D1188" s="95">
        <v>0.16666666666666663</v>
      </c>
      <c r="E1188" s="89">
        <v>206.78927203065135</v>
      </c>
      <c r="F1188" s="95">
        <v>0.66666666666666652</v>
      </c>
      <c r="G1188" s="89">
        <v>51.697318007662837</v>
      </c>
      <c r="H1188" s="95">
        <v>0.16666666666666663</v>
      </c>
      <c r="I1188" s="89">
        <v>310.18390804597703</v>
      </c>
      <c r="J1188" s="181">
        <v>0.37489934075429349</v>
      </c>
      <c r="K1188" s="229"/>
    </row>
    <row r="1189" spans="1:11" ht="24.75" customHeight="1">
      <c r="A1189" s="1016" t="s">
        <v>21</v>
      </c>
      <c r="B1189" s="1017"/>
      <c r="C1189" s="88">
        <v>0</v>
      </c>
      <c r="D1189" s="95">
        <v>0</v>
      </c>
      <c r="E1189" s="89">
        <v>0</v>
      </c>
      <c r="F1189" s="95">
        <v>0</v>
      </c>
      <c r="G1189" s="89">
        <v>0</v>
      </c>
      <c r="H1189" s="95">
        <v>0</v>
      </c>
      <c r="I1189" s="89">
        <v>0</v>
      </c>
      <c r="J1189" s="181">
        <v>0</v>
      </c>
      <c r="K1189" s="229"/>
    </row>
    <row r="1190" spans="1:11" ht="15.75" customHeight="1" thickBot="1">
      <c r="A1190" s="938" t="s">
        <v>3</v>
      </c>
      <c r="B1190" s="939"/>
      <c r="C1190" s="45">
        <v>1017.8882192089005</v>
      </c>
      <c r="D1190" s="98">
        <v>0.33028796965729507</v>
      </c>
      <c r="E1190" s="45">
        <v>1552.9699899736884</v>
      </c>
      <c r="F1190" s="98">
        <v>0.50391319522861255</v>
      </c>
      <c r="G1190" s="45">
        <v>510.96224060568272</v>
      </c>
      <c r="H1190" s="98">
        <v>0.16579883511409199</v>
      </c>
      <c r="I1190" s="45">
        <v>3081.820449788273</v>
      </c>
      <c r="J1190" s="98">
        <v>1</v>
      </c>
      <c r="K1190" s="229"/>
    </row>
    <row r="1193" spans="1:11" ht="13.5" thickBot="1"/>
    <row r="1194" spans="1:11">
      <c r="A1194" s="1024" t="s">
        <v>22</v>
      </c>
      <c r="B1194" s="1025"/>
      <c r="C1194" s="928" t="s">
        <v>87</v>
      </c>
      <c r="D1194" s="811"/>
      <c r="E1194" s="811"/>
      <c r="F1194" s="811"/>
      <c r="G1194" s="811"/>
      <c r="H1194" s="812"/>
      <c r="I1194" s="183"/>
    </row>
    <row r="1195" spans="1:11" ht="25.5" customHeight="1">
      <c r="A1195" s="1026"/>
      <c r="B1195" s="1027"/>
      <c r="C1195" s="1018" t="s">
        <v>50</v>
      </c>
      <c r="D1195" s="930"/>
      <c r="E1195" s="1019" t="s">
        <v>88</v>
      </c>
      <c r="F1195" s="930"/>
      <c r="G1195" s="1020" t="s">
        <v>3</v>
      </c>
      <c r="H1195" s="933"/>
      <c r="I1195" s="184"/>
    </row>
    <row r="1196" spans="1:11" ht="13.5" thickBot="1">
      <c r="A1196" s="1028"/>
      <c r="B1196" s="1029"/>
      <c r="C1196" s="55" t="s">
        <v>11</v>
      </c>
      <c r="D1196" s="56" t="s">
        <v>12</v>
      </c>
      <c r="E1196" s="55" t="s">
        <v>11</v>
      </c>
      <c r="F1196" s="56" t="s">
        <v>12</v>
      </c>
      <c r="G1196" s="55" t="s">
        <v>11</v>
      </c>
      <c r="H1196" s="169" t="s">
        <v>13</v>
      </c>
      <c r="I1196" s="184"/>
    </row>
    <row r="1197" spans="1:11" ht="13.5" customHeight="1">
      <c r="A1197" s="806" t="s">
        <v>4</v>
      </c>
      <c r="B1197" s="807"/>
      <c r="C1197" s="49">
        <v>171431.65329120113</v>
      </c>
      <c r="D1197" s="50">
        <v>0.99938209712259973</v>
      </c>
      <c r="E1197" s="51">
        <v>105.9936056</v>
      </c>
      <c r="F1197" s="50">
        <v>6.1790287740024136E-4</v>
      </c>
      <c r="G1197" s="51">
        <v>171537.64689680113</v>
      </c>
      <c r="H1197" s="170">
        <v>1</v>
      </c>
      <c r="I1197" s="184"/>
    </row>
    <row r="1198" spans="1:11" ht="22.5" customHeight="1">
      <c r="A1198" s="1016" t="s">
        <v>14</v>
      </c>
      <c r="B1198" s="1017"/>
      <c r="C1198" s="43">
        <v>3099.0000030000033</v>
      </c>
      <c r="D1198" s="47">
        <v>1</v>
      </c>
      <c r="E1198" s="44">
        <v>0</v>
      </c>
      <c r="F1198" s="47">
        <v>0</v>
      </c>
      <c r="G1198" s="44">
        <v>3099.0000030000033</v>
      </c>
      <c r="H1198" s="171">
        <f t="shared" ref="H1198:H1205" si="63">+G1198/$G$1197</f>
        <v>1.8066005096038156E-2</v>
      </c>
      <c r="I1198" s="184"/>
    </row>
    <row r="1199" spans="1:11" ht="22.5" customHeight="1">
      <c r="A1199" s="1016" t="s">
        <v>15</v>
      </c>
      <c r="B1199" s="1017"/>
      <c r="C1199" s="43">
        <v>8568.5216899999668</v>
      </c>
      <c r="D1199" s="47">
        <v>0.99936110196470707</v>
      </c>
      <c r="E1199" s="44">
        <v>5.4779115000000003</v>
      </c>
      <c r="F1199" s="47">
        <v>6.388980352928492E-4</v>
      </c>
      <c r="G1199" s="44">
        <v>8573.999601499967</v>
      </c>
      <c r="H1199" s="171">
        <f t="shared" si="63"/>
        <v>4.9983194689957336E-2</v>
      </c>
      <c r="I1199" s="184"/>
    </row>
    <row r="1200" spans="1:11" ht="22.5" customHeight="1">
      <c r="A1200" s="1016" t="s">
        <v>16</v>
      </c>
      <c r="B1200" s="1017"/>
      <c r="C1200" s="43">
        <v>17823.999940499903</v>
      </c>
      <c r="D1200" s="47">
        <v>1</v>
      </c>
      <c r="E1200" s="44">
        <v>0</v>
      </c>
      <c r="F1200" s="47">
        <v>0</v>
      </c>
      <c r="G1200" s="44">
        <v>17823.999940499903</v>
      </c>
      <c r="H1200" s="171">
        <f t="shared" si="63"/>
        <v>0.10390721956925882</v>
      </c>
      <c r="I1200" s="184"/>
    </row>
    <row r="1201" spans="1:9" ht="22.5" customHeight="1">
      <c r="A1201" s="1016" t="s">
        <v>17</v>
      </c>
      <c r="B1201" s="1017"/>
      <c r="C1201" s="43">
        <v>15025.999649999972</v>
      </c>
      <c r="D1201" s="47">
        <v>1</v>
      </c>
      <c r="E1201" s="44">
        <v>0</v>
      </c>
      <c r="F1201" s="47">
        <v>0</v>
      </c>
      <c r="G1201" s="44">
        <v>15025.999649999972</v>
      </c>
      <c r="H1201" s="171">
        <f t="shared" si="63"/>
        <v>8.7595929650590196E-2</v>
      </c>
      <c r="I1201" s="184"/>
    </row>
    <row r="1202" spans="1:9" ht="22.5" customHeight="1">
      <c r="A1202" s="1016" t="s">
        <v>18</v>
      </c>
      <c r="B1202" s="1017"/>
      <c r="C1202" s="43">
        <v>26933.283219499954</v>
      </c>
      <c r="D1202" s="47">
        <v>0.99709058562652397</v>
      </c>
      <c r="E1202" s="44">
        <v>78.588728500000002</v>
      </c>
      <c r="F1202" s="47">
        <v>2.9094143734758431E-3</v>
      </c>
      <c r="G1202" s="44">
        <v>27011.871947999956</v>
      </c>
      <c r="H1202" s="171">
        <f t="shared" si="63"/>
        <v>0.15746905963010316</v>
      </c>
      <c r="I1202" s="184"/>
    </row>
    <row r="1203" spans="1:9" ht="22.5" customHeight="1">
      <c r="A1203" s="1016" t="s">
        <v>19</v>
      </c>
      <c r="B1203" s="1017"/>
      <c r="C1203" s="43">
        <v>54705.444020199713</v>
      </c>
      <c r="D1203" s="47">
        <v>0.99959934187948318</v>
      </c>
      <c r="E1203" s="44">
        <v>21.926965599999999</v>
      </c>
      <c r="F1203" s="47">
        <v>4.0065812051687005E-4</v>
      </c>
      <c r="G1203" s="44">
        <v>54727.370985799709</v>
      </c>
      <c r="H1203" s="171">
        <f t="shared" si="63"/>
        <v>0.31904000069864707</v>
      </c>
      <c r="I1203" s="184"/>
    </row>
    <row r="1204" spans="1:9" ht="22.5" customHeight="1">
      <c r="A1204" s="1016" t="s">
        <v>20</v>
      </c>
      <c r="B1204" s="1017"/>
      <c r="C1204" s="43">
        <v>42028.404767999724</v>
      </c>
      <c r="D1204" s="47">
        <v>1</v>
      </c>
      <c r="E1204" s="44">
        <v>0</v>
      </c>
      <c r="F1204" s="47">
        <v>0</v>
      </c>
      <c r="G1204" s="44">
        <v>42028.404767999724</v>
      </c>
      <c r="H1204" s="171">
        <f t="shared" si="63"/>
        <v>0.24500980122039601</v>
      </c>
      <c r="I1204" s="184"/>
    </row>
    <row r="1205" spans="1:9" ht="22.5" customHeight="1" thickBot="1">
      <c r="A1205" s="1016" t="s">
        <v>21</v>
      </c>
      <c r="B1205" s="1017"/>
      <c r="C1205" s="43">
        <v>3246.9999999999973</v>
      </c>
      <c r="D1205" s="47">
        <v>1</v>
      </c>
      <c r="E1205" s="44">
        <v>0</v>
      </c>
      <c r="F1205" s="47">
        <v>0</v>
      </c>
      <c r="G1205" s="44">
        <v>3246.9999999999973</v>
      </c>
      <c r="H1205" s="171">
        <f t="shared" si="63"/>
        <v>1.8928789444998199E-2</v>
      </c>
      <c r="I1205" s="184"/>
    </row>
    <row r="1206" spans="1:9">
      <c r="A1206" s="804" t="s">
        <v>8</v>
      </c>
      <c r="B1206" s="805"/>
      <c r="C1206" s="49">
        <v>149414.60237640134</v>
      </c>
      <c r="D1206" s="50">
        <v>0.99922158203890954</v>
      </c>
      <c r="E1206" s="51">
        <v>116.397616134</v>
      </c>
      <c r="F1206" s="50">
        <v>7.7841796109041363E-4</v>
      </c>
      <c r="G1206" s="51">
        <v>149530.99999253533</v>
      </c>
      <c r="H1206" s="170">
        <v>1</v>
      </c>
      <c r="I1206" s="229"/>
    </row>
    <row r="1207" spans="1:9" ht="25.5" customHeight="1">
      <c r="A1207" s="1016" t="s">
        <v>14</v>
      </c>
      <c r="B1207" s="1017"/>
      <c r="C1207" s="43">
        <v>2747.9999996580063</v>
      </c>
      <c r="D1207" s="47">
        <v>1</v>
      </c>
      <c r="E1207" s="44">
        <v>0</v>
      </c>
      <c r="F1207" s="47">
        <v>0</v>
      </c>
      <c r="G1207" s="44">
        <v>2747.9999996580063</v>
      </c>
      <c r="H1207" s="171">
        <f>+G1207/$G$1206</f>
        <v>1.8377460190831252E-2</v>
      </c>
      <c r="I1207" s="229"/>
    </row>
    <row r="1208" spans="1:9" ht="25.5" customHeight="1">
      <c r="A1208" s="1016" t="s">
        <v>15</v>
      </c>
      <c r="B1208" s="1017"/>
      <c r="C1208" s="43">
        <v>7541.999999822985</v>
      </c>
      <c r="D1208" s="47">
        <v>1</v>
      </c>
      <c r="E1208" s="44">
        <v>0</v>
      </c>
      <c r="F1208" s="47">
        <v>0</v>
      </c>
      <c r="G1208" s="44">
        <v>7541.999999822985</v>
      </c>
      <c r="H1208" s="171">
        <f t="shared" ref="H1208:H1214" si="64">+G1208/$G$1206</f>
        <v>5.0437701882549341E-2</v>
      </c>
      <c r="I1208" s="229"/>
    </row>
    <row r="1209" spans="1:9" ht="25.5" customHeight="1">
      <c r="A1209" s="1016" t="s">
        <v>16</v>
      </c>
      <c r="B1209" s="1017"/>
      <c r="C1209" s="43">
        <v>16005.999999990041</v>
      </c>
      <c r="D1209" s="47">
        <v>1</v>
      </c>
      <c r="E1209" s="44">
        <v>0</v>
      </c>
      <c r="F1209" s="47">
        <v>0</v>
      </c>
      <c r="G1209" s="44">
        <v>16005.999999990041</v>
      </c>
      <c r="H1209" s="171">
        <f t="shared" si="64"/>
        <v>0.10704134929070941</v>
      </c>
      <c r="I1209" s="229"/>
    </row>
    <row r="1210" spans="1:9" ht="25.5" customHeight="1">
      <c r="A1210" s="1016" t="s">
        <v>17</v>
      </c>
      <c r="B1210" s="1017"/>
      <c r="C1210" s="43">
        <v>13207.000001229984</v>
      </c>
      <c r="D1210" s="47">
        <v>1</v>
      </c>
      <c r="E1210" s="44">
        <v>0</v>
      </c>
      <c r="F1210" s="47">
        <v>0</v>
      </c>
      <c r="G1210" s="44">
        <v>13207.000001229984</v>
      </c>
      <c r="H1210" s="171">
        <f t="shared" si="64"/>
        <v>8.8322822704919285E-2</v>
      </c>
      <c r="I1210" s="229"/>
    </row>
    <row r="1211" spans="1:9" ht="25.5" customHeight="1">
      <c r="A1211" s="1016" t="s">
        <v>18</v>
      </c>
      <c r="B1211" s="1017"/>
      <c r="C1211" s="43">
        <v>23605.000000874836</v>
      </c>
      <c r="D1211" s="47">
        <v>1</v>
      </c>
      <c r="E1211" s="44">
        <v>0</v>
      </c>
      <c r="F1211" s="47">
        <v>0</v>
      </c>
      <c r="G1211" s="44">
        <v>23605.000000874836</v>
      </c>
      <c r="H1211" s="171">
        <f t="shared" si="64"/>
        <v>0.15786024304026061</v>
      </c>
      <c r="I1211" s="229"/>
    </row>
    <row r="1212" spans="1:9" ht="25.5" customHeight="1">
      <c r="A1212" s="1016" t="s">
        <v>19</v>
      </c>
      <c r="B1212" s="1017"/>
      <c r="C1212" s="43">
        <v>44705.756224739445</v>
      </c>
      <c r="D1212" s="47">
        <v>0.99867656048272113</v>
      </c>
      <c r="E1212" s="44">
        <v>59.243769984000011</v>
      </c>
      <c r="F1212" s="47">
        <v>1.3234395172787492E-3</v>
      </c>
      <c r="G1212" s="44">
        <v>44764.999994723454</v>
      </c>
      <c r="H1212" s="171">
        <f t="shared" si="64"/>
        <v>0.29936936151672994</v>
      </c>
      <c r="I1212" s="229"/>
    </row>
    <row r="1213" spans="1:9" ht="25.5" customHeight="1">
      <c r="A1213" s="1016" t="s">
        <v>20</v>
      </c>
      <c r="B1213" s="1017"/>
      <c r="C1213" s="43">
        <v>38662.846149857083</v>
      </c>
      <c r="D1213" s="47">
        <v>0.99852391926250295</v>
      </c>
      <c r="E1213" s="44">
        <v>57.15384615</v>
      </c>
      <c r="F1213" s="47">
        <v>1.4760807374972593E-3</v>
      </c>
      <c r="G1213" s="44">
        <v>38719.999996007078</v>
      </c>
      <c r="H1213" s="171">
        <f t="shared" si="64"/>
        <v>0.25894296164634761</v>
      </c>
      <c r="I1213" s="229"/>
    </row>
    <row r="1214" spans="1:9" ht="25.5" customHeight="1">
      <c r="A1214" s="1016" t="s">
        <v>21</v>
      </c>
      <c r="B1214" s="1017"/>
      <c r="C1214" s="43">
        <v>2938.0000002300012</v>
      </c>
      <c r="D1214" s="47">
        <v>1</v>
      </c>
      <c r="E1214" s="44">
        <v>0</v>
      </c>
      <c r="F1214" s="47">
        <v>0</v>
      </c>
      <c r="G1214" s="44">
        <v>2938.0000002300012</v>
      </c>
      <c r="H1214" s="171">
        <f t="shared" si="64"/>
        <v>1.9648099727659601E-2</v>
      </c>
      <c r="I1214" s="229"/>
    </row>
    <row r="1215" spans="1:9">
      <c r="A1215" s="804" t="s">
        <v>9</v>
      </c>
      <c r="B1215" s="805"/>
      <c r="C1215" s="54">
        <v>137576.41356692507</v>
      </c>
      <c r="D1215" s="53">
        <v>0.99903719849044914</v>
      </c>
      <c r="E1215" s="54">
        <v>132.58643307863838</v>
      </c>
      <c r="F1215" s="53">
        <v>9.6280150955009992E-4</v>
      </c>
      <c r="G1215" s="54">
        <v>137709.00000000381</v>
      </c>
      <c r="H1215" s="172">
        <v>1</v>
      </c>
      <c r="I1215" s="229"/>
    </row>
    <row r="1216" spans="1:9" ht="24.75" customHeight="1">
      <c r="A1216" s="1016" t="s">
        <v>14</v>
      </c>
      <c r="B1216" s="1017"/>
      <c r="C1216" s="44">
        <v>2529.9999999999986</v>
      </c>
      <c r="D1216" s="47">
        <v>1</v>
      </c>
      <c r="E1216" s="44">
        <v>0</v>
      </c>
      <c r="F1216" s="47">
        <v>0</v>
      </c>
      <c r="G1216" s="44">
        <v>2529.9999999999986</v>
      </c>
      <c r="H1216" s="171">
        <v>1.8372074446840282E-2</v>
      </c>
      <c r="I1216" s="229"/>
    </row>
    <row r="1217" spans="1:11" ht="24.75" customHeight="1">
      <c r="A1217" s="1016" t="s">
        <v>15</v>
      </c>
      <c r="B1217" s="1017"/>
      <c r="C1217" s="44">
        <v>7091.6046511627683</v>
      </c>
      <c r="D1217" s="47">
        <v>0.99825515922899655</v>
      </c>
      <c r="E1217" s="44">
        <v>12.395348837209303</v>
      </c>
      <c r="F1217" s="47">
        <v>1.7448407710035673E-3</v>
      </c>
      <c r="G1217" s="44">
        <v>7103.9999999999773</v>
      </c>
      <c r="H1217" s="171">
        <v>5.1587042241246259E-2</v>
      </c>
      <c r="I1217" s="229"/>
    </row>
    <row r="1218" spans="1:11" ht="24.75" customHeight="1">
      <c r="A1218" s="1016" t="s">
        <v>16</v>
      </c>
      <c r="B1218" s="1017"/>
      <c r="C1218" s="44">
        <v>10996.740000000034</v>
      </c>
      <c r="D1218" s="47">
        <v>0.995</v>
      </c>
      <c r="E1218" s="44">
        <v>55.26</v>
      </c>
      <c r="F1218" s="47">
        <v>4.9999999999999845E-3</v>
      </c>
      <c r="G1218" s="44">
        <v>11052.000000000035</v>
      </c>
      <c r="H1218" s="171">
        <v>8.0256192405723153E-2</v>
      </c>
      <c r="I1218" s="229"/>
    </row>
    <row r="1219" spans="1:11" ht="24.75" customHeight="1">
      <c r="A1219" s="1016" t="s">
        <v>17</v>
      </c>
      <c r="B1219" s="1017"/>
      <c r="C1219" s="44">
        <v>13331.999999999907</v>
      </c>
      <c r="D1219" s="47">
        <v>1</v>
      </c>
      <c r="E1219" s="44">
        <v>0</v>
      </c>
      <c r="F1219" s="47">
        <v>0</v>
      </c>
      <c r="G1219" s="44">
        <v>13331.999999999907</v>
      </c>
      <c r="H1219" s="171">
        <v>9.6812844476392518E-2</v>
      </c>
      <c r="I1219" s="229"/>
    </row>
    <row r="1220" spans="1:11" ht="24.75" customHeight="1">
      <c r="A1220" s="1016" t="s">
        <v>18</v>
      </c>
      <c r="B1220" s="1017"/>
      <c r="C1220" s="44">
        <v>23616.000000000171</v>
      </c>
      <c r="D1220" s="47">
        <v>1</v>
      </c>
      <c r="E1220" s="44">
        <v>0</v>
      </c>
      <c r="F1220" s="47">
        <v>0</v>
      </c>
      <c r="G1220" s="44">
        <v>23616.000000000171</v>
      </c>
      <c r="H1220" s="171">
        <v>0.17149205934252312</v>
      </c>
      <c r="I1220" s="229"/>
    </row>
    <row r="1221" spans="1:11" ht="24.75" customHeight="1">
      <c r="A1221" s="1016" t="s">
        <v>19</v>
      </c>
      <c r="B1221" s="1017"/>
      <c r="C1221" s="44">
        <v>38944.766233766255</v>
      </c>
      <c r="D1221" s="47">
        <v>0.99966030683726659</v>
      </c>
      <c r="E1221" s="44">
        <v>13.233766233766234</v>
      </c>
      <c r="F1221" s="47">
        <v>3.3969316273335973E-4</v>
      </c>
      <c r="G1221" s="44">
        <v>38958.000000000022</v>
      </c>
      <c r="H1221" s="171">
        <v>0.282900899723322</v>
      </c>
      <c r="I1221" s="229"/>
    </row>
    <row r="1222" spans="1:11" ht="24.75" customHeight="1">
      <c r="A1222" s="1016" t="s">
        <v>20</v>
      </c>
      <c r="B1222" s="1017"/>
      <c r="C1222" s="44">
        <v>38318.302681992129</v>
      </c>
      <c r="D1222" s="47">
        <v>0.99865266306990719</v>
      </c>
      <c r="E1222" s="44">
        <v>51.697318007662837</v>
      </c>
      <c r="F1222" s="47">
        <v>1.3473369300928623E-3</v>
      </c>
      <c r="G1222" s="44">
        <v>38369.999999999789</v>
      </c>
      <c r="H1222" s="171">
        <v>0.27863102629456843</v>
      </c>
      <c r="I1222" s="229"/>
    </row>
    <row r="1223" spans="1:11" ht="24.75" customHeight="1">
      <c r="A1223" s="1016" t="s">
        <v>21</v>
      </c>
      <c r="B1223" s="1017"/>
      <c r="C1223" s="44">
        <v>2747.0000000000009</v>
      </c>
      <c r="D1223" s="47">
        <v>1</v>
      </c>
      <c r="E1223" s="44">
        <v>0</v>
      </c>
      <c r="F1223" s="47">
        <v>0</v>
      </c>
      <c r="G1223" s="44">
        <v>2747.0000000000009</v>
      </c>
      <c r="H1223" s="171">
        <v>1.9947861069355852E-2</v>
      </c>
      <c r="I1223" s="229"/>
    </row>
    <row r="1224" spans="1:11" ht="13.5" thickBot="1">
      <c r="A1224" s="938" t="s">
        <v>3</v>
      </c>
      <c r="B1224" s="939"/>
      <c r="C1224" s="45">
        <v>458422.66786906379</v>
      </c>
      <c r="D1224" s="48">
        <v>0.99922625337833904</v>
      </c>
      <c r="E1224" s="45">
        <v>354.97765331650658</v>
      </c>
      <c r="F1224" s="48">
        <v>7.7374662166095E-4</v>
      </c>
      <c r="G1224" s="45">
        <v>458777.64552238031</v>
      </c>
      <c r="H1224" s="48">
        <v>1</v>
      </c>
      <c r="I1224" s="229"/>
    </row>
    <row r="1227" spans="1:11" ht="13.5" thickBot="1"/>
    <row r="1228" spans="1:11">
      <c r="A1228" s="1024" t="s">
        <v>22</v>
      </c>
      <c r="B1228" s="1025"/>
      <c r="C1228" s="928" t="s">
        <v>89</v>
      </c>
      <c r="D1228" s="811"/>
      <c r="E1228" s="811"/>
      <c r="F1228" s="811"/>
      <c r="G1228" s="811"/>
      <c r="H1228" s="811"/>
      <c r="I1228" s="811"/>
      <c r="J1228" s="812"/>
      <c r="K1228" s="183"/>
    </row>
    <row r="1229" spans="1:11">
      <c r="A1229" s="1026"/>
      <c r="B1229" s="1027"/>
      <c r="C1229" s="929" t="s">
        <v>53</v>
      </c>
      <c r="D1229" s="930"/>
      <c r="E1229" s="931" t="s">
        <v>54</v>
      </c>
      <c r="F1229" s="930"/>
      <c r="G1229" s="931" t="s">
        <v>55</v>
      </c>
      <c r="H1229" s="930"/>
      <c r="I1229" s="932" t="s">
        <v>3</v>
      </c>
      <c r="J1229" s="933"/>
      <c r="K1229" s="184"/>
    </row>
    <row r="1230" spans="1:11" ht="13.5" thickBot="1">
      <c r="A1230" s="1028"/>
      <c r="B1230" s="1029"/>
      <c r="C1230" s="55" t="s">
        <v>11</v>
      </c>
      <c r="D1230" s="56" t="s">
        <v>12</v>
      </c>
      <c r="E1230" s="55" t="s">
        <v>11</v>
      </c>
      <c r="F1230" s="56" t="s">
        <v>12</v>
      </c>
      <c r="G1230" s="55" t="s">
        <v>11</v>
      </c>
      <c r="H1230" s="56" t="s">
        <v>12</v>
      </c>
      <c r="I1230" s="55" t="s">
        <v>11</v>
      </c>
      <c r="J1230" s="169" t="s">
        <v>13</v>
      </c>
      <c r="K1230" s="184"/>
    </row>
    <row r="1231" spans="1:11" ht="13.5" customHeight="1">
      <c r="A1231" s="806" t="s">
        <v>4</v>
      </c>
      <c r="B1231" s="807"/>
      <c r="C1231" s="49">
        <v>84.066640000000007</v>
      </c>
      <c r="D1231" s="50">
        <v>0.79312935458816025</v>
      </c>
      <c r="E1231" s="51">
        <v>21.926965599999999</v>
      </c>
      <c r="F1231" s="50">
        <v>0.20687064541183983</v>
      </c>
      <c r="G1231" s="51">
        <v>0</v>
      </c>
      <c r="H1231" s="50">
        <v>0</v>
      </c>
      <c r="I1231" s="51">
        <v>105.9936056</v>
      </c>
      <c r="J1231" s="170">
        <v>1</v>
      </c>
      <c r="K1231" s="184"/>
    </row>
    <row r="1232" spans="1:11" ht="24" customHeight="1">
      <c r="A1232" s="1016" t="s">
        <v>14</v>
      </c>
      <c r="B1232" s="1017"/>
      <c r="C1232" s="43">
        <v>0</v>
      </c>
      <c r="D1232" s="47">
        <v>0</v>
      </c>
      <c r="E1232" s="44">
        <v>0</v>
      </c>
      <c r="F1232" s="47">
        <v>0</v>
      </c>
      <c r="G1232" s="44">
        <v>0</v>
      </c>
      <c r="H1232" s="47">
        <v>0</v>
      </c>
      <c r="I1232" s="44">
        <v>0</v>
      </c>
      <c r="J1232" s="171">
        <f t="shared" ref="J1232:J1239" si="65">+I1232/$I$1231</f>
        <v>0</v>
      </c>
      <c r="K1232" s="184"/>
    </row>
    <row r="1233" spans="1:11" ht="24" customHeight="1">
      <c r="A1233" s="1016" t="s">
        <v>15</v>
      </c>
      <c r="B1233" s="1017"/>
      <c r="C1233" s="43">
        <v>5.4779115000000003</v>
      </c>
      <c r="D1233" s="47">
        <v>1</v>
      </c>
      <c r="E1233" s="44">
        <v>0</v>
      </c>
      <c r="F1233" s="47">
        <v>0</v>
      </c>
      <c r="G1233" s="44">
        <v>0</v>
      </c>
      <c r="H1233" s="47">
        <v>0</v>
      </c>
      <c r="I1233" s="44">
        <v>5.4779115000000003</v>
      </c>
      <c r="J1233" s="171">
        <f t="shared" si="65"/>
        <v>5.1681528041159497E-2</v>
      </c>
      <c r="K1233" s="184"/>
    </row>
    <row r="1234" spans="1:11" ht="24" customHeight="1">
      <c r="A1234" s="1016" t="s">
        <v>16</v>
      </c>
      <c r="B1234" s="1017"/>
      <c r="C1234" s="43">
        <v>0</v>
      </c>
      <c r="D1234" s="47">
        <v>0</v>
      </c>
      <c r="E1234" s="44">
        <v>0</v>
      </c>
      <c r="F1234" s="47">
        <v>0</v>
      </c>
      <c r="G1234" s="44">
        <v>0</v>
      </c>
      <c r="H1234" s="47">
        <v>0</v>
      </c>
      <c r="I1234" s="44">
        <v>0</v>
      </c>
      <c r="J1234" s="171">
        <f t="shared" si="65"/>
        <v>0</v>
      </c>
      <c r="K1234" s="184"/>
    </row>
    <row r="1235" spans="1:11" ht="24" customHeight="1">
      <c r="A1235" s="1016" t="s">
        <v>17</v>
      </c>
      <c r="B1235" s="1017"/>
      <c r="C1235" s="43">
        <v>0</v>
      </c>
      <c r="D1235" s="47">
        <v>0</v>
      </c>
      <c r="E1235" s="44">
        <v>0</v>
      </c>
      <c r="F1235" s="47">
        <v>0</v>
      </c>
      <c r="G1235" s="44">
        <v>0</v>
      </c>
      <c r="H1235" s="47">
        <v>0</v>
      </c>
      <c r="I1235" s="44">
        <v>0</v>
      </c>
      <c r="J1235" s="171">
        <f t="shared" si="65"/>
        <v>0</v>
      </c>
      <c r="K1235" s="184"/>
    </row>
    <row r="1236" spans="1:11" ht="24" customHeight="1">
      <c r="A1236" s="1016" t="s">
        <v>18</v>
      </c>
      <c r="B1236" s="1017"/>
      <c r="C1236" s="43">
        <v>78.588728500000002</v>
      </c>
      <c r="D1236" s="47">
        <v>1</v>
      </c>
      <c r="E1236" s="44">
        <v>0</v>
      </c>
      <c r="F1236" s="47">
        <v>0</v>
      </c>
      <c r="G1236" s="44">
        <v>0</v>
      </c>
      <c r="H1236" s="47">
        <v>0</v>
      </c>
      <c r="I1236" s="44">
        <v>78.588728500000002</v>
      </c>
      <c r="J1236" s="171">
        <f t="shared" si="65"/>
        <v>0.7414478265470007</v>
      </c>
      <c r="K1236" s="184"/>
    </row>
    <row r="1237" spans="1:11" ht="24" customHeight="1">
      <c r="A1237" s="1016" t="s">
        <v>19</v>
      </c>
      <c r="B1237" s="1017"/>
      <c r="C1237" s="43">
        <v>0</v>
      </c>
      <c r="D1237" s="47">
        <v>0</v>
      </c>
      <c r="E1237" s="44">
        <v>21.926965599999999</v>
      </c>
      <c r="F1237" s="47">
        <v>1</v>
      </c>
      <c r="G1237" s="44">
        <v>0</v>
      </c>
      <c r="H1237" s="47">
        <v>0</v>
      </c>
      <c r="I1237" s="44">
        <v>21.926965599999999</v>
      </c>
      <c r="J1237" s="171">
        <f t="shared" si="65"/>
        <v>0.20687064541183983</v>
      </c>
      <c r="K1237" s="184"/>
    </row>
    <row r="1238" spans="1:11" ht="24" customHeight="1">
      <c r="A1238" s="1016" t="s">
        <v>20</v>
      </c>
      <c r="B1238" s="1017"/>
      <c r="C1238" s="43">
        <v>0</v>
      </c>
      <c r="D1238" s="47">
        <v>0</v>
      </c>
      <c r="E1238" s="44">
        <v>0</v>
      </c>
      <c r="F1238" s="47">
        <v>0</v>
      </c>
      <c r="G1238" s="44">
        <v>0</v>
      </c>
      <c r="H1238" s="47">
        <v>0</v>
      </c>
      <c r="I1238" s="44">
        <v>0</v>
      </c>
      <c r="J1238" s="171">
        <f t="shared" si="65"/>
        <v>0</v>
      </c>
      <c r="K1238" s="184"/>
    </row>
    <row r="1239" spans="1:11" ht="24" customHeight="1" thickBot="1">
      <c r="A1239" s="1016" t="s">
        <v>21</v>
      </c>
      <c r="B1239" s="1017"/>
      <c r="C1239" s="43">
        <v>0</v>
      </c>
      <c r="D1239" s="47">
        <v>0</v>
      </c>
      <c r="E1239" s="44">
        <v>0</v>
      </c>
      <c r="F1239" s="47">
        <v>0</v>
      </c>
      <c r="G1239" s="44">
        <v>0</v>
      </c>
      <c r="H1239" s="47">
        <v>0</v>
      </c>
      <c r="I1239" s="44">
        <v>0</v>
      </c>
      <c r="J1239" s="171">
        <f t="shared" si="65"/>
        <v>0</v>
      </c>
      <c r="K1239" s="184"/>
    </row>
    <row r="1240" spans="1:11">
      <c r="A1240" s="804" t="s">
        <v>8</v>
      </c>
      <c r="B1240" s="805"/>
      <c r="C1240" s="49">
        <v>17.926444946</v>
      </c>
      <c r="D1240" s="50">
        <v>0.15401041311157612</v>
      </c>
      <c r="E1240" s="51">
        <v>86.009161387999995</v>
      </c>
      <c r="F1240" s="50">
        <v>0.73892545435796531</v>
      </c>
      <c r="G1240" s="51">
        <v>12.462009800000001</v>
      </c>
      <c r="H1240" s="50">
        <v>0.10706413253045842</v>
      </c>
      <c r="I1240" s="51">
        <v>116.397616134</v>
      </c>
      <c r="J1240" s="170">
        <v>1</v>
      </c>
      <c r="K1240" s="229"/>
    </row>
    <row r="1241" spans="1:11" ht="22.5" customHeight="1">
      <c r="A1241" s="1016" t="s">
        <v>14</v>
      </c>
      <c r="B1241" s="1017"/>
      <c r="C1241" s="43">
        <v>0</v>
      </c>
      <c r="D1241" s="47">
        <v>0</v>
      </c>
      <c r="E1241" s="44">
        <v>0</v>
      </c>
      <c r="F1241" s="47">
        <v>0</v>
      </c>
      <c r="G1241" s="44">
        <v>0</v>
      </c>
      <c r="H1241" s="47">
        <v>0</v>
      </c>
      <c r="I1241" s="44">
        <v>0</v>
      </c>
      <c r="J1241" s="171">
        <f>+I1241/$I$1240</f>
        <v>0</v>
      </c>
      <c r="K1241" s="229"/>
    </row>
    <row r="1242" spans="1:11" ht="22.5" customHeight="1">
      <c r="A1242" s="1016" t="s">
        <v>15</v>
      </c>
      <c r="B1242" s="1017"/>
      <c r="C1242" s="43">
        <v>0</v>
      </c>
      <c r="D1242" s="47">
        <v>0</v>
      </c>
      <c r="E1242" s="44">
        <v>0</v>
      </c>
      <c r="F1242" s="47">
        <v>0</v>
      </c>
      <c r="G1242" s="44">
        <v>0</v>
      </c>
      <c r="H1242" s="47">
        <v>0</v>
      </c>
      <c r="I1242" s="44">
        <v>0</v>
      </c>
      <c r="J1242" s="171">
        <f t="shared" ref="J1242:J1248" si="66">+I1242/$I$1240</f>
        <v>0</v>
      </c>
      <c r="K1242" s="229"/>
    </row>
    <row r="1243" spans="1:11" ht="22.5" customHeight="1">
      <c r="A1243" s="1016" t="s">
        <v>16</v>
      </c>
      <c r="B1243" s="1017"/>
      <c r="C1243" s="43">
        <v>0</v>
      </c>
      <c r="D1243" s="47">
        <v>0</v>
      </c>
      <c r="E1243" s="44">
        <v>0</v>
      </c>
      <c r="F1243" s="47">
        <v>0</v>
      </c>
      <c r="G1243" s="44">
        <v>0</v>
      </c>
      <c r="H1243" s="47">
        <v>0</v>
      </c>
      <c r="I1243" s="44">
        <v>0</v>
      </c>
      <c r="J1243" s="171">
        <f t="shared" si="66"/>
        <v>0</v>
      </c>
      <c r="K1243" s="229"/>
    </row>
    <row r="1244" spans="1:11" ht="22.5" customHeight="1">
      <c r="A1244" s="1016" t="s">
        <v>17</v>
      </c>
      <c r="B1244" s="1017"/>
      <c r="C1244" s="43">
        <v>0</v>
      </c>
      <c r="D1244" s="47">
        <v>0</v>
      </c>
      <c r="E1244" s="44">
        <v>0</v>
      </c>
      <c r="F1244" s="47">
        <v>0</v>
      </c>
      <c r="G1244" s="44">
        <v>0</v>
      </c>
      <c r="H1244" s="47">
        <v>0</v>
      </c>
      <c r="I1244" s="44">
        <v>0</v>
      </c>
      <c r="J1244" s="171">
        <f t="shared" si="66"/>
        <v>0</v>
      </c>
      <c r="K1244" s="229"/>
    </row>
    <row r="1245" spans="1:11" ht="22.5" customHeight="1">
      <c r="A1245" s="1016" t="s">
        <v>18</v>
      </c>
      <c r="B1245" s="1017"/>
      <c r="C1245" s="43">
        <v>0</v>
      </c>
      <c r="D1245" s="47">
        <v>0</v>
      </c>
      <c r="E1245" s="44">
        <v>0</v>
      </c>
      <c r="F1245" s="47">
        <v>0</v>
      </c>
      <c r="G1245" s="44">
        <v>0</v>
      </c>
      <c r="H1245" s="47">
        <v>0</v>
      </c>
      <c r="I1245" s="44">
        <v>0</v>
      </c>
      <c r="J1245" s="171">
        <f t="shared" si="66"/>
        <v>0</v>
      </c>
      <c r="K1245" s="229"/>
    </row>
    <row r="1246" spans="1:11" ht="22.5" customHeight="1">
      <c r="A1246" s="1016" t="s">
        <v>19</v>
      </c>
      <c r="B1246" s="1017"/>
      <c r="C1246" s="43">
        <v>17.926444946</v>
      </c>
      <c r="D1246" s="47">
        <v>0.30258784933574284</v>
      </c>
      <c r="E1246" s="44">
        <v>28.855315237999999</v>
      </c>
      <c r="F1246" s="47">
        <v>0.48706075332128534</v>
      </c>
      <c r="G1246" s="44">
        <v>12.462009800000001</v>
      </c>
      <c r="H1246" s="47">
        <v>0.21035139734297162</v>
      </c>
      <c r="I1246" s="44">
        <v>59.243769984000011</v>
      </c>
      <c r="J1246" s="171">
        <f t="shared" si="66"/>
        <v>0.50897751991584628</v>
      </c>
      <c r="K1246" s="229"/>
    </row>
    <row r="1247" spans="1:11" ht="22.5" customHeight="1">
      <c r="A1247" s="1016" t="s">
        <v>20</v>
      </c>
      <c r="B1247" s="1017"/>
      <c r="C1247" s="43">
        <v>0</v>
      </c>
      <c r="D1247" s="47">
        <v>0</v>
      </c>
      <c r="E1247" s="44">
        <v>57.15384615</v>
      </c>
      <c r="F1247" s="47">
        <v>1</v>
      </c>
      <c r="G1247" s="44">
        <v>0</v>
      </c>
      <c r="H1247" s="47">
        <v>0</v>
      </c>
      <c r="I1247" s="44">
        <v>57.15384615</v>
      </c>
      <c r="J1247" s="171">
        <f t="shared" si="66"/>
        <v>0.49102248008415383</v>
      </c>
      <c r="K1247" s="229"/>
    </row>
    <row r="1248" spans="1:11" ht="22.5" customHeight="1">
      <c r="A1248" s="1016" t="s">
        <v>21</v>
      </c>
      <c r="B1248" s="1017"/>
      <c r="C1248" s="43">
        <v>0</v>
      </c>
      <c r="D1248" s="47">
        <v>0</v>
      </c>
      <c r="E1248" s="44">
        <v>0</v>
      </c>
      <c r="F1248" s="47">
        <v>0</v>
      </c>
      <c r="G1248" s="44">
        <v>0</v>
      </c>
      <c r="H1248" s="47">
        <v>0</v>
      </c>
      <c r="I1248" s="44">
        <v>0</v>
      </c>
      <c r="J1248" s="171">
        <f t="shared" si="66"/>
        <v>0</v>
      </c>
      <c r="K1248" s="229"/>
    </row>
    <row r="1249" spans="1:11">
      <c r="A1249" s="804" t="s">
        <v>9</v>
      </c>
      <c r="B1249" s="805"/>
      <c r="C1249" s="41">
        <v>67.655348837209303</v>
      </c>
      <c r="D1249" s="25">
        <v>0.5102735420680804</v>
      </c>
      <c r="E1249" s="42">
        <v>64.931084241429076</v>
      </c>
      <c r="F1249" s="25">
        <v>0.48972645793191966</v>
      </c>
      <c r="G1249" s="42">
        <v>0</v>
      </c>
      <c r="H1249" s="25">
        <v>0</v>
      </c>
      <c r="I1249" s="42">
        <v>132.58643307863838</v>
      </c>
      <c r="J1249" s="167">
        <v>1</v>
      </c>
      <c r="K1249" s="229"/>
    </row>
    <row r="1250" spans="1:11" ht="23.25" customHeight="1">
      <c r="A1250" s="1016" t="s">
        <v>14</v>
      </c>
      <c r="B1250" s="1017"/>
      <c r="C1250" s="35">
        <v>0</v>
      </c>
      <c r="D1250" s="24">
        <v>0</v>
      </c>
      <c r="E1250" s="36">
        <v>0</v>
      </c>
      <c r="F1250" s="24">
        <v>0</v>
      </c>
      <c r="G1250" s="36">
        <v>0</v>
      </c>
      <c r="H1250" s="24">
        <v>0</v>
      </c>
      <c r="I1250" s="36">
        <v>0</v>
      </c>
      <c r="J1250" s="166">
        <v>0</v>
      </c>
      <c r="K1250" s="229"/>
    </row>
    <row r="1251" spans="1:11" ht="23.25" customHeight="1">
      <c r="A1251" s="1016" t="s">
        <v>15</v>
      </c>
      <c r="B1251" s="1017"/>
      <c r="C1251" s="35">
        <v>12.395348837209303</v>
      </c>
      <c r="D1251" s="24">
        <v>1</v>
      </c>
      <c r="E1251" s="36">
        <v>0</v>
      </c>
      <c r="F1251" s="24">
        <v>0</v>
      </c>
      <c r="G1251" s="36">
        <v>0</v>
      </c>
      <c r="H1251" s="24">
        <v>0</v>
      </c>
      <c r="I1251" s="36">
        <v>12.395348837209303</v>
      </c>
      <c r="J1251" s="166">
        <v>9.3488817440751978E-2</v>
      </c>
      <c r="K1251" s="229"/>
    </row>
    <row r="1252" spans="1:11" ht="23.25" customHeight="1">
      <c r="A1252" s="1016" t="s">
        <v>16</v>
      </c>
      <c r="B1252" s="1017"/>
      <c r="C1252" s="35">
        <v>55.26</v>
      </c>
      <c r="D1252" s="24">
        <v>1</v>
      </c>
      <c r="E1252" s="36">
        <v>0</v>
      </c>
      <c r="F1252" s="24">
        <v>0</v>
      </c>
      <c r="G1252" s="36">
        <v>0</v>
      </c>
      <c r="H1252" s="24">
        <v>0</v>
      </c>
      <c r="I1252" s="36">
        <v>55.26</v>
      </c>
      <c r="J1252" s="166">
        <v>0.41678472462732835</v>
      </c>
      <c r="K1252" s="229"/>
    </row>
    <row r="1253" spans="1:11" ht="23.25" customHeight="1">
      <c r="A1253" s="1016" t="s">
        <v>17</v>
      </c>
      <c r="B1253" s="1017"/>
      <c r="C1253" s="35">
        <v>0</v>
      </c>
      <c r="D1253" s="24">
        <v>0</v>
      </c>
      <c r="E1253" s="36">
        <v>0</v>
      </c>
      <c r="F1253" s="24">
        <v>0</v>
      </c>
      <c r="G1253" s="36">
        <v>0</v>
      </c>
      <c r="H1253" s="24">
        <v>0</v>
      </c>
      <c r="I1253" s="36">
        <v>0</v>
      </c>
      <c r="J1253" s="166">
        <v>0</v>
      </c>
      <c r="K1253" s="229"/>
    </row>
    <row r="1254" spans="1:11" ht="23.25" customHeight="1">
      <c r="A1254" s="1016" t="s">
        <v>18</v>
      </c>
      <c r="B1254" s="1017"/>
      <c r="C1254" s="35">
        <v>0</v>
      </c>
      <c r="D1254" s="24">
        <v>0</v>
      </c>
      <c r="E1254" s="36">
        <v>0</v>
      </c>
      <c r="F1254" s="24">
        <v>0</v>
      </c>
      <c r="G1254" s="36">
        <v>0</v>
      </c>
      <c r="H1254" s="24">
        <v>0</v>
      </c>
      <c r="I1254" s="36">
        <v>0</v>
      </c>
      <c r="J1254" s="166">
        <v>0</v>
      </c>
      <c r="K1254" s="229"/>
    </row>
    <row r="1255" spans="1:11" ht="23.25" customHeight="1">
      <c r="A1255" s="1016" t="s">
        <v>19</v>
      </c>
      <c r="B1255" s="1017"/>
      <c r="C1255" s="35">
        <v>0</v>
      </c>
      <c r="D1255" s="24">
        <v>0</v>
      </c>
      <c r="E1255" s="36">
        <v>13.233766233766234</v>
      </c>
      <c r="F1255" s="24">
        <v>1</v>
      </c>
      <c r="G1255" s="36">
        <v>0</v>
      </c>
      <c r="H1255" s="24">
        <v>0</v>
      </c>
      <c r="I1255" s="36">
        <v>13.233766233766234</v>
      </c>
      <c r="J1255" s="166">
        <v>9.9812370892556943E-2</v>
      </c>
      <c r="K1255" s="229"/>
    </row>
    <row r="1256" spans="1:11" ht="23.25" customHeight="1">
      <c r="A1256" s="1016" t="s">
        <v>20</v>
      </c>
      <c r="B1256" s="1017"/>
      <c r="C1256" s="35">
        <v>0</v>
      </c>
      <c r="D1256" s="24">
        <v>0</v>
      </c>
      <c r="E1256" s="36">
        <v>51.697318007662837</v>
      </c>
      <c r="F1256" s="24">
        <v>1</v>
      </c>
      <c r="G1256" s="36">
        <v>0</v>
      </c>
      <c r="H1256" s="24">
        <v>0</v>
      </c>
      <c r="I1256" s="36">
        <v>51.697318007662837</v>
      </c>
      <c r="J1256" s="166">
        <v>0.38991408703936264</v>
      </c>
      <c r="K1256" s="229"/>
    </row>
    <row r="1257" spans="1:11" ht="23.25" customHeight="1">
      <c r="A1257" s="1016" t="s">
        <v>21</v>
      </c>
      <c r="B1257" s="1017"/>
      <c r="C1257" s="35">
        <v>0</v>
      </c>
      <c r="D1257" s="24">
        <v>0</v>
      </c>
      <c r="E1257" s="36">
        <v>0</v>
      </c>
      <c r="F1257" s="24">
        <v>0</v>
      </c>
      <c r="G1257" s="36">
        <v>0</v>
      </c>
      <c r="H1257" s="24">
        <v>0</v>
      </c>
      <c r="I1257" s="36">
        <v>0</v>
      </c>
      <c r="J1257" s="166">
        <v>0</v>
      </c>
      <c r="K1257" s="229"/>
    </row>
    <row r="1258" spans="1:11" ht="15.75" customHeight="1" thickBot="1">
      <c r="A1258" s="938" t="s">
        <v>3</v>
      </c>
      <c r="B1258" s="939"/>
      <c r="C1258" s="45">
        <v>169.64843158192275</v>
      </c>
      <c r="D1258" s="26">
        <v>0.47791298972462398</v>
      </c>
      <c r="E1258" s="45">
        <v>172.86721193066217</v>
      </c>
      <c r="F1258" s="26">
        <v>0.48698054741076791</v>
      </c>
      <c r="G1258" s="45">
        <v>12.462009803921569</v>
      </c>
      <c r="H1258" s="26">
        <v>3.5106462864607828E-2</v>
      </c>
      <c r="I1258" s="45">
        <v>354.97765331650658</v>
      </c>
      <c r="J1258" s="26">
        <v>1</v>
      </c>
      <c r="K1258" s="229"/>
    </row>
    <row r="1261" spans="1:11" ht="13.5" thickBot="1"/>
    <row r="1262" spans="1:11">
      <c r="A1262" s="1024" t="s">
        <v>22</v>
      </c>
      <c r="B1262" s="1025"/>
      <c r="C1262" s="928" t="s">
        <v>90</v>
      </c>
      <c r="D1262" s="811"/>
      <c r="E1262" s="811"/>
      <c r="F1262" s="811"/>
      <c r="G1262" s="811"/>
      <c r="H1262" s="811"/>
      <c r="I1262" s="811"/>
      <c r="J1262" s="812"/>
      <c r="K1262" s="183"/>
    </row>
    <row r="1263" spans="1:11">
      <c r="A1263" s="1026"/>
      <c r="B1263" s="1027"/>
      <c r="C1263" s="929" t="s">
        <v>53</v>
      </c>
      <c r="D1263" s="930"/>
      <c r="E1263" s="931" t="s">
        <v>54</v>
      </c>
      <c r="F1263" s="930"/>
      <c r="G1263" s="931" t="s">
        <v>55</v>
      </c>
      <c r="H1263" s="930"/>
      <c r="I1263" s="932" t="s">
        <v>3</v>
      </c>
      <c r="J1263" s="933"/>
      <c r="K1263" s="184"/>
    </row>
    <row r="1264" spans="1:11" ht="13.5" thickBot="1">
      <c r="A1264" s="1028"/>
      <c r="B1264" s="1029"/>
      <c r="C1264" s="55" t="s">
        <v>11</v>
      </c>
      <c r="D1264" s="56" t="s">
        <v>12</v>
      </c>
      <c r="E1264" s="55" t="s">
        <v>11</v>
      </c>
      <c r="F1264" s="56" t="s">
        <v>12</v>
      </c>
      <c r="G1264" s="55" t="s">
        <v>11</v>
      </c>
      <c r="H1264" s="56" t="s">
        <v>12</v>
      </c>
      <c r="I1264" s="55" t="s">
        <v>11</v>
      </c>
      <c r="J1264" s="169" t="s">
        <v>13</v>
      </c>
      <c r="K1264" s="184"/>
    </row>
    <row r="1265" spans="1:11" ht="13.5" customHeight="1">
      <c r="A1265" s="806" t="s">
        <v>4</v>
      </c>
      <c r="B1265" s="807"/>
      <c r="C1265" s="39">
        <v>84.066640000000007</v>
      </c>
      <c r="D1265" s="23">
        <v>0.79312935458816025</v>
      </c>
      <c r="E1265" s="40">
        <v>21.926965599999999</v>
      </c>
      <c r="F1265" s="23">
        <v>0.20687064541183983</v>
      </c>
      <c r="G1265" s="40">
        <v>0</v>
      </c>
      <c r="H1265" s="23">
        <v>0</v>
      </c>
      <c r="I1265" s="40">
        <v>105.9936056</v>
      </c>
      <c r="J1265" s="165">
        <v>1</v>
      </c>
      <c r="K1265" s="184"/>
    </row>
    <row r="1266" spans="1:11" ht="24" customHeight="1">
      <c r="A1266" s="1016" t="s">
        <v>14</v>
      </c>
      <c r="B1266" s="1017"/>
      <c r="C1266" s="35">
        <v>0</v>
      </c>
      <c r="D1266" s="24">
        <v>0</v>
      </c>
      <c r="E1266" s="36">
        <v>0</v>
      </c>
      <c r="F1266" s="24">
        <v>0</v>
      </c>
      <c r="G1266" s="36">
        <v>0</v>
      </c>
      <c r="H1266" s="24">
        <v>0</v>
      </c>
      <c r="I1266" s="36">
        <v>0</v>
      </c>
      <c r="J1266" s="166">
        <f t="shared" ref="J1266:J1273" si="67">+I1266/$I$1265</f>
        <v>0</v>
      </c>
      <c r="K1266" s="184"/>
    </row>
    <row r="1267" spans="1:11" ht="24" customHeight="1">
      <c r="A1267" s="1016" t="s">
        <v>15</v>
      </c>
      <c r="B1267" s="1017"/>
      <c r="C1267" s="35">
        <v>5.4779115000000003</v>
      </c>
      <c r="D1267" s="24">
        <v>1</v>
      </c>
      <c r="E1267" s="36">
        <v>0</v>
      </c>
      <c r="F1267" s="24">
        <v>0</v>
      </c>
      <c r="G1267" s="36">
        <v>0</v>
      </c>
      <c r="H1267" s="24">
        <v>0</v>
      </c>
      <c r="I1267" s="36">
        <v>5.4779115000000003</v>
      </c>
      <c r="J1267" s="166">
        <f t="shared" si="67"/>
        <v>5.1681528041159497E-2</v>
      </c>
      <c r="K1267" s="184"/>
    </row>
    <row r="1268" spans="1:11" ht="24" customHeight="1">
      <c r="A1268" s="1016" t="s">
        <v>16</v>
      </c>
      <c r="B1268" s="1017"/>
      <c r="C1268" s="35">
        <v>0</v>
      </c>
      <c r="D1268" s="24">
        <v>0</v>
      </c>
      <c r="E1268" s="36">
        <v>0</v>
      </c>
      <c r="F1268" s="24">
        <v>0</v>
      </c>
      <c r="G1268" s="36">
        <v>0</v>
      </c>
      <c r="H1268" s="24">
        <v>0</v>
      </c>
      <c r="I1268" s="36">
        <v>0</v>
      </c>
      <c r="J1268" s="166">
        <f t="shared" si="67"/>
        <v>0</v>
      </c>
      <c r="K1268" s="184"/>
    </row>
    <row r="1269" spans="1:11" ht="24" customHeight="1">
      <c r="A1269" s="1016" t="s">
        <v>17</v>
      </c>
      <c r="B1269" s="1017"/>
      <c r="C1269" s="35">
        <v>0</v>
      </c>
      <c r="D1269" s="24">
        <v>0</v>
      </c>
      <c r="E1269" s="36">
        <v>0</v>
      </c>
      <c r="F1269" s="24">
        <v>0</v>
      </c>
      <c r="G1269" s="36">
        <v>0</v>
      </c>
      <c r="H1269" s="24">
        <v>0</v>
      </c>
      <c r="I1269" s="36">
        <v>0</v>
      </c>
      <c r="J1269" s="166">
        <f t="shared" si="67"/>
        <v>0</v>
      </c>
      <c r="K1269" s="184"/>
    </row>
    <row r="1270" spans="1:11" ht="24" customHeight="1">
      <c r="A1270" s="1016" t="s">
        <v>18</v>
      </c>
      <c r="B1270" s="1017"/>
      <c r="C1270" s="35">
        <v>78.588728500000002</v>
      </c>
      <c r="D1270" s="24">
        <v>1</v>
      </c>
      <c r="E1270" s="36">
        <v>0</v>
      </c>
      <c r="F1270" s="24">
        <v>0</v>
      </c>
      <c r="G1270" s="36">
        <v>0</v>
      </c>
      <c r="H1270" s="24">
        <v>0</v>
      </c>
      <c r="I1270" s="36">
        <v>78.588728500000002</v>
      </c>
      <c r="J1270" s="166">
        <f t="shared" si="67"/>
        <v>0.7414478265470007</v>
      </c>
      <c r="K1270" s="184"/>
    </row>
    <row r="1271" spans="1:11" ht="24" customHeight="1">
      <c r="A1271" s="1016" t="s">
        <v>19</v>
      </c>
      <c r="B1271" s="1017"/>
      <c r="C1271" s="35">
        <v>0</v>
      </c>
      <c r="D1271" s="24">
        <v>0</v>
      </c>
      <c r="E1271" s="36">
        <v>21.926965599999999</v>
      </c>
      <c r="F1271" s="24">
        <v>1</v>
      </c>
      <c r="G1271" s="36">
        <v>0</v>
      </c>
      <c r="H1271" s="24">
        <v>0</v>
      </c>
      <c r="I1271" s="36">
        <v>21.926965599999999</v>
      </c>
      <c r="J1271" s="166">
        <f t="shared" si="67"/>
        <v>0.20687064541183983</v>
      </c>
      <c r="K1271" s="184"/>
    </row>
    <row r="1272" spans="1:11" ht="24" customHeight="1">
      <c r="A1272" s="1016" t="s">
        <v>20</v>
      </c>
      <c r="B1272" s="1017"/>
      <c r="C1272" s="35">
        <v>0</v>
      </c>
      <c r="D1272" s="24">
        <v>0</v>
      </c>
      <c r="E1272" s="36">
        <v>0</v>
      </c>
      <c r="F1272" s="24">
        <v>0</v>
      </c>
      <c r="G1272" s="36">
        <v>0</v>
      </c>
      <c r="H1272" s="24">
        <v>0</v>
      </c>
      <c r="I1272" s="36">
        <v>0</v>
      </c>
      <c r="J1272" s="166">
        <f t="shared" si="67"/>
        <v>0</v>
      </c>
      <c r="K1272" s="184"/>
    </row>
    <row r="1273" spans="1:11" ht="24" customHeight="1" thickBot="1">
      <c r="A1273" s="1016" t="s">
        <v>21</v>
      </c>
      <c r="B1273" s="1017"/>
      <c r="C1273" s="35">
        <v>0</v>
      </c>
      <c r="D1273" s="24">
        <v>0</v>
      </c>
      <c r="E1273" s="36">
        <v>0</v>
      </c>
      <c r="F1273" s="24">
        <v>0</v>
      </c>
      <c r="G1273" s="36">
        <v>0</v>
      </c>
      <c r="H1273" s="24">
        <v>0</v>
      </c>
      <c r="I1273" s="36">
        <v>0</v>
      </c>
      <c r="J1273" s="166">
        <f t="shared" si="67"/>
        <v>0</v>
      </c>
      <c r="K1273" s="184"/>
    </row>
    <row r="1274" spans="1:11">
      <c r="A1274" s="804" t="s">
        <v>8</v>
      </c>
      <c r="B1274" s="805"/>
      <c r="C1274" s="39">
        <v>17.926444946</v>
      </c>
      <c r="D1274" s="23">
        <v>0.15401041311157612</v>
      </c>
      <c r="E1274" s="40">
        <v>86.009161387999995</v>
      </c>
      <c r="F1274" s="23">
        <v>0.73892545435796531</v>
      </c>
      <c r="G1274" s="40">
        <v>12.462009800000001</v>
      </c>
      <c r="H1274" s="23">
        <v>0.10706413253045842</v>
      </c>
      <c r="I1274" s="40">
        <v>116.397616134</v>
      </c>
      <c r="J1274" s="165">
        <v>1</v>
      </c>
      <c r="K1274" s="229"/>
    </row>
    <row r="1275" spans="1:11" ht="24" customHeight="1">
      <c r="A1275" s="1016" t="s">
        <v>14</v>
      </c>
      <c r="B1275" s="1017"/>
      <c r="C1275" s="35">
        <v>0</v>
      </c>
      <c r="D1275" s="24">
        <v>0</v>
      </c>
      <c r="E1275" s="36">
        <v>0</v>
      </c>
      <c r="F1275" s="24">
        <v>0</v>
      </c>
      <c r="G1275" s="36">
        <v>0</v>
      </c>
      <c r="H1275" s="24">
        <v>0</v>
      </c>
      <c r="I1275" s="36">
        <v>0</v>
      </c>
      <c r="J1275" s="166">
        <f>+I1275/$I$1274</f>
        <v>0</v>
      </c>
      <c r="K1275" s="229"/>
    </row>
    <row r="1276" spans="1:11" ht="24" customHeight="1">
      <c r="A1276" s="1016" t="s">
        <v>15</v>
      </c>
      <c r="B1276" s="1017"/>
      <c r="C1276" s="35">
        <v>0</v>
      </c>
      <c r="D1276" s="24">
        <v>0</v>
      </c>
      <c r="E1276" s="36">
        <v>0</v>
      </c>
      <c r="F1276" s="24">
        <v>0</v>
      </c>
      <c r="G1276" s="36">
        <v>0</v>
      </c>
      <c r="H1276" s="24">
        <v>0</v>
      </c>
      <c r="I1276" s="36">
        <v>0</v>
      </c>
      <c r="J1276" s="166">
        <f t="shared" ref="J1276:J1282" si="68">+I1276/$I$1274</f>
        <v>0</v>
      </c>
      <c r="K1276" s="229"/>
    </row>
    <row r="1277" spans="1:11" ht="24" customHeight="1">
      <c r="A1277" s="1016" t="s">
        <v>16</v>
      </c>
      <c r="B1277" s="1017"/>
      <c r="C1277" s="35">
        <v>0</v>
      </c>
      <c r="D1277" s="24">
        <v>0</v>
      </c>
      <c r="E1277" s="36">
        <v>0</v>
      </c>
      <c r="F1277" s="24">
        <v>0</v>
      </c>
      <c r="G1277" s="36">
        <v>0</v>
      </c>
      <c r="H1277" s="24">
        <v>0</v>
      </c>
      <c r="I1277" s="36">
        <v>0</v>
      </c>
      <c r="J1277" s="166">
        <f t="shared" si="68"/>
        <v>0</v>
      </c>
      <c r="K1277" s="229"/>
    </row>
    <row r="1278" spans="1:11" ht="24" customHeight="1">
      <c r="A1278" s="1016" t="s">
        <v>17</v>
      </c>
      <c r="B1278" s="1017"/>
      <c r="C1278" s="35">
        <v>0</v>
      </c>
      <c r="D1278" s="24">
        <v>0</v>
      </c>
      <c r="E1278" s="36">
        <v>0</v>
      </c>
      <c r="F1278" s="24">
        <v>0</v>
      </c>
      <c r="G1278" s="36">
        <v>0</v>
      </c>
      <c r="H1278" s="24">
        <v>0</v>
      </c>
      <c r="I1278" s="36">
        <v>0</v>
      </c>
      <c r="J1278" s="166">
        <f t="shared" si="68"/>
        <v>0</v>
      </c>
      <c r="K1278" s="229"/>
    </row>
    <row r="1279" spans="1:11" ht="24" customHeight="1">
      <c r="A1279" s="1016" t="s">
        <v>18</v>
      </c>
      <c r="B1279" s="1017"/>
      <c r="C1279" s="35">
        <v>0</v>
      </c>
      <c r="D1279" s="24">
        <v>0</v>
      </c>
      <c r="E1279" s="36">
        <v>0</v>
      </c>
      <c r="F1279" s="24">
        <v>0</v>
      </c>
      <c r="G1279" s="36">
        <v>0</v>
      </c>
      <c r="H1279" s="24">
        <v>0</v>
      </c>
      <c r="I1279" s="36">
        <v>0</v>
      </c>
      <c r="J1279" s="166">
        <f t="shared" si="68"/>
        <v>0</v>
      </c>
      <c r="K1279" s="229"/>
    </row>
    <row r="1280" spans="1:11" ht="24" customHeight="1">
      <c r="A1280" s="1016" t="s">
        <v>19</v>
      </c>
      <c r="B1280" s="1017"/>
      <c r="C1280" s="35">
        <v>17.926444946</v>
      </c>
      <c r="D1280" s="24">
        <v>0.30258784933574284</v>
      </c>
      <c r="E1280" s="36">
        <v>28.855315237999999</v>
      </c>
      <c r="F1280" s="24">
        <v>0.48706075332128534</v>
      </c>
      <c r="G1280" s="36">
        <v>12.462009800000001</v>
      </c>
      <c r="H1280" s="24">
        <v>0.21035139734297162</v>
      </c>
      <c r="I1280" s="36">
        <v>59.243769984000011</v>
      </c>
      <c r="J1280" s="166">
        <f t="shared" si="68"/>
        <v>0.50897751991584628</v>
      </c>
      <c r="K1280" s="229"/>
    </row>
    <row r="1281" spans="1:11" ht="24" customHeight="1">
      <c r="A1281" s="1016" t="s">
        <v>20</v>
      </c>
      <c r="B1281" s="1017"/>
      <c r="C1281" s="35">
        <v>0</v>
      </c>
      <c r="D1281" s="24">
        <v>0</v>
      </c>
      <c r="E1281" s="36">
        <v>57.15384615</v>
      </c>
      <c r="F1281" s="24">
        <v>1</v>
      </c>
      <c r="G1281" s="36">
        <v>0</v>
      </c>
      <c r="H1281" s="24">
        <v>0</v>
      </c>
      <c r="I1281" s="36">
        <v>57.15384615</v>
      </c>
      <c r="J1281" s="166">
        <f t="shared" si="68"/>
        <v>0.49102248008415383</v>
      </c>
      <c r="K1281" s="229"/>
    </row>
    <row r="1282" spans="1:11" ht="24" customHeight="1">
      <c r="A1282" s="1016" t="s">
        <v>21</v>
      </c>
      <c r="B1282" s="1017"/>
      <c r="C1282" s="35">
        <v>0</v>
      </c>
      <c r="D1282" s="24">
        <v>0</v>
      </c>
      <c r="E1282" s="36">
        <v>0</v>
      </c>
      <c r="F1282" s="24">
        <v>0</v>
      </c>
      <c r="G1282" s="36">
        <v>0</v>
      </c>
      <c r="H1282" s="24">
        <v>0</v>
      </c>
      <c r="I1282" s="36">
        <v>0</v>
      </c>
      <c r="J1282" s="166">
        <f t="shared" si="68"/>
        <v>0</v>
      </c>
      <c r="K1282" s="229"/>
    </row>
    <row r="1283" spans="1:11">
      <c r="A1283" s="804" t="s">
        <v>9</v>
      </c>
      <c r="B1283" s="805"/>
      <c r="C1283" s="52">
        <v>67.655348837209303</v>
      </c>
      <c r="D1283" s="53">
        <v>0.5102735420680804</v>
      </c>
      <c r="E1283" s="54">
        <v>64.931084241429076</v>
      </c>
      <c r="F1283" s="53">
        <v>0.48972645793191966</v>
      </c>
      <c r="G1283" s="54">
        <v>0</v>
      </c>
      <c r="H1283" s="53">
        <v>0</v>
      </c>
      <c r="I1283" s="54">
        <v>132.58643307863838</v>
      </c>
      <c r="J1283" s="172">
        <v>1</v>
      </c>
      <c r="K1283" s="229"/>
    </row>
    <row r="1284" spans="1:11" ht="22.5" customHeight="1">
      <c r="A1284" s="1016" t="s">
        <v>14</v>
      </c>
      <c r="B1284" s="1017"/>
      <c r="C1284" s="43">
        <v>0</v>
      </c>
      <c r="D1284" s="47">
        <v>0</v>
      </c>
      <c r="E1284" s="44">
        <v>0</v>
      </c>
      <c r="F1284" s="47">
        <v>0</v>
      </c>
      <c r="G1284" s="44">
        <v>0</v>
      </c>
      <c r="H1284" s="47">
        <v>0</v>
      </c>
      <c r="I1284" s="44">
        <v>0</v>
      </c>
      <c r="J1284" s="171">
        <v>0</v>
      </c>
      <c r="K1284" s="229"/>
    </row>
    <row r="1285" spans="1:11" ht="22.5" customHeight="1">
      <c r="A1285" s="1016" t="s">
        <v>15</v>
      </c>
      <c r="B1285" s="1017"/>
      <c r="C1285" s="43">
        <v>12.395348837209303</v>
      </c>
      <c r="D1285" s="47">
        <v>1</v>
      </c>
      <c r="E1285" s="44">
        <v>0</v>
      </c>
      <c r="F1285" s="47">
        <v>0</v>
      </c>
      <c r="G1285" s="44">
        <v>0</v>
      </c>
      <c r="H1285" s="47">
        <v>0</v>
      </c>
      <c r="I1285" s="44">
        <v>12.395348837209303</v>
      </c>
      <c r="J1285" s="171">
        <v>9.3488817440751978E-2</v>
      </c>
      <c r="K1285" s="229"/>
    </row>
    <row r="1286" spans="1:11" ht="22.5" customHeight="1">
      <c r="A1286" s="1016" t="s">
        <v>16</v>
      </c>
      <c r="B1286" s="1017"/>
      <c r="C1286" s="43">
        <v>55.26</v>
      </c>
      <c r="D1286" s="47">
        <v>1</v>
      </c>
      <c r="E1286" s="44">
        <v>0</v>
      </c>
      <c r="F1286" s="47">
        <v>0</v>
      </c>
      <c r="G1286" s="44">
        <v>0</v>
      </c>
      <c r="H1286" s="47">
        <v>0</v>
      </c>
      <c r="I1286" s="44">
        <v>55.26</v>
      </c>
      <c r="J1286" s="171">
        <v>0.41678472462732835</v>
      </c>
      <c r="K1286" s="229"/>
    </row>
    <row r="1287" spans="1:11" ht="22.5" customHeight="1">
      <c r="A1287" s="1016" t="s">
        <v>17</v>
      </c>
      <c r="B1287" s="1017"/>
      <c r="C1287" s="43">
        <v>0</v>
      </c>
      <c r="D1287" s="47">
        <v>0</v>
      </c>
      <c r="E1287" s="44">
        <v>0</v>
      </c>
      <c r="F1287" s="47">
        <v>0</v>
      </c>
      <c r="G1287" s="44">
        <v>0</v>
      </c>
      <c r="H1287" s="47">
        <v>0</v>
      </c>
      <c r="I1287" s="44">
        <v>0</v>
      </c>
      <c r="J1287" s="171">
        <v>0</v>
      </c>
      <c r="K1287" s="229"/>
    </row>
    <row r="1288" spans="1:11" ht="22.5" customHeight="1">
      <c r="A1288" s="1016" t="s">
        <v>18</v>
      </c>
      <c r="B1288" s="1017"/>
      <c r="C1288" s="43">
        <v>0</v>
      </c>
      <c r="D1288" s="47">
        <v>0</v>
      </c>
      <c r="E1288" s="44">
        <v>0</v>
      </c>
      <c r="F1288" s="47">
        <v>0</v>
      </c>
      <c r="G1288" s="44">
        <v>0</v>
      </c>
      <c r="H1288" s="47">
        <v>0</v>
      </c>
      <c r="I1288" s="44">
        <v>0</v>
      </c>
      <c r="J1288" s="171">
        <v>0</v>
      </c>
      <c r="K1288" s="229"/>
    </row>
    <row r="1289" spans="1:11" ht="22.5" customHeight="1">
      <c r="A1289" s="1016" t="s">
        <v>19</v>
      </c>
      <c r="B1289" s="1017"/>
      <c r="C1289" s="43">
        <v>0</v>
      </c>
      <c r="D1289" s="47">
        <v>0</v>
      </c>
      <c r="E1289" s="44">
        <v>13.233766233766234</v>
      </c>
      <c r="F1289" s="47">
        <v>1</v>
      </c>
      <c r="G1289" s="44">
        <v>0</v>
      </c>
      <c r="H1289" s="47">
        <v>0</v>
      </c>
      <c r="I1289" s="44">
        <v>13.233766233766234</v>
      </c>
      <c r="J1289" s="171">
        <v>9.9812370892556943E-2</v>
      </c>
      <c r="K1289" s="229"/>
    </row>
    <row r="1290" spans="1:11" ht="22.5" customHeight="1">
      <c r="A1290" s="1016" t="s">
        <v>20</v>
      </c>
      <c r="B1290" s="1017"/>
      <c r="C1290" s="43">
        <v>0</v>
      </c>
      <c r="D1290" s="47">
        <v>0</v>
      </c>
      <c r="E1290" s="44">
        <v>51.697318007662837</v>
      </c>
      <c r="F1290" s="47">
        <v>1</v>
      </c>
      <c r="G1290" s="44">
        <v>0</v>
      </c>
      <c r="H1290" s="47">
        <v>0</v>
      </c>
      <c r="I1290" s="44">
        <v>51.697318007662837</v>
      </c>
      <c r="J1290" s="171">
        <v>0.38991408703936264</v>
      </c>
      <c r="K1290" s="229"/>
    </row>
    <row r="1291" spans="1:11" ht="22.5" customHeight="1">
      <c r="A1291" s="1016" t="s">
        <v>21</v>
      </c>
      <c r="B1291" s="1017"/>
      <c r="C1291" s="43">
        <v>0</v>
      </c>
      <c r="D1291" s="47">
        <v>0</v>
      </c>
      <c r="E1291" s="44">
        <v>0</v>
      </c>
      <c r="F1291" s="47">
        <v>0</v>
      </c>
      <c r="G1291" s="44">
        <v>0</v>
      </c>
      <c r="H1291" s="47">
        <v>0</v>
      </c>
      <c r="I1291" s="44">
        <v>0</v>
      </c>
      <c r="J1291" s="171">
        <v>0</v>
      </c>
      <c r="K1291" s="229"/>
    </row>
    <row r="1292" spans="1:11" ht="15.75" customHeight="1" thickBot="1">
      <c r="A1292" s="938" t="s">
        <v>3</v>
      </c>
      <c r="B1292" s="939"/>
      <c r="C1292" s="45">
        <v>169.64843158192275</v>
      </c>
      <c r="D1292" s="48">
        <v>0.47791298972462398</v>
      </c>
      <c r="E1292" s="45">
        <v>172.86721193066217</v>
      </c>
      <c r="F1292" s="48">
        <v>0.48698054741076791</v>
      </c>
      <c r="G1292" s="45">
        <v>12.462009803921569</v>
      </c>
      <c r="H1292" s="48">
        <v>3.5106462864607828E-2</v>
      </c>
      <c r="I1292" s="45">
        <v>354.97765331650658</v>
      </c>
      <c r="J1292" s="48">
        <v>1</v>
      </c>
      <c r="K1292" s="229"/>
    </row>
    <row r="1295" spans="1:11" ht="13.5" thickBot="1"/>
    <row r="1296" spans="1:11" ht="15.75" customHeight="1">
      <c r="A1296" s="1024" t="s">
        <v>22</v>
      </c>
      <c r="B1296" s="1025"/>
      <c r="C1296" s="928" t="s">
        <v>91</v>
      </c>
      <c r="D1296" s="811"/>
      <c r="E1296" s="811"/>
      <c r="F1296" s="811"/>
      <c r="G1296" s="811"/>
      <c r="H1296" s="811"/>
      <c r="I1296" s="811"/>
      <c r="J1296" s="812"/>
      <c r="K1296" s="4"/>
    </row>
    <row r="1297" spans="1:11" ht="15.75" customHeight="1">
      <c r="A1297" s="1026"/>
      <c r="B1297" s="1027"/>
      <c r="C1297" s="929" t="s">
        <v>53</v>
      </c>
      <c r="D1297" s="930"/>
      <c r="E1297" s="931" t="s">
        <v>54</v>
      </c>
      <c r="F1297" s="930"/>
      <c r="G1297" s="931" t="s">
        <v>55</v>
      </c>
      <c r="H1297" s="930"/>
      <c r="I1297" s="932" t="s">
        <v>3</v>
      </c>
      <c r="J1297" s="933"/>
      <c r="K1297" s="4"/>
    </row>
    <row r="1298" spans="1:11" ht="15.75" customHeight="1" thickBot="1">
      <c r="A1298" s="1028"/>
      <c r="B1298" s="1029"/>
      <c r="C1298" s="55" t="s">
        <v>11</v>
      </c>
      <c r="D1298" s="56" t="s">
        <v>12</v>
      </c>
      <c r="E1298" s="55" t="s">
        <v>11</v>
      </c>
      <c r="F1298" s="56" t="s">
        <v>12</v>
      </c>
      <c r="G1298" s="55" t="s">
        <v>11</v>
      </c>
      <c r="H1298" s="56" t="s">
        <v>12</v>
      </c>
      <c r="I1298" s="55" t="s">
        <v>11</v>
      </c>
      <c r="J1298" s="169" t="s">
        <v>13</v>
      </c>
      <c r="K1298" s="4"/>
    </row>
    <row r="1299" spans="1:11" ht="12.75" customHeight="1">
      <c r="A1299" s="806" t="s">
        <v>4</v>
      </c>
      <c r="B1299" s="807"/>
      <c r="C1299" s="49">
        <v>64.941670000000002</v>
      </c>
      <c r="D1299" s="50">
        <v>0.61269422464103818</v>
      </c>
      <c r="E1299" s="51">
        <v>41.0519356</v>
      </c>
      <c r="F1299" s="50">
        <v>0.38730577535896188</v>
      </c>
      <c r="G1299" s="51">
        <v>0</v>
      </c>
      <c r="H1299" s="50">
        <v>0</v>
      </c>
      <c r="I1299" s="51">
        <v>105.9936056</v>
      </c>
      <c r="J1299" s="170">
        <v>1</v>
      </c>
      <c r="K1299" s="4"/>
    </row>
    <row r="1300" spans="1:11" ht="24" customHeight="1">
      <c r="A1300" s="1016" t="s">
        <v>14</v>
      </c>
      <c r="B1300" s="1017"/>
      <c r="C1300" s="43">
        <v>0</v>
      </c>
      <c r="D1300" s="47">
        <v>0</v>
      </c>
      <c r="E1300" s="44">
        <v>0</v>
      </c>
      <c r="F1300" s="47">
        <v>0</v>
      </c>
      <c r="G1300" s="44">
        <v>0</v>
      </c>
      <c r="H1300" s="47">
        <v>0</v>
      </c>
      <c r="I1300" s="44">
        <v>0</v>
      </c>
      <c r="J1300" s="171">
        <f t="shared" ref="J1300:J1307" si="69">+I1300/$I$1299</f>
        <v>0</v>
      </c>
      <c r="K1300" s="4"/>
    </row>
    <row r="1301" spans="1:11" ht="24" customHeight="1">
      <c r="A1301" s="1016" t="s">
        <v>15</v>
      </c>
      <c r="B1301" s="1017"/>
      <c r="C1301" s="43">
        <v>0</v>
      </c>
      <c r="D1301" s="47">
        <v>0</v>
      </c>
      <c r="E1301" s="44">
        <v>5.4779115000000003</v>
      </c>
      <c r="F1301" s="47">
        <v>1</v>
      </c>
      <c r="G1301" s="44">
        <v>0</v>
      </c>
      <c r="H1301" s="47">
        <v>0</v>
      </c>
      <c r="I1301" s="44">
        <v>5.4779115000000003</v>
      </c>
      <c r="J1301" s="171">
        <f t="shared" si="69"/>
        <v>5.1681528041159497E-2</v>
      </c>
      <c r="K1301" s="4"/>
    </row>
    <row r="1302" spans="1:11" ht="24" customHeight="1">
      <c r="A1302" s="1016" t="s">
        <v>16</v>
      </c>
      <c r="B1302" s="1017"/>
      <c r="C1302" s="43">
        <v>0</v>
      </c>
      <c r="D1302" s="47">
        <v>0</v>
      </c>
      <c r="E1302" s="44">
        <v>0</v>
      </c>
      <c r="F1302" s="47">
        <v>0</v>
      </c>
      <c r="G1302" s="44">
        <v>0</v>
      </c>
      <c r="H1302" s="47">
        <v>0</v>
      </c>
      <c r="I1302" s="44">
        <v>0</v>
      </c>
      <c r="J1302" s="171">
        <f t="shared" si="69"/>
        <v>0</v>
      </c>
      <c r="K1302" s="4"/>
    </row>
    <row r="1303" spans="1:11" ht="24" customHeight="1">
      <c r="A1303" s="1016" t="s">
        <v>17</v>
      </c>
      <c r="B1303" s="1017"/>
      <c r="C1303" s="43">
        <v>0</v>
      </c>
      <c r="D1303" s="47">
        <v>0</v>
      </c>
      <c r="E1303" s="44">
        <v>0</v>
      </c>
      <c r="F1303" s="47">
        <v>0</v>
      </c>
      <c r="G1303" s="44">
        <v>0</v>
      </c>
      <c r="H1303" s="47">
        <v>0</v>
      </c>
      <c r="I1303" s="44">
        <v>0</v>
      </c>
      <c r="J1303" s="171">
        <f t="shared" si="69"/>
        <v>0</v>
      </c>
      <c r="K1303" s="4"/>
    </row>
    <row r="1304" spans="1:11" ht="24" customHeight="1">
      <c r="A1304" s="1016" t="s">
        <v>18</v>
      </c>
      <c r="B1304" s="1017"/>
      <c r="C1304" s="43">
        <v>64.941670000000002</v>
      </c>
      <c r="D1304" s="47">
        <v>0.82634839931275894</v>
      </c>
      <c r="E1304" s="44">
        <v>13.6470585</v>
      </c>
      <c r="F1304" s="47">
        <v>0.17365160068724106</v>
      </c>
      <c r="G1304" s="44">
        <v>0</v>
      </c>
      <c r="H1304" s="47">
        <v>0</v>
      </c>
      <c r="I1304" s="44">
        <v>78.588728500000002</v>
      </c>
      <c r="J1304" s="171">
        <f t="shared" si="69"/>
        <v>0.7414478265470007</v>
      </c>
      <c r="K1304" s="4"/>
    </row>
    <row r="1305" spans="1:11" ht="24" customHeight="1">
      <c r="A1305" s="1016" t="s">
        <v>19</v>
      </c>
      <c r="B1305" s="1017"/>
      <c r="C1305" s="43">
        <v>0</v>
      </c>
      <c r="D1305" s="47">
        <v>0</v>
      </c>
      <c r="E1305" s="44">
        <v>21.926965599999999</v>
      </c>
      <c r="F1305" s="47">
        <v>1</v>
      </c>
      <c r="G1305" s="44">
        <v>0</v>
      </c>
      <c r="H1305" s="47">
        <v>0</v>
      </c>
      <c r="I1305" s="44">
        <v>21.926965599999999</v>
      </c>
      <c r="J1305" s="171">
        <f t="shared" si="69"/>
        <v>0.20687064541183983</v>
      </c>
      <c r="K1305" s="4"/>
    </row>
    <row r="1306" spans="1:11" ht="24" customHeight="1">
      <c r="A1306" s="1016" t="s">
        <v>20</v>
      </c>
      <c r="B1306" s="1017"/>
      <c r="C1306" s="43">
        <v>0</v>
      </c>
      <c r="D1306" s="47">
        <v>0</v>
      </c>
      <c r="E1306" s="44">
        <v>0</v>
      </c>
      <c r="F1306" s="47">
        <v>0</v>
      </c>
      <c r="G1306" s="44">
        <v>0</v>
      </c>
      <c r="H1306" s="47">
        <v>0</v>
      </c>
      <c r="I1306" s="44">
        <v>0</v>
      </c>
      <c r="J1306" s="171">
        <f t="shared" si="69"/>
        <v>0</v>
      </c>
      <c r="K1306" s="4"/>
    </row>
    <row r="1307" spans="1:11" ht="24" customHeight="1" thickBot="1">
      <c r="A1307" s="1016" t="s">
        <v>21</v>
      </c>
      <c r="B1307" s="1017"/>
      <c r="C1307" s="43">
        <v>0</v>
      </c>
      <c r="D1307" s="47">
        <v>0</v>
      </c>
      <c r="E1307" s="44">
        <v>0</v>
      </c>
      <c r="F1307" s="47">
        <v>0</v>
      </c>
      <c r="G1307" s="44">
        <v>0</v>
      </c>
      <c r="H1307" s="47">
        <v>0</v>
      </c>
      <c r="I1307" s="44">
        <v>0</v>
      </c>
      <c r="J1307" s="171">
        <f t="shared" si="69"/>
        <v>0</v>
      </c>
      <c r="K1307" s="4"/>
    </row>
    <row r="1308" spans="1:11">
      <c r="A1308" s="804" t="s">
        <v>8</v>
      </c>
      <c r="B1308" s="805"/>
      <c r="C1308" s="49">
        <v>75.080291095999996</v>
      </c>
      <c r="D1308" s="50">
        <v>0.64503289319572998</v>
      </c>
      <c r="E1308" s="51">
        <v>41.317325038</v>
      </c>
      <c r="F1308" s="50">
        <v>0.35496710680427002</v>
      </c>
      <c r="G1308" s="51">
        <v>0</v>
      </c>
      <c r="H1308" s="50">
        <v>0</v>
      </c>
      <c r="I1308" s="51">
        <v>116.397616134</v>
      </c>
      <c r="J1308" s="170">
        <v>1</v>
      </c>
      <c r="K1308" s="229"/>
    </row>
    <row r="1309" spans="1:11" ht="22.5" customHeight="1">
      <c r="A1309" s="1016" t="s">
        <v>14</v>
      </c>
      <c r="B1309" s="1017"/>
      <c r="C1309" s="43">
        <v>0</v>
      </c>
      <c r="D1309" s="47">
        <v>0</v>
      </c>
      <c r="E1309" s="44">
        <v>0</v>
      </c>
      <c r="F1309" s="47">
        <v>0</v>
      </c>
      <c r="G1309" s="44">
        <v>0</v>
      </c>
      <c r="H1309" s="47">
        <v>0</v>
      </c>
      <c r="I1309" s="44">
        <v>0</v>
      </c>
      <c r="J1309" s="171">
        <f>+I1309/$I$1308</f>
        <v>0</v>
      </c>
      <c r="K1309" s="229"/>
    </row>
    <row r="1310" spans="1:11" ht="22.5" customHeight="1">
      <c r="A1310" s="1016" t="s">
        <v>15</v>
      </c>
      <c r="B1310" s="1017"/>
      <c r="C1310" s="43">
        <v>0</v>
      </c>
      <c r="D1310" s="47">
        <v>0</v>
      </c>
      <c r="E1310" s="44">
        <v>0</v>
      </c>
      <c r="F1310" s="47">
        <v>0</v>
      </c>
      <c r="G1310" s="44">
        <v>0</v>
      </c>
      <c r="H1310" s="47">
        <v>0</v>
      </c>
      <c r="I1310" s="44">
        <v>0</v>
      </c>
      <c r="J1310" s="171">
        <f t="shared" ref="J1310:J1316" si="70">+I1310/$I$1308</f>
        <v>0</v>
      </c>
      <c r="K1310" s="229"/>
    </row>
    <row r="1311" spans="1:11" ht="22.5" customHeight="1">
      <c r="A1311" s="1016" t="s">
        <v>16</v>
      </c>
      <c r="B1311" s="1017"/>
      <c r="C1311" s="43">
        <v>0</v>
      </c>
      <c r="D1311" s="47">
        <v>0</v>
      </c>
      <c r="E1311" s="44">
        <v>0</v>
      </c>
      <c r="F1311" s="47">
        <v>0</v>
      </c>
      <c r="G1311" s="44">
        <v>0</v>
      </c>
      <c r="H1311" s="47">
        <v>0</v>
      </c>
      <c r="I1311" s="44">
        <v>0</v>
      </c>
      <c r="J1311" s="171">
        <f t="shared" si="70"/>
        <v>0</v>
      </c>
      <c r="K1311" s="229"/>
    </row>
    <row r="1312" spans="1:11" ht="22.5" customHeight="1">
      <c r="A1312" s="1016" t="s">
        <v>17</v>
      </c>
      <c r="B1312" s="1017"/>
      <c r="C1312" s="43">
        <v>0</v>
      </c>
      <c r="D1312" s="47">
        <v>0</v>
      </c>
      <c r="E1312" s="44">
        <v>0</v>
      </c>
      <c r="F1312" s="47">
        <v>0</v>
      </c>
      <c r="G1312" s="44">
        <v>0</v>
      </c>
      <c r="H1312" s="47">
        <v>0</v>
      </c>
      <c r="I1312" s="44">
        <v>0</v>
      </c>
      <c r="J1312" s="171">
        <f t="shared" si="70"/>
        <v>0</v>
      </c>
      <c r="K1312" s="229"/>
    </row>
    <row r="1313" spans="1:11" ht="22.5" customHeight="1">
      <c r="A1313" s="1016" t="s">
        <v>18</v>
      </c>
      <c r="B1313" s="1017"/>
      <c r="C1313" s="43">
        <v>0</v>
      </c>
      <c r="D1313" s="47">
        <v>0</v>
      </c>
      <c r="E1313" s="44">
        <v>0</v>
      </c>
      <c r="F1313" s="47">
        <v>0</v>
      </c>
      <c r="G1313" s="44">
        <v>0</v>
      </c>
      <c r="H1313" s="47">
        <v>0</v>
      </c>
      <c r="I1313" s="44">
        <v>0</v>
      </c>
      <c r="J1313" s="171">
        <f t="shared" si="70"/>
        <v>0</v>
      </c>
      <c r="K1313" s="229"/>
    </row>
    <row r="1314" spans="1:11" ht="22.5" customHeight="1">
      <c r="A1314" s="1016" t="s">
        <v>19</v>
      </c>
      <c r="B1314" s="1017"/>
      <c r="C1314" s="43">
        <v>17.926444946</v>
      </c>
      <c r="D1314" s="47">
        <v>0.30258784933574284</v>
      </c>
      <c r="E1314" s="44">
        <v>41.317325038</v>
      </c>
      <c r="F1314" s="47">
        <v>0.69741215066425699</v>
      </c>
      <c r="G1314" s="44">
        <v>0</v>
      </c>
      <c r="H1314" s="47">
        <v>0</v>
      </c>
      <c r="I1314" s="44">
        <v>59.243769984000011</v>
      </c>
      <c r="J1314" s="171">
        <f t="shared" si="70"/>
        <v>0.50897751991584628</v>
      </c>
      <c r="K1314" s="229"/>
    </row>
    <row r="1315" spans="1:11" ht="22.5" customHeight="1">
      <c r="A1315" s="1016" t="s">
        <v>20</v>
      </c>
      <c r="B1315" s="1017"/>
      <c r="C1315" s="43">
        <v>57.15384615</v>
      </c>
      <c r="D1315" s="47">
        <v>1</v>
      </c>
      <c r="E1315" s="44">
        <v>0</v>
      </c>
      <c r="F1315" s="47">
        <v>0</v>
      </c>
      <c r="G1315" s="44">
        <v>0</v>
      </c>
      <c r="H1315" s="47">
        <v>0</v>
      </c>
      <c r="I1315" s="44">
        <v>57.15384615</v>
      </c>
      <c r="J1315" s="171">
        <f t="shared" si="70"/>
        <v>0.49102248008415383</v>
      </c>
      <c r="K1315" s="229"/>
    </row>
    <row r="1316" spans="1:11" ht="22.5" customHeight="1">
      <c r="A1316" s="1016" t="s">
        <v>21</v>
      </c>
      <c r="B1316" s="1017"/>
      <c r="C1316" s="43">
        <v>0</v>
      </c>
      <c r="D1316" s="47">
        <v>0</v>
      </c>
      <c r="E1316" s="44">
        <v>0</v>
      </c>
      <c r="F1316" s="47">
        <v>0</v>
      </c>
      <c r="G1316" s="44">
        <v>0</v>
      </c>
      <c r="H1316" s="47">
        <v>0</v>
      </c>
      <c r="I1316" s="44">
        <v>0</v>
      </c>
      <c r="J1316" s="171">
        <f t="shared" si="70"/>
        <v>0</v>
      </c>
      <c r="K1316" s="229"/>
    </row>
    <row r="1317" spans="1:11">
      <c r="A1317" s="804" t="s">
        <v>9</v>
      </c>
      <c r="B1317" s="805"/>
      <c r="C1317" s="52">
        <v>119.35266684487213</v>
      </c>
      <c r="D1317" s="53">
        <v>0.90018762910744299</v>
      </c>
      <c r="E1317" s="54">
        <v>13.233766233766234</v>
      </c>
      <c r="F1317" s="53">
        <v>9.9812370892556943E-2</v>
      </c>
      <c r="G1317" s="54">
        <v>0</v>
      </c>
      <c r="H1317" s="53">
        <v>0</v>
      </c>
      <c r="I1317" s="54">
        <v>132.58643307863838</v>
      </c>
      <c r="J1317" s="172">
        <v>1</v>
      </c>
      <c r="K1317" s="229"/>
    </row>
    <row r="1318" spans="1:11" ht="23.25" customHeight="1">
      <c r="A1318" s="1016" t="s">
        <v>14</v>
      </c>
      <c r="B1318" s="1017"/>
      <c r="C1318" s="43">
        <v>0</v>
      </c>
      <c r="D1318" s="47">
        <v>0</v>
      </c>
      <c r="E1318" s="44">
        <v>0</v>
      </c>
      <c r="F1318" s="47">
        <v>0</v>
      </c>
      <c r="G1318" s="44">
        <v>0</v>
      </c>
      <c r="H1318" s="47">
        <v>0</v>
      </c>
      <c r="I1318" s="44">
        <v>0</v>
      </c>
      <c r="J1318" s="171">
        <v>0</v>
      </c>
      <c r="K1318" s="229"/>
    </row>
    <row r="1319" spans="1:11" ht="23.25" customHeight="1">
      <c r="A1319" s="1016" t="s">
        <v>15</v>
      </c>
      <c r="B1319" s="1017"/>
      <c r="C1319" s="43">
        <v>12.395348837209303</v>
      </c>
      <c r="D1319" s="47">
        <v>1</v>
      </c>
      <c r="E1319" s="44">
        <v>0</v>
      </c>
      <c r="F1319" s="47">
        <v>0</v>
      </c>
      <c r="G1319" s="44">
        <v>0</v>
      </c>
      <c r="H1319" s="47">
        <v>0</v>
      </c>
      <c r="I1319" s="44">
        <v>12.395348837209303</v>
      </c>
      <c r="J1319" s="171">
        <v>9.3488817440751978E-2</v>
      </c>
      <c r="K1319" s="229"/>
    </row>
    <row r="1320" spans="1:11" ht="23.25" customHeight="1">
      <c r="A1320" s="1016" t="s">
        <v>16</v>
      </c>
      <c r="B1320" s="1017"/>
      <c r="C1320" s="43">
        <v>55.26</v>
      </c>
      <c r="D1320" s="47">
        <v>1</v>
      </c>
      <c r="E1320" s="44">
        <v>0</v>
      </c>
      <c r="F1320" s="47">
        <v>0</v>
      </c>
      <c r="G1320" s="44">
        <v>0</v>
      </c>
      <c r="H1320" s="47">
        <v>0</v>
      </c>
      <c r="I1320" s="44">
        <v>55.26</v>
      </c>
      <c r="J1320" s="171">
        <v>0.41678472462732835</v>
      </c>
      <c r="K1320" s="229"/>
    </row>
    <row r="1321" spans="1:11" ht="23.25" customHeight="1">
      <c r="A1321" s="1016" t="s">
        <v>17</v>
      </c>
      <c r="B1321" s="1017"/>
      <c r="C1321" s="43">
        <v>0</v>
      </c>
      <c r="D1321" s="47">
        <v>0</v>
      </c>
      <c r="E1321" s="44">
        <v>0</v>
      </c>
      <c r="F1321" s="47">
        <v>0</v>
      </c>
      <c r="G1321" s="44">
        <v>0</v>
      </c>
      <c r="H1321" s="47">
        <v>0</v>
      </c>
      <c r="I1321" s="44">
        <v>0</v>
      </c>
      <c r="J1321" s="171">
        <v>0</v>
      </c>
      <c r="K1321" s="229"/>
    </row>
    <row r="1322" spans="1:11" ht="23.25" customHeight="1">
      <c r="A1322" s="1016" t="s">
        <v>18</v>
      </c>
      <c r="B1322" s="1017"/>
      <c r="C1322" s="43">
        <v>0</v>
      </c>
      <c r="D1322" s="47">
        <v>0</v>
      </c>
      <c r="E1322" s="44">
        <v>0</v>
      </c>
      <c r="F1322" s="47">
        <v>0</v>
      </c>
      <c r="G1322" s="44">
        <v>0</v>
      </c>
      <c r="H1322" s="47">
        <v>0</v>
      </c>
      <c r="I1322" s="44">
        <v>0</v>
      </c>
      <c r="J1322" s="171">
        <v>0</v>
      </c>
      <c r="K1322" s="229"/>
    </row>
    <row r="1323" spans="1:11" ht="23.25" customHeight="1">
      <c r="A1323" s="1016" t="s">
        <v>19</v>
      </c>
      <c r="B1323" s="1017"/>
      <c r="C1323" s="43">
        <v>0</v>
      </c>
      <c r="D1323" s="47">
        <v>0</v>
      </c>
      <c r="E1323" s="44">
        <v>13.233766233766234</v>
      </c>
      <c r="F1323" s="47">
        <v>1</v>
      </c>
      <c r="G1323" s="44">
        <v>0</v>
      </c>
      <c r="H1323" s="47">
        <v>0</v>
      </c>
      <c r="I1323" s="44">
        <v>13.233766233766234</v>
      </c>
      <c r="J1323" s="171">
        <v>9.9812370892556943E-2</v>
      </c>
      <c r="K1323" s="229"/>
    </row>
    <row r="1324" spans="1:11" ht="23.25" customHeight="1">
      <c r="A1324" s="1016" t="s">
        <v>20</v>
      </c>
      <c r="B1324" s="1017"/>
      <c r="C1324" s="43">
        <v>51.697318007662837</v>
      </c>
      <c r="D1324" s="47">
        <v>1</v>
      </c>
      <c r="E1324" s="44">
        <v>0</v>
      </c>
      <c r="F1324" s="47">
        <v>0</v>
      </c>
      <c r="G1324" s="44">
        <v>0</v>
      </c>
      <c r="H1324" s="47">
        <v>0</v>
      </c>
      <c r="I1324" s="44">
        <v>51.697318007662837</v>
      </c>
      <c r="J1324" s="171">
        <v>0.38991408703936264</v>
      </c>
      <c r="K1324" s="229"/>
    </row>
    <row r="1325" spans="1:11" ht="23.25" customHeight="1">
      <c r="A1325" s="1016" t="s">
        <v>21</v>
      </c>
      <c r="B1325" s="1017"/>
      <c r="C1325" s="43">
        <v>0</v>
      </c>
      <c r="D1325" s="47">
        <v>0</v>
      </c>
      <c r="E1325" s="44">
        <v>0</v>
      </c>
      <c r="F1325" s="47">
        <v>0</v>
      </c>
      <c r="G1325" s="44">
        <v>0</v>
      </c>
      <c r="H1325" s="47">
        <v>0</v>
      </c>
      <c r="I1325" s="44">
        <v>0</v>
      </c>
      <c r="J1325" s="171">
        <v>0</v>
      </c>
      <c r="K1325" s="229"/>
    </row>
    <row r="1326" spans="1:11" ht="13.5" thickBot="1">
      <c r="A1326" s="938" t="s">
        <v>3</v>
      </c>
      <c r="B1326" s="939"/>
      <c r="C1326" s="45">
        <v>259.37462527331598</v>
      </c>
      <c r="D1326" s="48">
        <v>0.73067874230959362</v>
      </c>
      <c r="E1326" s="45">
        <v>95.603028043190506</v>
      </c>
      <c r="F1326" s="48">
        <v>0.2693212576904061</v>
      </c>
      <c r="G1326" s="45">
        <v>0</v>
      </c>
      <c r="H1326" s="48">
        <v>0</v>
      </c>
      <c r="I1326" s="45">
        <v>354.97765331650658</v>
      </c>
      <c r="J1326" s="48">
        <v>1</v>
      </c>
      <c r="K1326" s="229"/>
    </row>
    <row r="1329" spans="1:11" ht="13.5" thickBot="1"/>
    <row r="1330" spans="1:11">
      <c r="A1330" s="1024" t="s">
        <v>22</v>
      </c>
      <c r="B1330" s="1025"/>
      <c r="C1330" s="928" t="s">
        <v>92</v>
      </c>
      <c r="D1330" s="811"/>
      <c r="E1330" s="811"/>
      <c r="F1330" s="811"/>
      <c r="G1330" s="811"/>
      <c r="H1330" s="811"/>
      <c r="I1330" s="811"/>
      <c r="J1330" s="812"/>
      <c r="K1330" s="4"/>
    </row>
    <row r="1331" spans="1:11">
      <c r="A1331" s="1026"/>
      <c r="B1331" s="1027"/>
      <c r="C1331" s="929" t="s">
        <v>53</v>
      </c>
      <c r="D1331" s="930"/>
      <c r="E1331" s="931" t="s">
        <v>54</v>
      </c>
      <c r="F1331" s="930"/>
      <c r="G1331" s="931" t="s">
        <v>55</v>
      </c>
      <c r="H1331" s="930"/>
      <c r="I1331" s="932" t="s">
        <v>3</v>
      </c>
      <c r="J1331" s="933"/>
      <c r="K1331" s="184"/>
    </row>
    <row r="1332" spans="1:11" ht="13.5" thickBot="1">
      <c r="A1332" s="1028"/>
      <c r="B1332" s="1029"/>
      <c r="C1332" s="55" t="s">
        <v>11</v>
      </c>
      <c r="D1332" s="56" t="s">
        <v>12</v>
      </c>
      <c r="E1332" s="55" t="s">
        <v>11</v>
      </c>
      <c r="F1332" s="56" t="s">
        <v>12</v>
      </c>
      <c r="G1332" s="55" t="s">
        <v>11</v>
      </c>
      <c r="H1332" s="56" t="s">
        <v>12</v>
      </c>
      <c r="I1332" s="55" t="s">
        <v>11</v>
      </c>
      <c r="J1332" s="169" t="s">
        <v>13</v>
      </c>
      <c r="K1332" s="184"/>
    </row>
    <row r="1333" spans="1:11" ht="13.5" customHeight="1">
      <c r="A1333" s="806" t="s">
        <v>4</v>
      </c>
      <c r="B1333" s="807"/>
      <c r="C1333" s="49">
        <v>64.941670000000002</v>
      </c>
      <c r="D1333" s="50">
        <v>0.61269422464103818</v>
      </c>
      <c r="E1333" s="51">
        <v>41.0519356</v>
      </c>
      <c r="F1333" s="50">
        <v>0.38730577535896188</v>
      </c>
      <c r="G1333" s="51">
        <v>0</v>
      </c>
      <c r="H1333" s="50">
        <v>0</v>
      </c>
      <c r="I1333" s="51">
        <v>105.9936056</v>
      </c>
      <c r="J1333" s="170">
        <v>1</v>
      </c>
      <c r="K1333" s="184"/>
    </row>
    <row r="1334" spans="1:11" ht="24" customHeight="1">
      <c r="A1334" s="1016" t="s">
        <v>14</v>
      </c>
      <c r="B1334" s="1017"/>
      <c r="C1334" s="43">
        <v>0</v>
      </c>
      <c r="D1334" s="47">
        <v>0</v>
      </c>
      <c r="E1334" s="44">
        <v>0</v>
      </c>
      <c r="F1334" s="47">
        <v>0</v>
      </c>
      <c r="G1334" s="44">
        <v>0</v>
      </c>
      <c r="H1334" s="47">
        <v>0</v>
      </c>
      <c r="I1334" s="44">
        <v>0</v>
      </c>
      <c r="J1334" s="171">
        <f t="shared" ref="J1334:J1341" si="71">+I1334/$I$1333</f>
        <v>0</v>
      </c>
      <c r="K1334" s="184"/>
    </row>
    <row r="1335" spans="1:11" ht="24" customHeight="1">
      <c r="A1335" s="1016" t="s">
        <v>15</v>
      </c>
      <c r="B1335" s="1017"/>
      <c r="C1335" s="43">
        <v>0</v>
      </c>
      <c r="D1335" s="47">
        <v>0</v>
      </c>
      <c r="E1335" s="44">
        <v>5.4779115000000003</v>
      </c>
      <c r="F1335" s="47">
        <v>1</v>
      </c>
      <c r="G1335" s="44">
        <v>0</v>
      </c>
      <c r="H1335" s="47">
        <v>0</v>
      </c>
      <c r="I1335" s="44">
        <v>5.4779115000000003</v>
      </c>
      <c r="J1335" s="171">
        <f t="shared" si="71"/>
        <v>5.1681528041159497E-2</v>
      </c>
      <c r="K1335" s="184"/>
    </row>
    <row r="1336" spans="1:11" ht="24" customHeight="1">
      <c r="A1336" s="1016" t="s">
        <v>16</v>
      </c>
      <c r="B1336" s="1017"/>
      <c r="C1336" s="43">
        <v>0</v>
      </c>
      <c r="D1336" s="47">
        <v>0</v>
      </c>
      <c r="E1336" s="44">
        <v>0</v>
      </c>
      <c r="F1336" s="47">
        <v>0</v>
      </c>
      <c r="G1336" s="44">
        <v>0</v>
      </c>
      <c r="H1336" s="47">
        <v>0</v>
      </c>
      <c r="I1336" s="44">
        <v>0</v>
      </c>
      <c r="J1336" s="171">
        <f t="shared" si="71"/>
        <v>0</v>
      </c>
      <c r="K1336" s="184"/>
    </row>
    <row r="1337" spans="1:11" ht="24" customHeight="1">
      <c r="A1337" s="1016" t="s">
        <v>17</v>
      </c>
      <c r="B1337" s="1017"/>
      <c r="C1337" s="43">
        <v>0</v>
      </c>
      <c r="D1337" s="47">
        <v>0</v>
      </c>
      <c r="E1337" s="44">
        <v>0</v>
      </c>
      <c r="F1337" s="47">
        <v>0</v>
      </c>
      <c r="G1337" s="44">
        <v>0</v>
      </c>
      <c r="H1337" s="47">
        <v>0</v>
      </c>
      <c r="I1337" s="44">
        <v>0</v>
      </c>
      <c r="J1337" s="171">
        <f t="shared" si="71"/>
        <v>0</v>
      </c>
      <c r="K1337" s="184"/>
    </row>
    <row r="1338" spans="1:11" ht="24" customHeight="1">
      <c r="A1338" s="1016" t="s">
        <v>18</v>
      </c>
      <c r="B1338" s="1017"/>
      <c r="C1338" s="43">
        <v>64.941670000000002</v>
      </c>
      <c r="D1338" s="47">
        <v>0.82634839931275894</v>
      </c>
      <c r="E1338" s="44">
        <v>13.6470585</v>
      </c>
      <c r="F1338" s="47">
        <v>0.17365160068724106</v>
      </c>
      <c r="G1338" s="44">
        <v>0</v>
      </c>
      <c r="H1338" s="47">
        <v>0</v>
      </c>
      <c r="I1338" s="44">
        <v>78.588728500000002</v>
      </c>
      <c r="J1338" s="171">
        <f t="shared" si="71"/>
        <v>0.7414478265470007</v>
      </c>
      <c r="K1338" s="184"/>
    </row>
    <row r="1339" spans="1:11" ht="24" customHeight="1">
      <c r="A1339" s="1016" t="s">
        <v>19</v>
      </c>
      <c r="B1339" s="1017"/>
      <c r="C1339" s="43">
        <v>0</v>
      </c>
      <c r="D1339" s="47">
        <v>0</v>
      </c>
      <c r="E1339" s="44">
        <v>21.926965599999999</v>
      </c>
      <c r="F1339" s="47">
        <v>1</v>
      </c>
      <c r="G1339" s="44">
        <v>0</v>
      </c>
      <c r="H1339" s="47">
        <v>0</v>
      </c>
      <c r="I1339" s="44">
        <v>21.926965599999999</v>
      </c>
      <c r="J1339" s="171">
        <f t="shared" si="71"/>
        <v>0.20687064541183983</v>
      </c>
      <c r="K1339" s="184"/>
    </row>
    <row r="1340" spans="1:11" ht="24" customHeight="1">
      <c r="A1340" s="1016" t="s">
        <v>20</v>
      </c>
      <c r="B1340" s="1017"/>
      <c r="C1340" s="43">
        <v>0</v>
      </c>
      <c r="D1340" s="47">
        <v>0</v>
      </c>
      <c r="E1340" s="44">
        <v>0</v>
      </c>
      <c r="F1340" s="47">
        <v>0</v>
      </c>
      <c r="G1340" s="44">
        <v>0</v>
      </c>
      <c r="H1340" s="47">
        <v>0</v>
      </c>
      <c r="I1340" s="44">
        <v>0</v>
      </c>
      <c r="J1340" s="171">
        <f t="shared" si="71"/>
        <v>0</v>
      </c>
      <c r="K1340" s="184"/>
    </row>
    <row r="1341" spans="1:11" ht="24" customHeight="1" thickBot="1">
      <c r="A1341" s="1016" t="s">
        <v>21</v>
      </c>
      <c r="B1341" s="1017"/>
      <c r="C1341" s="43">
        <v>0</v>
      </c>
      <c r="D1341" s="47">
        <v>0</v>
      </c>
      <c r="E1341" s="44">
        <v>0</v>
      </c>
      <c r="F1341" s="47">
        <v>0</v>
      </c>
      <c r="G1341" s="44">
        <v>0</v>
      </c>
      <c r="H1341" s="47">
        <v>0</v>
      </c>
      <c r="I1341" s="44">
        <v>0</v>
      </c>
      <c r="J1341" s="171">
        <f t="shared" si="71"/>
        <v>0</v>
      </c>
      <c r="K1341" s="184"/>
    </row>
    <row r="1342" spans="1:11">
      <c r="A1342" s="804" t="s">
        <v>8</v>
      </c>
      <c r="B1342" s="805"/>
      <c r="C1342" s="49">
        <v>75.080291095999996</v>
      </c>
      <c r="D1342" s="50">
        <v>0.64503289319572998</v>
      </c>
      <c r="E1342" s="51">
        <v>35.852889892</v>
      </c>
      <c r="F1342" s="50">
        <v>0.30802082622315224</v>
      </c>
      <c r="G1342" s="51">
        <v>5.4644351459999996</v>
      </c>
      <c r="H1342" s="50">
        <v>4.6946280581117723E-2</v>
      </c>
      <c r="I1342" s="51">
        <v>116.397616134</v>
      </c>
      <c r="J1342" s="170">
        <v>1</v>
      </c>
      <c r="K1342" s="229"/>
    </row>
    <row r="1343" spans="1:11" ht="22.5" customHeight="1">
      <c r="A1343" s="1016" t="s">
        <v>14</v>
      </c>
      <c r="B1343" s="1017"/>
      <c r="C1343" s="43">
        <v>0</v>
      </c>
      <c r="D1343" s="47">
        <v>0</v>
      </c>
      <c r="E1343" s="44">
        <v>0</v>
      </c>
      <c r="F1343" s="47">
        <v>0</v>
      </c>
      <c r="G1343" s="44">
        <v>0</v>
      </c>
      <c r="H1343" s="47">
        <v>0</v>
      </c>
      <c r="I1343" s="44">
        <v>0</v>
      </c>
      <c r="J1343" s="171">
        <f>+I1343/$I$1342</f>
        <v>0</v>
      </c>
      <c r="K1343" s="229"/>
    </row>
    <row r="1344" spans="1:11" ht="22.5" customHeight="1">
      <c r="A1344" s="1016" t="s">
        <v>15</v>
      </c>
      <c r="B1344" s="1017"/>
      <c r="C1344" s="43">
        <v>0</v>
      </c>
      <c r="D1344" s="47">
        <v>0</v>
      </c>
      <c r="E1344" s="44">
        <v>0</v>
      </c>
      <c r="F1344" s="47">
        <v>0</v>
      </c>
      <c r="G1344" s="44">
        <v>0</v>
      </c>
      <c r="H1344" s="47">
        <v>0</v>
      </c>
      <c r="I1344" s="44">
        <v>0</v>
      </c>
      <c r="J1344" s="171">
        <f t="shared" ref="J1344:J1350" si="72">+I1344/$I$1342</f>
        <v>0</v>
      </c>
      <c r="K1344" s="229"/>
    </row>
    <row r="1345" spans="1:11" ht="22.5" customHeight="1">
      <c r="A1345" s="1016" t="s">
        <v>16</v>
      </c>
      <c r="B1345" s="1017"/>
      <c r="C1345" s="43">
        <v>0</v>
      </c>
      <c r="D1345" s="47">
        <v>0</v>
      </c>
      <c r="E1345" s="44">
        <v>0</v>
      </c>
      <c r="F1345" s="47">
        <v>0</v>
      </c>
      <c r="G1345" s="44">
        <v>0</v>
      </c>
      <c r="H1345" s="47">
        <v>0</v>
      </c>
      <c r="I1345" s="44">
        <v>0</v>
      </c>
      <c r="J1345" s="171">
        <f t="shared" si="72"/>
        <v>0</v>
      </c>
      <c r="K1345" s="229"/>
    </row>
    <row r="1346" spans="1:11" ht="22.5" customHeight="1">
      <c r="A1346" s="1016" t="s">
        <v>17</v>
      </c>
      <c r="B1346" s="1017"/>
      <c r="C1346" s="43">
        <v>0</v>
      </c>
      <c r="D1346" s="47">
        <v>0</v>
      </c>
      <c r="E1346" s="44">
        <v>0</v>
      </c>
      <c r="F1346" s="47">
        <v>0</v>
      </c>
      <c r="G1346" s="44">
        <v>0</v>
      </c>
      <c r="H1346" s="47">
        <v>0</v>
      </c>
      <c r="I1346" s="44">
        <v>0</v>
      </c>
      <c r="J1346" s="171">
        <f t="shared" si="72"/>
        <v>0</v>
      </c>
      <c r="K1346" s="229"/>
    </row>
    <row r="1347" spans="1:11" ht="22.5" customHeight="1">
      <c r="A1347" s="1016" t="s">
        <v>18</v>
      </c>
      <c r="B1347" s="1017"/>
      <c r="C1347" s="43">
        <v>0</v>
      </c>
      <c r="D1347" s="47">
        <v>0</v>
      </c>
      <c r="E1347" s="44">
        <v>0</v>
      </c>
      <c r="F1347" s="47">
        <v>0</v>
      </c>
      <c r="G1347" s="44">
        <v>0</v>
      </c>
      <c r="H1347" s="47">
        <v>0</v>
      </c>
      <c r="I1347" s="44">
        <v>0</v>
      </c>
      <c r="J1347" s="171">
        <f t="shared" si="72"/>
        <v>0</v>
      </c>
      <c r="K1347" s="229"/>
    </row>
    <row r="1348" spans="1:11" ht="22.5" customHeight="1">
      <c r="A1348" s="1016" t="s">
        <v>19</v>
      </c>
      <c r="B1348" s="1017"/>
      <c r="C1348" s="43">
        <v>17.926444946</v>
      </c>
      <c r="D1348" s="47">
        <v>0.30258784933574284</v>
      </c>
      <c r="E1348" s="44">
        <v>35.852889892</v>
      </c>
      <c r="F1348" s="47">
        <v>0.60517569867148568</v>
      </c>
      <c r="G1348" s="44">
        <v>5.4644351459999996</v>
      </c>
      <c r="H1348" s="47">
        <v>9.2236451992771251E-2</v>
      </c>
      <c r="I1348" s="44">
        <v>59.243769984000011</v>
      </c>
      <c r="J1348" s="171">
        <f t="shared" si="72"/>
        <v>0.50897751991584628</v>
      </c>
      <c r="K1348" s="229"/>
    </row>
    <row r="1349" spans="1:11" ht="22.5" customHeight="1">
      <c r="A1349" s="1016" t="s">
        <v>20</v>
      </c>
      <c r="B1349" s="1017"/>
      <c r="C1349" s="43">
        <v>57.15384615</v>
      </c>
      <c r="D1349" s="47">
        <v>1</v>
      </c>
      <c r="E1349" s="44">
        <v>0</v>
      </c>
      <c r="F1349" s="47">
        <v>0</v>
      </c>
      <c r="G1349" s="44">
        <v>0</v>
      </c>
      <c r="H1349" s="47">
        <v>0</v>
      </c>
      <c r="I1349" s="44">
        <v>57.15384615</v>
      </c>
      <c r="J1349" s="171">
        <f t="shared" si="72"/>
        <v>0.49102248008415383</v>
      </c>
      <c r="K1349" s="229"/>
    </row>
    <row r="1350" spans="1:11" ht="22.5" customHeight="1">
      <c r="A1350" s="1016" t="s">
        <v>21</v>
      </c>
      <c r="B1350" s="1017"/>
      <c r="C1350" s="43">
        <v>0</v>
      </c>
      <c r="D1350" s="47">
        <v>0</v>
      </c>
      <c r="E1350" s="44">
        <v>0</v>
      </c>
      <c r="F1350" s="47">
        <v>0</v>
      </c>
      <c r="G1350" s="44">
        <v>0</v>
      </c>
      <c r="H1350" s="47">
        <v>0</v>
      </c>
      <c r="I1350" s="44">
        <v>0</v>
      </c>
      <c r="J1350" s="171">
        <f t="shared" si="72"/>
        <v>0</v>
      </c>
      <c r="K1350" s="229"/>
    </row>
    <row r="1351" spans="1:11">
      <c r="A1351" s="804" t="s">
        <v>9</v>
      </c>
      <c r="B1351" s="805"/>
      <c r="C1351" s="52">
        <v>132.58643307863838</v>
      </c>
      <c r="D1351" s="53">
        <v>1</v>
      </c>
      <c r="E1351" s="54">
        <v>0</v>
      </c>
      <c r="F1351" s="53">
        <v>0</v>
      </c>
      <c r="G1351" s="54">
        <v>0</v>
      </c>
      <c r="H1351" s="53">
        <v>0</v>
      </c>
      <c r="I1351" s="54">
        <v>132.58643307863838</v>
      </c>
      <c r="J1351" s="172">
        <v>1</v>
      </c>
      <c r="K1351" s="229"/>
    </row>
    <row r="1352" spans="1:11" ht="23.25" customHeight="1">
      <c r="A1352" s="1016" t="s">
        <v>14</v>
      </c>
      <c r="B1352" s="1017"/>
      <c r="C1352" s="43">
        <v>0</v>
      </c>
      <c r="D1352" s="47">
        <v>0</v>
      </c>
      <c r="E1352" s="44">
        <v>0</v>
      </c>
      <c r="F1352" s="47">
        <v>0</v>
      </c>
      <c r="G1352" s="44">
        <v>0</v>
      </c>
      <c r="H1352" s="47">
        <v>0</v>
      </c>
      <c r="I1352" s="44">
        <v>0</v>
      </c>
      <c r="J1352" s="171">
        <v>0</v>
      </c>
      <c r="K1352" s="229"/>
    </row>
    <row r="1353" spans="1:11" ht="23.25" customHeight="1">
      <c r="A1353" s="1016" t="s">
        <v>15</v>
      </c>
      <c r="B1353" s="1017"/>
      <c r="C1353" s="43">
        <v>12.395348837209303</v>
      </c>
      <c r="D1353" s="47">
        <v>1</v>
      </c>
      <c r="E1353" s="44">
        <v>0</v>
      </c>
      <c r="F1353" s="47">
        <v>0</v>
      </c>
      <c r="G1353" s="44">
        <v>0</v>
      </c>
      <c r="H1353" s="47">
        <v>0</v>
      </c>
      <c r="I1353" s="44">
        <v>12.395348837209303</v>
      </c>
      <c r="J1353" s="171">
        <v>9.3488817440751978E-2</v>
      </c>
      <c r="K1353" s="229"/>
    </row>
    <row r="1354" spans="1:11" ht="23.25" customHeight="1">
      <c r="A1354" s="1016" t="s">
        <v>16</v>
      </c>
      <c r="B1354" s="1017"/>
      <c r="C1354" s="43">
        <v>55.26</v>
      </c>
      <c r="D1354" s="47">
        <v>1</v>
      </c>
      <c r="E1354" s="44">
        <v>0</v>
      </c>
      <c r="F1354" s="47">
        <v>0</v>
      </c>
      <c r="G1354" s="44">
        <v>0</v>
      </c>
      <c r="H1354" s="47">
        <v>0</v>
      </c>
      <c r="I1354" s="44">
        <v>55.26</v>
      </c>
      <c r="J1354" s="171">
        <v>0.41678472462732835</v>
      </c>
      <c r="K1354" s="229"/>
    </row>
    <row r="1355" spans="1:11" ht="23.25" customHeight="1">
      <c r="A1355" s="1016" t="s">
        <v>17</v>
      </c>
      <c r="B1355" s="1017"/>
      <c r="C1355" s="43">
        <v>0</v>
      </c>
      <c r="D1355" s="47">
        <v>0</v>
      </c>
      <c r="E1355" s="44">
        <v>0</v>
      </c>
      <c r="F1355" s="47">
        <v>0</v>
      </c>
      <c r="G1355" s="44">
        <v>0</v>
      </c>
      <c r="H1355" s="47">
        <v>0</v>
      </c>
      <c r="I1355" s="44">
        <v>0</v>
      </c>
      <c r="J1355" s="171">
        <v>0</v>
      </c>
      <c r="K1355" s="229"/>
    </row>
    <row r="1356" spans="1:11" ht="23.25" customHeight="1">
      <c r="A1356" s="1016" t="s">
        <v>18</v>
      </c>
      <c r="B1356" s="1017"/>
      <c r="C1356" s="43">
        <v>0</v>
      </c>
      <c r="D1356" s="47">
        <v>0</v>
      </c>
      <c r="E1356" s="44">
        <v>0</v>
      </c>
      <c r="F1356" s="47">
        <v>0</v>
      </c>
      <c r="G1356" s="44">
        <v>0</v>
      </c>
      <c r="H1356" s="47">
        <v>0</v>
      </c>
      <c r="I1356" s="44">
        <v>0</v>
      </c>
      <c r="J1356" s="171">
        <v>0</v>
      </c>
      <c r="K1356" s="229"/>
    </row>
    <row r="1357" spans="1:11" ht="23.25" customHeight="1">
      <c r="A1357" s="1016" t="s">
        <v>19</v>
      </c>
      <c r="B1357" s="1017"/>
      <c r="C1357" s="43">
        <v>13.233766233766234</v>
      </c>
      <c r="D1357" s="47">
        <v>1</v>
      </c>
      <c r="E1357" s="44">
        <v>0</v>
      </c>
      <c r="F1357" s="47">
        <v>0</v>
      </c>
      <c r="G1357" s="44">
        <v>0</v>
      </c>
      <c r="H1357" s="47">
        <v>0</v>
      </c>
      <c r="I1357" s="44">
        <v>13.233766233766234</v>
      </c>
      <c r="J1357" s="171">
        <v>9.9812370892556943E-2</v>
      </c>
      <c r="K1357" s="229"/>
    </row>
    <row r="1358" spans="1:11" ht="23.25" customHeight="1">
      <c r="A1358" s="1016" t="s">
        <v>20</v>
      </c>
      <c r="B1358" s="1017"/>
      <c r="C1358" s="43">
        <v>51.697318007662837</v>
      </c>
      <c r="D1358" s="47">
        <v>1</v>
      </c>
      <c r="E1358" s="44">
        <v>0</v>
      </c>
      <c r="F1358" s="47">
        <v>0</v>
      </c>
      <c r="G1358" s="44">
        <v>0</v>
      </c>
      <c r="H1358" s="47">
        <v>0</v>
      </c>
      <c r="I1358" s="44">
        <v>51.697318007662837</v>
      </c>
      <c r="J1358" s="171">
        <v>0.38991408703936264</v>
      </c>
      <c r="K1358" s="229"/>
    </row>
    <row r="1359" spans="1:11" ht="23.25" customHeight="1">
      <c r="A1359" s="1016" t="s">
        <v>21</v>
      </c>
      <c r="B1359" s="1017"/>
      <c r="C1359" s="43">
        <v>0</v>
      </c>
      <c r="D1359" s="47">
        <v>0</v>
      </c>
      <c r="E1359" s="44">
        <v>0</v>
      </c>
      <c r="F1359" s="47">
        <v>0</v>
      </c>
      <c r="G1359" s="44">
        <v>0</v>
      </c>
      <c r="H1359" s="47">
        <v>0</v>
      </c>
      <c r="I1359" s="44">
        <v>0</v>
      </c>
      <c r="J1359" s="171">
        <v>0</v>
      </c>
      <c r="K1359" s="229"/>
    </row>
    <row r="1360" spans="1:11" ht="15.75" customHeight="1" thickBot="1">
      <c r="A1360" s="938" t="s">
        <v>3</v>
      </c>
      <c r="B1360" s="939"/>
      <c r="C1360" s="45">
        <v>272.60839150708222</v>
      </c>
      <c r="D1360" s="48">
        <v>0.7679593038044511</v>
      </c>
      <c r="E1360" s="45">
        <v>76.904826662980767</v>
      </c>
      <c r="F1360" s="48">
        <v>0.21664695212352025</v>
      </c>
      <c r="G1360" s="45">
        <v>5.464435146443515</v>
      </c>
      <c r="H1360" s="48">
        <v>1.539374407202837E-2</v>
      </c>
      <c r="I1360" s="45">
        <v>354.97765331650658</v>
      </c>
      <c r="J1360" s="48">
        <v>1</v>
      </c>
      <c r="K1360" s="229"/>
    </row>
    <row r="1363" spans="1:9" ht="13.5" thickBot="1"/>
    <row r="1364" spans="1:9">
      <c r="A1364" s="1024" t="s">
        <v>22</v>
      </c>
      <c r="B1364" s="1025"/>
      <c r="C1364" s="1058" t="s">
        <v>93</v>
      </c>
      <c r="D1364" s="1059"/>
      <c r="E1364" s="1059"/>
      <c r="F1364" s="1059"/>
      <c r="G1364" s="1059"/>
      <c r="H1364" s="1060"/>
      <c r="I1364" s="313"/>
    </row>
    <row r="1365" spans="1:9" ht="14.25" customHeight="1">
      <c r="A1365" s="1026"/>
      <c r="B1365" s="1027"/>
      <c r="C1365" s="1061" t="s">
        <v>50</v>
      </c>
      <c r="D1365" s="1062"/>
      <c r="E1365" s="1063" t="s">
        <v>94</v>
      </c>
      <c r="F1365" s="1062"/>
      <c r="G1365" s="1064" t="s">
        <v>3</v>
      </c>
      <c r="H1365" s="1065"/>
      <c r="I1365" s="314"/>
    </row>
    <row r="1366" spans="1:9" ht="13.5" thickBot="1">
      <c r="A1366" s="1028"/>
      <c r="B1366" s="1029"/>
      <c r="C1366" s="55" t="s">
        <v>11</v>
      </c>
      <c r="D1366" s="56" t="s">
        <v>12</v>
      </c>
      <c r="E1366" s="55" t="s">
        <v>11</v>
      </c>
      <c r="F1366" s="56" t="s">
        <v>12</v>
      </c>
      <c r="G1366" s="55" t="s">
        <v>11</v>
      </c>
      <c r="H1366" s="169" t="s">
        <v>13</v>
      </c>
      <c r="I1366" s="314"/>
    </row>
    <row r="1367" spans="1:9" ht="13.5" customHeight="1">
      <c r="A1367" s="1091" t="s">
        <v>4</v>
      </c>
      <c r="B1367" s="1092"/>
      <c r="C1367" s="125">
        <v>171532.05059080114</v>
      </c>
      <c r="D1367" s="85">
        <v>0.99996737563968485</v>
      </c>
      <c r="E1367" s="126">
        <v>5.5963060000000002</v>
      </c>
      <c r="F1367" s="85">
        <v>3.2624360315300333E-5</v>
      </c>
      <c r="G1367" s="126">
        <v>171537.64689680113</v>
      </c>
      <c r="H1367" s="177">
        <v>1</v>
      </c>
      <c r="I1367" s="314"/>
    </row>
    <row r="1368" spans="1:9" ht="24" customHeight="1">
      <c r="A1368" s="1016" t="s">
        <v>14</v>
      </c>
      <c r="B1368" s="1017"/>
      <c r="C1368" s="121">
        <v>3099.0000030000033</v>
      </c>
      <c r="D1368" s="83">
        <v>1</v>
      </c>
      <c r="E1368" s="122">
        <v>0</v>
      </c>
      <c r="F1368" s="83">
        <v>0</v>
      </c>
      <c r="G1368" s="122">
        <v>3099.0000030000033</v>
      </c>
      <c r="H1368" s="178">
        <f t="shared" ref="H1368:H1375" si="73">+G1368/$G$1367</f>
        <v>1.8066005096038156E-2</v>
      </c>
      <c r="I1368" s="314"/>
    </row>
    <row r="1369" spans="1:9" ht="24" customHeight="1">
      <c r="A1369" s="1016" t="s">
        <v>15</v>
      </c>
      <c r="B1369" s="1017"/>
      <c r="C1369" s="121">
        <v>8573.999601499967</v>
      </c>
      <c r="D1369" s="83">
        <v>1</v>
      </c>
      <c r="E1369" s="122">
        <v>0</v>
      </c>
      <c r="F1369" s="83">
        <v>0</v>
      </c>
      <c r="G1369" s="122">
        <v>8573.999601499967</v>
      </c>
      <c r="H1369" s="178">
        <f t="shared" si="73"/>
        <v>4.9983194689957336E-2</v>
      </c>
      <c r="I1369" s="314"/>
    </row>
    <row r="1370" spans="1:9" ht="24" customHeight="1">
      <c r="A1370" s="1016" t="s">
        <v>16</v>
      </c>
      <c r="B1370" s="1017"/>
      <c r="C1370" s="121">
        <v>17823.999940499903</v>
      </c>
      <c r="D1370" s="83">
        <v>1</v>
      </c>
      <c r="E1370" s="122">
        <v>0</v>
      </c>
      <c r="F1370" s="83">
        <v>0</v>
      </c>
      <c r="G1370" s="122">
        <v>17823.999940499903</v>
      </c>
      <c r="H1370" s="178">
        <f t="shared" si="73"/>
        <v>0.10390721956925882</v>
      </c>
      <c r="I1370" s="314"/>
    </row>
    <row r="1371" spans="1:9" ht="24" customHeight="1">
      <c r="A1371" s="1016" t="s">
        <v>17</v>
      </c>
      <c r="B1371" s="1017"/>
      <c r="C1371" s="121">
        <v>15025.999649999972</v>
      </c>
      <c r="D1371" s="83">
        <v>1</v>
      </c>
      <c r="E1371" s="122">
        <v>0</v>
      </c>
      <c r="F1371" s="83">
        <v>0</v>
      </c>
      <c r="G1371" s="122">
        <v>15025.999649999972</v>
      </c>
      <c r="H1371" s="178">
        <f t="shared" si="73"/>
        <v>8.7595929650590196E-2</v>
      </c>
      <c r="I1371" s="314"/>
    </row>
    <row r="1372" spans="1:9" ht="24" customHeight="1">
      <c r="A1372" s="1016" t="s">
        <v>18</v>
      </c>
      <c r="B1372" s="1017"/>
      <c r="C1372" s="121">
        <v>27011.871947999956</v>
      </c>
      <c r="D1372" s="83">
        <v>1</v>
      </c>
      <c r="E1372" s="122">
        <v>0</v>
      </c>
      <c r="F1372" s="83">
        <v>0</v>
      </c>
      <c r="G1372" s="122">
        <v>27011.871947999956</v>
      </c>
      <c r="H1372" s="178">
        <f t="shared" si="73"/>
        <v>0.15746905963010316</v>
      </c>
      <c r="I1372" s="314"/>
    </row>
    <row r="1373" spans="1:9" ht="24" customHeight="1">
      <c r="A1373" s="1016" t="s">
        <v>19</v>
      </c>
      <c r="B1373" s="1017"/>
      <c r="C1373" s="121">
        <v>54727.370985799709</v>
      </c>
      <c r="D1373" s="83">
        <v>1</v>
      </c>
      <c r="E1373" s="122">
        <v>0</v>
      </c>
      <c r="F1373" s="83">
        <v>0</v>
      </c>
      <c r="G1373" s="122">
        <v>54727.370985799709</v>
      </c>
      <c r="H1373" s="178">
        <f t="shared" si="73"/>
        <v>0.31904000069864707</v>
      </c>
      <c r="I1373" s="314"/>
    </row>
    <row r="1374" spans="1:9" ht="24" customHeight="1">
      <c r="A1374" s="1016" t="s">
        <v>20</v>
      </c>
      <c r="B1374" s="1017"/>
      <c r="C1374" s="121">
        <v>42022.808461999724</v>
      </c>
      <c r="D1374" s="83">
        <v>0.99986684467252829</v>
      </c>
      <c r="E1374" s="122">
        <v>5.5963060000000002</v>
      </c>
      <c r="F1374" s="83">
        <v>1.3315532747179134E-4</v>
      </c>
      <c r="G1374" s="122">
        <v>42028.404767999724</v>
      </c>
      <c r="H1374" s="178">
        <f t="shared" si="73"/>
        <v>0.24500980122039601</v>
      </c>
      <c r="I1374" s="314"/>
    </row>
    <row r="1375" spans="1:9" ht="24" customHeight="1" thickBot="1">
      <c r="A1375" s="1016" t="s">
        <v>21</v>
      </c>
      <c r="B1375" s="1017"/>
      <c r="C1375" s="121">
        <v>3246.9999999999973</v>
      </c>
      <c r="D1375" s="83">
        <v>1</v>
      </c>
      <c r="E1375" s="122">
        <v>0</v>
      </c>
      <c r="F1375" s="83">
        <v>0</v>
      </c>
      <c r="G1375" s="122">
        <v>3246.9999999999973</v>
      </c>
      <c r="H1375" s="178">
        <f t="shared" si="73"/>
        <v>1.8928789444998199E-2</v>
      </c>
      <c r="I1375" s="314"/>
    </row>
    <row r="1376" spans="1:9">
      <c r="A1376" s="1089" t="s">
        <v>8</v>
      </c>
      <c r="B1376" s="1090"/>
      <c r="C1376" s="125">
        <v>149525.53555738932</v>
      </c>
      <c r="D1376" s="85">
        <v>0.99996345617198912</v>
      </c>
      <c r="E1376" s="126">
        <v>5.4644351459999996</v>
      </c>
      <c r="F1376" s="85">
        <v>3.6543828010732135E-5</v>
      </c>
      <c r="G1376" s="126">
        <v>149530.99999253533</v>
      </c>
      <c r="H1376" s="177">
        <v>1</v>
      </c>
      <c r="I1376" s="229"/>
    </row>
    <row r="1377" spans="1:9" ht="24.75" customHeight="1">
      <c r="A1377" s="1016" t="s">
        <v>14</v>
      </c>
      <c r="B1377" s="1017"/>
      <c r="C1377" s="121">
        <v>2747.9999996580063</v>
      </c>
      <c r="D1377" s="83">
        <v>1</v>
      </c>
      <c r="E1377" s="122">
        <v>0</v>
      </c>
      <c r="F1377" s="83">
        <v>0</v>
      </c>
      <c r="G1377" s="122">
        <v>2747.9999996580063</v>
      </c>
      <c r="H1377" s="178">
        <f>+G1377/$G$1376</f>
        <v>1.8377460190831252E-2</v>
      </c>
      <c r="I1377" s="229"/>
    </row>
    <row r="1378" spans="1:9" ht="24.75" customHeight="1">
      <c r="A1378" s="1016" t="s">
        <v>15</v>
      </c>
      <c r="B1378" s="1017"/>
      <c r="C1378" s="121">
        <v>7541.999999822985</v>
      </c>
      <c r="D1378" s="83">
        <v>1</v>
      </c>
      <c r="E1378" s="122">
        <v>0</v>
      </c>
      <c r="F1378" s="83">
        <v>0</v>
      </c>
      <c r="G1378" s="122">
        <v>7541.999999822985</v>
      </c>
      <c r="H1378" s="178">
        <f t="shared" ref="H1378:H1384" si="74">+G1378/$G$1376</f>
        <v>5.0437701882549341E-2</v>
      </c>
      <c r="I1378" s="229"/>
    </row>
    <row r="1379" spans="1:9" ht="24.75" customHeight="1">
      <c r="A1379" s="1016" t="s">
        <v>16</v>
      </c>
      <c r="B1379" s="1017"/>
      <c r="C1379" s="121">
        <v>16005.999999990041</v>
      </c>
      <c r="D1379" s="83">
        <v>1</v>
      </c>
      <c r="E1379" s="122">
        <v>0</v>
      </c>
      <c r="F1379" s="83">
        <v>0</v>
      </c>
      <c r="G1379" s="122">
        <v>16005.999999990041</v>
      </c>
      <c r="H1379" s="178">
        <f t="shared" si="74"/>
        <v>0.10704134929070941</v>
      </c>
      <c r="I1379" s="229"/>
    </row>
    <row r="1380" spans="1:9" ht="24.75" customHeight="1">
      <c r="A1380" s="1016" t="s">
        <v>17</v>
      </c>
      <c r="B1380" s="1017"/>
      <c r="C1380" s="121">
        <v>13207.000001229984</v>
      </c>
      <c r="D1380" s="83">
        <v>1</v>
      </c>
      <c r="E1380" s="122">
        <v>0</v>
      </c>
      <c r="F1380" s="83">
        <v>0</v>
      </c>
      <c r="G1380" s="122">
        <v>13207.000001229984</v>
      </c>
      <c r="H1380" s="178">
        <f t="shared" si="74"/>
        <v>8.8322822704919285E-2</v>
      </c>
      <c r="I1380" s="229"/>
    </row>
    <row r="1381" spans="1:9" ht="24.75" customHeight="1">
      <c r="A1381" s="1016" t="s">
        <v>18</v>
      </c>
      <c r="B1381" s="1017"/>
      <c r="C1381" s="121">
        <v>23605.000000874836</v>
      </c>
      <c r="D1381" s="83">
        <v>1</v>
      </c>
      <c r="E1381" s="122">
        <v>0</v>
      </c>
      <c r="F1381" s="83">
        <v>0</v>
      </c>
      <c r="G1381" s="122">
        <v>23605.000000874836</v>
      </c>
      <c r="H1381" s="178">
        <f t="shared" si="74"/>
        <v>0.15786024304026061</v>
      </c>
      <c r="I1381" s="229"/>
    </row>
    <row r="1382" spans="1:9" ht="24.75" customHeight="1">
      <c r="A1382" s="1016" t="s">
        <v>19</v>
      </c>
      <c r="B1382" s="1017"/>
      <c r="C1382" s="121">
        <v>44759.535559577453</v>
      </c>
      <c r="D1382" s="83">
        <v>0.99987793063449915</v>
      </c>
      <c r="E1382" s="122">
        <v>5.4644351459999996</v>
      </c>
      <c r="F1382" s="83">
        <v>1.2206936550081769E-4</v>
      </c>
      <c r="G1382" s="122">
        <v>44764.999994723454</v>
      </c>
      <c r="H1382" s="178">
        <f t="shared" si="74"/>
        <v>0.29936936151672994</v>
      </c>
      <c r="I1382" s="229"/>
    </row>
    <row r="1383" spans="1:9" ht="24.75" customHeight="1">
      <c r="A1383" s="1016" t="s">
        <v>20</v>
      </c>
      <c r="B1383" s="1017"/>
      <c r="C1383" s="121">
        <v>38719.999996007078</v>
      </c>
      <c r="D1383" s="83">
        <v>1</v>
      </c>
      <c r="E1383" s="122">
        <v>0</v>
      </c>
      <c r="F1383" s="83">
        <v>0</v>
      </c>
      <c r="G1383" s="122">
        <v>38719.999996007078</v>
      </c>
      <c r="H1383" s="178">
        <f t="shared" si="74"/>
        <v>0.25894296164634761</v>
      </c>
      <c r="I1383" s="229"/>
    </row>
    <row r="1384" spans="1:9" ht="24.75" customHeight="1">
      <c r="A1384" s="1016" t="s">
        <v>21</v>
      </c>
      <c r="B1384" s="1017"/>
      <c r="C1384" s="121">
        <v>2938.0000002300012</v>
      </c>
      <c r="D1384" s="83">
        <v>1</v>
      </c>
      <c r="E1384" s="122">
        <v>0</v>
      </c>
      <c r="F1384" s="83">
        <v>0</v>
      </c>
      <c r="G1384" s="122">
        <v>2938.0000002300012</v>
      </c>
      <c r="H1384" s="178">
        <f t="shared" si="74"/>
        <v>1.9648099727659601E-2</v>
      </c>
      <c r="I1384" s="229"/>
    </row>
    <row r="1385" spans="1:9">
      <c r="A1385" s="1089" t="s">
        <v>9</v>
      </c>
      <c r="B1385" s="1090"/>
      <c r="C1385" s="54">
        <v>137709.00000000381</v>
      </c>
      <c r="D1385" s="53">
        <v>1</v>
      </c>
      <c r="E1385" s="54">
        <v>0</v>
      </c>
      <c r="F1385" s="53">
        <v>0</v>
      </c>
      <c r="G1385" s="54">
        <v>137709.00000000381</v>
      </c>
      <c r="H1385" s="172">
        <v>1</v>
      </c>
      <c r="I1385" s="229"/>
    </row>
    <row r="1386" spans="1:9" ht="24" customHeight="1">
      <c r="A1386" s="1016" t="s">
        <v>14</v>
      </c>
      <c r="B1386" s="1017"/>
      <c r="C1386" s="44">
        <v>2529.9999999999986</v>
      </c>
      <c r="D1386" s="47">
        <v>1</v>
      </c>
      <c r="E1386" s="44">
        <v>0</v>
      </c>
      <c r="F1386" s="47">
        <v>0</v>
      </c>
      <c r="G1386" s="44">
        <v>2529.9999999999986</v>
      </c>
      <c r="H1386" s="171">
        <v>1.8372074446840282E-2</v>
      </c>
      <c r="I1386" s="229"/>
    </row>
    <row r="1387" spans="1:9" ht="24" customHeight="1">
      <c r="A1387" s="1016" t="s">
        <v>15</v>
      </c>
      <c r="B1387" s="1017"/>
      <c r="C1387" s="44">
        <v>7103.9999999999773</v>
      </c>
      <c r="D1387" s="47">
        <v>1</v>
      </c>
      <c r="E1387" s="44">
        <v>0</v>
      </c>
      <c r="F1387" s="47">
        <v>0</v>
      </c>
      <c r="G1387" s="44">
        <v>7103.9999999999773</v>
      </c>
      <c r="H1387" s="171">
        <v>5.1587042241246259E-2</v>
      </c>
      <c r="I1387" s="229"/>
    </row>
    <row r="1388" spans="1:9" ht="24" customHeight="1">
      <c r="A1388" s="1016" t="s">
        <v>16</v>
      </c>
      <c r="B1388" s="1017"/>
      <c r="C1388" s="44">
        <v>11052.000000000035</v>
      </c>
      <c r="D1388" s="47">
        <v>1</v>
      </c>
      <c r="E1388" s="44">
        <v>0</v>
      </c>
      <c r="F1388" s="47">
        <v>0</v>
      </c>
      <c r="G1388" s="44">
        <v>11052.000000000035</v>
      </c>
      <c r="H1388" s="171">
        <v>8.0256192405723153E-2</v>
      </c>
      <c r="I1388" s="229"/>
    </row>
    <row r="1389" spans="1:9" ht="24" customHeight="1">
      <c r="A1389" s="1016" t="s">
        <v>17</v>
      </c>
      <c r="B1389" s="1017"/>
      <c r="C1389" s="44">
        <v>13331.999999999907</v>
      </c>
      <c r="D1389" s="47">
        <v>1</v>
      </c>
      <c r="E1389" s="44">
        <v>0</v>
      </c>
      <c r="F1389" s="47">
        <v>0</v>
      </c>
      <c r="G1389" s="44">
        <v>13331.999999999907</v>
      </c>
      <c r="H1389" s="171">
        <v>9.6812844476392518E-2</v>
      </c>
      <c r="I1389" s="229"/>
    </row>
    <row r="1390" spans="1:9" ht="24" customHeight="1">
      <c r="A1390" s="1016" t="s">
        <v>18</v>
      </c>
      <c r="B1390" s="1017"/>
      <c r="C1390" s="44">
        <v>23616.000000000171</v>
      </c>
      <c r="D1390" s="47">
        <v>1</v>
      </c>
      <c r="E1390" s="44">
        <v>0</v>
      </c>
      <c r="F1390" s="47">
        <v>0</v>
      </c>
      <c r="G1390" s="44">
        <v>23616.000000000171</v>
      </c>
      <c r="H1390" s="171">
        <v>0.17149205934252312</v>
      </c>
      <c r="I1390" s="229"/>
    </row>
    <row r="1391" spans="1:9" ht="24" customHeight="1">
      <c r="A1391" s="1016" t="s">
        <v>19</v>
      </c>
      <c r="B1391" s="1017"/>
      <c r="C1391" s="44">
        <v>38958.000000000022</v>
      </c>
      <c r="D1391" s="47">
        <v>1</v>
      </c>
      <c r="E1391" s="44">
        <v>0</v>
      </c>
      <c r="F1391" s="47">
        <v>0</v>
      </c>
      <c r="G1391" s="44">
        <v>38958.000000000022</v>
      </c>
      <c r="H1391" s="171">
        <v>0.282900899723322</v>
      </c>
      <c r="I1391" s="229"/>
    </row>
    <row r="1392" spans="1:9" ht="24" customHeight="1">
      <c r="A1392" s="1016" t="s">
        <v>20</v>
      </c>
      <c r="B1392" s="1017"/>
      <c r="C1392" s="44">
        <v>38369.999999999789</v>
      </c>
      <c r="D1392" s="47">
        <v>1</v>
      </c>
      <c r="E1392" s="44">
        <v>0</v>
      </c>
      <c r="F1392" s="47">
        <v>0</v>
      </c>
      <c r="G1392" s="44">
        <v>38369.999999999789</v>
      </c>
      <c r="H1392" s="171">
        <v>0.27863102629456843</v>
      </c>
      <c r="I1392" s="229"/>
    </row>
    <row r="1393" spans="1:11" ht="24" customHeight="1">
      <c r="A1393" s="1016" t="s">
        <v>21</v>
      </c>
      <c r="B1393" s="1017"/>
      <c r="C1393" s="44">
        <v>2747.0000000000009</v>
      </c>
      <c r="D1393" s="47">
        <v>1</v>
      </c>
      <c r="E1393" s="44">
        <v>0</v>
      </c>
      <c r="F1393" s="47">
        <v>0</v>
      </c>
      <c r="G1393" s="44">
        <v>2747.0000000000009</v>
      </c>
      <c r="H1393" s="171">
        <v>1.9947861069355852E-2</v>
      </c>
      <c r="I1393" s="229"/>
    </row>
    <row r="1394" spans="1:11" ht="15.75" customHeight="1" thickBot="1">
      <c r="A1394" s="1087" t="s">
        <v>3</v>
      </c>
      <c r="B1394" s="1088"/>
      <c r="C1394" s="45">
        <v>458766.58478116529</v>
      </c>
      <c r="D1394" s="48">
        <v>0.99997589084533001</v>
      </c>
      <c r="E1394" s="45">
        <v>11.060741215045098</v>
      </c>
      <c r="F1394" s="48">
        <v>2.410915467001656E-5</v>
      </c>
      <c r="G1394" s="45">
        <v>458777.64552238031</v>
      </c>
      <c r="H1394" s="48">
        <v>1</v>
      </c>
      <c r="I1394" s="229"/>
    </row>
    <row r="1397" spans="1:11" ht="13.5" thickBot="1"/>
    <row r="1398" spans="1:11">
      <c r="A1398" s="1024" t="s">
        <v>22</v>
      </c>
      <c r="B1398" s="1025"/>
      <c r="C1398" s="1058" t="s">
        <v>95</v>
      </c>
      <c r="D1398" s="1059"/>
      <c r="E1398" s="1059"/>
      <c r="F1398" s="1059"/>
      <c r="G1398" s="1059"/>
      <c r="H1398" s="1059"/>
      <c r="I1398" s="1059"/>
      <c r="J1398" s="1060"/>
      <c r="K1398" s="313"/>
    </row>
    <row r="1399" spans="1:11">
      <c r="A1399" s="1026"/>
      <c r="B1399" s="1027"/>
      <c r="C1399" s="1061" t="s">
        <v>53</v>
      </c>
      <c r="D1399" s="1062"/>
      <c r="E1399" s="1063" t="s">
        <v>54</v>
      </c>
      <c r="F1399" s="1062"/>
      <c r="G1399" s="1063" t="s">
        <v>55</v>
      </c>
      <c r="H1399" s="1062"/>
      <c r="I1399" s="1064" t="s">
        <v>3</v>
      </c>
      <c r="J1399" s="1065"/>
      <c r="K1399" s="315"/>
    </row>
    <row r="1400" spans="1:11" ht="13.5" thickBot="1">
      <c r="A1400" s="1028"/>
      <c r="B1400" s="1029"/>
      <c r="C1400" s="55" t="s">
        <v>11</v>
      </c>
      <c r="D1400" s="56" t="s">
        <v>12</v>
      </c>
      <c r="E1400" s="55" t="s">
        <v>11</v>
      </c>
      <c r="F1400" s="56" t="s">
        <v>12</v>
      </c>
      <c r="G1400" s="55" t="s">
        <v>11</v>
      </c>
      <c r="H1400" s="56" t="s">
        <v>12</v>
      </c>
      <c r="I1400" s="55" t="s">
        <v>11</v>
      </c>
      <c r="J1400" s="312" t="s">
        <v>13</v>
      </c>
      <c r="K1400" s="315"/>
    </row>
    <row r="1401" spans="1:11" ht="13.5" customHeight="1">
      <c r="A1401" s="1091" t="s">
        <v>4</v>
      </c>
      <c r="B1401" s="1092"/>
      <c r="C1401" s="125">
        <v>5.5963060000000002</v>
      </c>
      <c r="D1401" s="85">
        <v>1</v>
      </c>
      <c r="E1401" s="126">
        <v>0</v>
      </c>
      <c r="F1401" s="85">
        <v>0</v>
      </c>
      <c r="G1401" s="126">
        <v>0</v>
      </c>
      <c r="H1401" s="85">
        <v>0</v>
      </c>
      <c r="I1401" s="126">
        <v>5.5963060000000002</v>
      </c>
      <c r="J1401" s="177">
        <v>1</v>
      </c>
      <c r="K1401" s="315"/>
    </row>
    <row r="1402" spans="1:11" ht="24.75" customHeight="1">
      <c r="A1402" s="1016" t="s">
        <v>14</v>
      </c>
      <c r="B1402" s="1017"/>
      <c r="C1402" s="121">
        <v>0</v>
      </c>
      <c r="D1402" s="83">
        <v>0</v>
      </c>
      <c r="E1402" s="122">
        <v>0</v>
      </c>
      <c r="F1402" s="83">
        <v>0</v>
      </c>
      <c r="G1402" s="122">
        <v>0</v>
      </c>
      <c r="H1402" s="83">
        <v>0</v>
      </c>
      <c r="I1402" s="122">
        <v>0</v>
      </c>
      <c r="J1402" s="178">
        <f t="shared" ref="J1402:J1409" si="75">+I1402/$I$1401</f>
        <v>0</v>
      </c>
      <c r="K1402" s="315"/>
    </row>
    <row r="1403" spans="1:11" ht="24.75" customHeight="1">
      <c r="A1403" s="1016" t="s">
        <v>15</v>
      </c>
      <c r="B1403" s="1017"/>
      <c r="C1403" s="121">
        <v>0</v>
      </c>
      <c r="D1403" s="83">
        <v>0</v>
      </c>
      <c r="E1403" s="122">
        <v>0</v>
      </c>
      <c r="F1403" s="83">
        <v>0</v>
      </c>
      <c r="G1403" s="122">
        <v>0</v>
      </c>
      <c r="H1403" s="83">
        <v>0</v>
      </c>
      <c r="I1403" s="122">
        <v>0</v>
      </c>
      <c r="J1403" s="178">
        <f t="shared" si="75"/>
        <v>0</v>
      </c>
      <c r="K1403" s="315"/>
    </row>
    <row r="1404" spans="1:11" ht="24.75" customHeight="1">
      <c r="A1404" s="1016" t="s">
        <v>16</v>
      </c>
      <c r="B1404" s="1017"/>
      <c r="C1404" s="121">
        <v>0</v>
      </c>
      <c r="D1404" s="83">
        <v>0</v>
      </c>
      <c r="E1404" s="122">
        <v>0</v>
      </c>
      <c r="F1404" s="83">
        <v>0</v>
      </c>
      <c r="G1404" s="122">
        <v>0</v>
      </c>
      <c r="H1404" s="83">
        <v>0</v>
      </c>
      <c r="I1404" s="122">
        <v>0</v>
      </c>
      <c r="J1404" s="178">
        <f t="shared" si="75"/>
        <v>0</v>
      </c>
      <c r="K1404" s="315"/>
    </row>
    <row r="1405" spans="1:11" ht="24.75" customHeight="1">
      <c r="A1405" s="1016" t="s">
        <v>17</v>
      </c>
      <c r="B1405" s="1017"/>
      <c r="C1405" s="121">
        <v>0</v>
      </c>
      <c r="D1405" s="83">
        <v>0</v>
      </c>
      <c r="E1405" s="122">
        <v>0</v>
      </c>
      <c r="F1405" s="83">
        <v>0</v>
      </c>
      <c r="G1405" s="122">
        <v>0</v>
      </c>
      <c r="H1405" s="83">
        <v>0</v>
      </c>
      <c r="I1405" s="122">
        <v>0</v>
      </c>
      <c r="J1405" s="178">
        <f t="shared" si="75"/>
        <v>0</v>
      </c>
      <c r="K1405" s="315"/>
    </row>
    <row r="1406" spans="1:11" ht="24.75" customHeight="1">
      <c r="A1406" s="1016" t="s">
        <v>18</v>
      </c>
      <c r="B1406" s="1017"/>
      <c r="C1406" s="121">
        <v>0</v>
      </c>
      <c r="D1406" s="83">
        <v>0</v>
      </c>
      <c r="E1406" s="122">
        <v>0</v>
      </c>
      <c r="F1406" s="83">
        <v>0</v>
      </c>
      <c r="G1406" s="122">
        <v>0</v>
      </c>
      <c r="H1406" s="83">
        <v>0</v>
      </c>
      <c r="I1406" s="122">
        <v>0</v>
      </c>
      <c r="J1406" s="178">
        <f t="shared" si="75"/>
        <v>0</v>
      </c>
      <c r="K1406" s="315"/>
    </row>
    <row r="1407" spans="1:11" ht="24.75" customHeight="1">
      <c r="A1407" s="1016" t="s">
        <v>19</v>
      </c>
      <c r="B1407" s="1017"/>
      <c r="C1407" s="121">
        <v>0</v>
      </c>
      <c r="D1407" s="83">
        <v>0</v>
      </c>
      <c r="E1407" s="122">
        <v>0</v>
      </c>
      <c r="F1407" s="83">
        <v>0</v>
      </c>
      <c r="G1407" s="122">
        <v>0</v>
      </c>
      <c r="H1407" s="83">
        <v>0</v>
      </c>
      <c r="I1407" s="122">
        <v>0</v>
      </c>
      <c r="J1407" s="178">
        <f t="shared" si="75"/>
        <v>0</v>
      </c>
      <c r="K1407" s="315"/>
    </row>
    <row r="1408" spans="1:11" ht="24.75" customHeight="1">
      <c r="A1408" s="1016" t="s">
        <v>20</v>
      </c>
      <c r="B1408" s="1017"/>
      <c r="C1408" s="121">
        <v>5.5963060000000002</v>
      </c>
      <c r="D1408" s="83">
        <v>1</v>
      </c>
      <c r="E1408" s="122">
        <v>0</v>
      </c>
      <c r="F1408" s="83">
        <v>0</v>
      </c>
      <c r="G1408" s="122">
        <v>0</v>
      </c>
      <c r="H1408" s="83">
        <v>0</v>
      </c>
      <c r="I1408" s="122">
        <v>5.5963060000000002</v>
      </c>
      <c r="J1408" s="178">
        <f t="shared" si="75"/>
        <v>1</v>
      </c>
      <c r="K1408" s="315"/>
    </row>
    <row r="1409" spans="1:11" ht="24.75" customHeight="1" thickBot="1">
      <c r="A1409" s="1016" t="s">
        <v>21</v>
      </c>
      <c r="B1409" s="1017"/>
      <c r="C1409" s="121">
        <v>0</v>
      </c>
      <c r="D1409" s="83">
        <v>0</v>
      </c>
      <c r="E1409" s="122">
        <v>0</v>
      </c>
      <c r="F1409" s="83">
        <v>0</v>
      </c>
      <c r="G1409" s="122">
        <v>0</v>
      </c>
      <c r="H1409" s="83">
        <v>0</v>
      </c>
      <c r="I1409" s="122">
        <v>0</v>
      </c>
      <c r="J1409" s="178">
        <f t="shared" si="75"/>
        <v>0</v>
      </c>
      <c r="K1409" s="315"/>
    </row>
    <row r="1410" spans="1:11">
      <c r="A1410" s="1089" t="s">
        <v>8</v>
      </c>
      <c r="B1410" s="1090"/>
      <c r="C1410" s="125">
        <v>0</v>
      </c>
      <c r="D1410" s="85">
        <v>0</v>
      </c>
      <c r="E1410" s="126">
        <v>0</v>
      </c>
      <c r="F1410" s="85">
        <v>0</v>
      </c>
      <c r="G1410" s="126">
        <v>5.4644351459999996</v>
      </c>
      <c r="H1410" s="85">
        <v>1</v>
      </c>
      <c r="I1410" s="126">
        <v>5.4644351459999996</v>
      </c>
      <c r="J1410" s="177">
        <v>1</v>
      </c>
      <c r="K1410" s="229"/>
    </row>
    <row r="1411" spans="1:11" ht="21" customHeight="1">
      <c r="A1411" s="1016" t="s">
        <v>14</v>
      </c>
      <c r="B1411" s="1017"/>
      <c r="C1411" s="121">
        <v>0</v>
      </c>
      <c r="D1411" s="83">
        <v>0</v>
      </c>
      <c r="E1411" s="122">
        <v>0</v>
      </c>
      <c r="F1411" s="83">
        <v>0</v>
      </c>
      <c r="G1411" s="122">
        <v>0</v>
      </c>
      <c r="H1411" s="83">
        <v>0</v>
      </c>
      <c r="I1411" s="122">
        <v>0</v>
      </c>
      <c r="J1411" s="178">
        <v>0</v>
      </c>
      <c r="K1411" s="229"/>
    </row>
    <row r="1412" spans="1:11" ht="21" customHeight="1">
      <c r="A1412" s="1016" t="s">
        <v>15</v>
      </c>
      <c r="B1412" s="1017"/>
      <c r="C1412" s="121">
        <v>0</v>
      </c>
      <c r="D1412" s="83">
        <v>0</v>
      </c>
      <c r="E1412" s="122">
        <v>0</v>
      </c>
      <c r="F1412" s="83">
        <v>0</v>
      </c>
      <c r="G1412" s="122">
        <v>0</v>
      </c>
      <c r="H1412" s="83">
        <v>0</v>
      </c>
      <c r="I1412" s="122">
        <v>0</v>
      </c>
      <c r="J1412" s="178">
        <v>0</v>
      </c>
      <c r="K1412" s="229"/>
    </row>
    <row r="1413" spans="1:11" ht="21" customHeight="1">
      <c r="A1413" s="1016" t="s">
        <v>16</v>
      </c>
      <c r="B1413" s="1017"/>
      <c r="C1413" s="121">
        <v>0</v>
      </c>
      <c r="D1413" s="83">
        <v>0</v>
      </c>
      <c r="E1413" s="122">
        <v>0</v>
      </c>
      <c r="F1413" s="83">
        <v>0</v>
      </c>
      <c r="G1413" s="122">
        <v>0</v>
      </c>
      <c r="H1413" s="83">
        <v>0</v>
      </c>
      <c r="I1413" s="122">
        <v>0</v>
      </c>
      <c r="J1413" s="178">
        <v>0</v>
      </c>
      <c r="K1413" s="229"/>
    </row>
    <row r="1414" spans="1:11" ht="21" customHeight="1">
      <c r="A1414" s="1016" t="s">
        <v>17</v>
      </c>
      <c r="B1414" s="1017"/>
      <c r="C1414" s="121">
        <v>0</v>
      </c>
      <c r="D1414" s="83">
        <v>0</v>
      </c>
      <c r="E1414" s="122">
        <v>0</v>
      </c>
      <c r="F1414" s="83">
        <v>0</v>
      </c>
      <c r="G1414" s="122">
        <v>0</v>
      </c>
      <c r="H1414" s="83">
        <v>0</v>
      </c>
      <c r="I1414" s="122">
        <v>0</v>
      </c>
      <c r="J1414" s="178">
        <v>0</v>
      </c>
      <c r="K1414" s="229"/>
    </row>
    <row r="1415" spans="1:11" ht="21" customHeight="1">
      <c r="A1415" s="1016" t="s">
        <v>18</v>
      </c>
      <c r="B1415" s="1017"/>
      <c r="C1415" s="121">
        <v>0</v>
      </c>
      <c r="D1415" s="83">
        <v>0</v>
      </c>
      <c r="E1415" s="122">
        <v>0</v>
      </c>
      <c r="F1415" s="83">
        <v>0</v>
      </c>
      <c r="G1415" s="122">
        <v>0</v>
      </c>
      <c r="H1415" s="83">
        <v>0</v>
      </c>
      <c r="I1415" s="122">
        <v>0</v>
      </c>
      <c r="J1415" s="178">
        <v>0</v>
      </c>
      <c r="K1415" s="229"/>
    </row>
    <row r="1416" spans="1:11" ht="21" customHeight="1">
      <c r="A1416" s="1016" t="s">
        <v>19</v>
      </c>
      <c r="B1416" s="1017"/>
      <c r="C1416" s="121">
        <v>0</v>
      </c>
      <c r="D1416" s="83">
        <v>0</v>
      </c>
      <c r="E1416" s="122">
        <v>0</v>
      </c>
      <c r="F1416" s="83">
        <v>0</v>
      </c>
      <c r="G1416" s="122">
        <v>5.4644351459999996</v>
      </c>
      <c r="H1416" s="83">
        <v>1</v>
      </c>
      <c r="I1416" s="122">
        <v>5.4644351459999996</v>
      </c>
      <c r="J1416" s="178">
        <v>1</v>
      </c>
      <c r="K1416" s="229"/>
    </row>
    <row r="1417" spans="1:11" ht="21" customHeight="1">
      <c r="A1417" s="1016" t="s">
        <v>20</v>
      </c>
      <c r="B1417" s="1017"/>
      <c r="C1417" s="121">
        <v>0</v>
      </c>
      <c r="D1417" s="83">
        <v>0</v>
      </c>
      <c r="E1417" s="122">
        <v>0</v>
      </c>
      <c r="F1417" s="83">
        <v>0</v>
      </c>
      <c r="G1417" s="122">
        <v>0</v>
      </c>
      <c r="H1417" s="83">
        <v>0</v>
      </c>
      <c r="I1417" s="122">
        <v>0</v>
      </c>
      <c r="J1417" s="178">
        <v>0</v>
      </c>
      <c r="K1417" s="229"/>
    </row>
    <row r="1418" spans="1:11" ht="21" customHeight="1">
      <c r="A1418" s="1016" t="s">
        <v>21</v>
      </c>
      <c r="B1418" s="1017"/>
      <c r="C1418" s="121">
        <v>0</v>
      </c>
      <c r="D1418" s="83">
        <v>0</v>
      </c>
      <c r="E1418" s="122">
        <v>0</v>
      </c>
      <c r="F1418" s="83">
        <v>0</v>
      </c>
      <c r="G1418" s="122">
        <v>0</v>
      </c>
      <c r="H1418" s="83">
        <v>0</v>
      </c>
      <c r="I1418" s="122">
        <v>0</v>
      </c>
      <c r="J1418" s="178">
        <v>0</v>
      </c>
      <c r="K1418" s="229"/>
    </row>
    <row r="1419" spans="1:11">
      <c r="A1419" s="1089" t="s">
        <v>9</v>
      </c>
      <c r="B1419" s="1090"/>
      <c r="C1419" s="41">
        <v>0</v>
      </c>
      <c r="D1419" s="25">
        <v>0</v>
      </c>
      <c r="E1419" s="42">
        <v>0</v>
      </c>
      <c r="F1419" s="25">
        <v>0</v>
      </c>
      <c r="G1419" s="42">
        <v>0</v>
      </c>
      <c r="H1419" s="25">
        <v>0</v>
      </c>
      <c r="I1419" s="42">
        <v>0</v>
      </c>
      <c r="J1419" s="167">
        <v>0</v>
      </c>
      <c r="K1419" s="229"/>
    </row>
    <row r="1420" spans="1:11" ht="24" customHeight="1">
      <c r="A1420" s="1016" t="s">
        <v>14</v>
      </c>
      <c r="B1420" s="1017"/>
      <c r="C1420" s="35">
        <v>0</v>
      </c>
      <c r="D1420" s="24">
        <v>0</v>
      </c>
      <c r="E1420" s="36">
        <v>0</v>
      </c>
      <c r="F1420" s="24">
        <v>0</v>
      </c>
      <c r="G1420" s="36">
        <v>0</v>
      </c>
      <c r="H1420" s="24">
        <v>0</v>
      </c>
      <c r="I1420" s="36">
        <v>0</v>
      </c>
      <c r="J1420" s="166">
        <v>0</v>
      </c>
      <c r="K1420" s="229"/>
    </row>
    <row r="1421" spans="1:11" ht="24" customHeight="1">
      <c r="A1421" s="1016" t="s">
        <v>15</v>
      </c>
      <c r="B1421" s="1017"/>
      <c r="C1421" s="35">
        <v>0</v>
      </c>
      <c r="D1421" s="24">
        <v>0</v>
      </c>
      <c r="E1421" s="36">
        <v>0</v>
      </c>
      <c r="F1421" s="24">
        <v>0</v>
      </c>
      <c r="G1421" s="36">
        <v>0</v>
      </c>
      <c r="H1421" s="24">
        <v>0</v>
      </c>
      <c r="I1421" s="36">
        <v>0</v>
      </c>
      <c r="J1421" s="166">
        <v>0</v>
      </c>
      <c r="K1421" s="229"/>
    </row>
    <row r="1422" spans="1:11" ht="24" customHeight="1">
      <c r="A1422" s="1016" t="s">
        <v>16</v>
      </c>
      <c r="B1422" s="1017"/>
      <c r="C1422" s="35">
        <v>0</v>
      </c>
      <c r="D1422" s="24">
        <v>0</v>
      </c>
      <c r="E1422" s="36">
        <v>0</v>
      </c>
      <c r="F1422" s="24">
        <v>0</v>
      </c>
      <c r="G1422" s="36">
        <v>0</v>
      </c>
      <c r="H1422" s="24">
        <v>0</v>
      </c>
      <c r="I1422" s="36">
        <v>0</v>
      </c>
      <c r="J1422" s="166">
        <v>0</v>
      </c>
      <c r="K1422" s="229"/>
    </row>
    <row r="1423" spans="1:11" ht="24" customHeight="1">
      <c r="A1423" s="1016" t="s">
        <v>17</v>
      </c>
      <c r="B1423" s="1017"/>
      <c r="C1423" s="35">
        <v>0</v>
      </c>
      <c r="D1423" s="24">
        <v>0</v>
      </c>
      <c r="E1423" s="36">
        <v>0</v>
      </c>
      <c r="F1423" s="24">
        <v>0</v>
      </c>
      <c r="G1423" s="36">
        <v>0</v>
      </c>
      <c r="H1423" s="24">
        <v>0</v>
      </c>
      <c r="I1423" s="36">
        <v>0</v>
      </c>
      <c r="J1423" s="166">
        <v>0</v>
      </c>
      <c r="K1423" s="229"/>
    </row>
    <row r="1424" spans="1:11" ht="24" customHeight="1">
      <c r="A1424" s="1016" t="s">
        <v>18</v>
      </c>
      <c r="B1424" s="1017"/>
      <c r="C1424" s="35">
        <v>0</v>
      </c>
      <c r="D1424" s="24">
        <v>0</v>
      </c>
      <c r="E1424" s="36">
        <v>0</v>
      </c>
      <c r="F1424" s="24">
        <v>0</v>
      </c>
      <c r="G1424" s="36">
        <v>0</v>
      </c>
      <c r="H1424" s="24">
        <v>0</v>
      </c>
      <c r="I1424" s="36">
        <v>0</v>
      </c>
      <c r="J1424" s="166">
        <v>0</v>
      </c>
      <c r="K1424" s="229"/>
    </row>
    <row r="1425" spans="1:11" ht="24" customHeight="1">
      <c r="A1425" s="1016" t="s">
        <v>19</v>
      </c>
      <c r="B1425" s="1017"/>
      <c r="C1425" s="35">
        <v>0</v>
      </c>
      <c r="D1425" s="24">
        <v>0</v>
      </c>
      <c r="E1425" s="36">
        <v>0</v>
      </c>
      <c r="F1425" s="24">
        <v>0</v>
      </c>
      <c r="G1425" s="36">
        <v>0</v>
      </c>
      <c r="H1425" s="24">
        <v>0</v>
      </c>
      <c r="I1425" s="36">
        <v>0</v>
      </c>
      <c r="J1425" s="166">
        <v>0</v>
      </c>
      <c r="K1425" s="229"/>
    </row>
    <row r="1426" spans="1:11" ht="24" customHeight="1">
      <c r="A1426" s="1016" t="s">
        <v>20</v>
      </c>
      <c r="B1426" s="1017"/>
      <c r="C1426" s="35">
        <v>0</v>
      </c>
      <c r="D1426" s="24">
        <v>0</v>
      </c>
      <c r="E1426" s="36">
        <v>0</v>
      </c>
      <c r="F1426" s="24">
        <v>0</v>
      </c>
      <c r="G1426" s="36">
        <v>0</v>
      </c>
      <c r="H1426" s="24">
        <v>0</v>
      </c>
      <c r="I1426" s="36">
        <v>0</v>
      </c>
      <c r="J1426" s="166">
        <v>0</v>
      </c>
      <c r="K1426" s="229"/>
    </row>
    <row r="1427" spans="1:11" ht="24" customHeight="1">
      <c r="A1427" s="1016" t="s">
        <v>21</v>
      </c>
      <c r="B1427" s="1017"/>
      <c r="C1427" s="35">
        <v>0</v>
      </c>
      <c r="D1427" s="24">
        <v>0</v>
      </c>
      <c r="E1427" s="36">
        <v>0</v>
      </c>
      <c r="F1427" s="24">
        <v>0</v>
      </c>
      <c r="G1427" s="36">
        <v>0</v>
      </c>
      <c r="H1427" s="24">
        <v>0</v>
      </c>
      <c r="I1427" s="36">
        <v>0</v>
      </c>
      <c r="J1427" s="166">
        <v>0</v>
      </c>
      <c r="K1427" s="229"/>
    </row>
    <row r="1428" spans="1:11" ht="15.75" customHeight="1" thickBot="1">
      <c r="A1428" s="1087" t="s">
        <v>3</v>
      </c>
      <c r="B1428" s="1088"/>
      <c r="C1428" s="45">
        <v>5.5963060686015833</v>
      </c>
      <c r="D1428" s="48">
        <v>0.50596121541921146</v>
      </c>
      <c r="E1428" s="45">
        <v>0</v>
      </c>
      <c r="F1428" s="48">
        <v>0</v>
      </c>
      <c r="G1428" s="45">
        <v>5.464435146443515</v>
      </c>
      <c r="H1428" s="48">
        <v>0.49403878458078859</v>
      </c>
      <c r="I1428" s="45">
        <v>11.060741215045098</v>
      </c>
      <c r="J1428" s="48">
        <v>1</v>
      </c>
      <c r="K1428" s="229"/>
    </row>
    <row r="1431" spans="1:11" ht="13.5" thickBot="1"/>
    <row r="1432" spans="1:11">
      <c r="A1432" s="1024" t="s">
        <v>22</v>
      </c>
      <c r="B1432" s="1025"/>
      <c r="C1432" s="928" t="s">
        <v>96</v>
      </c>
      <c r="D1432" s="811"/>
      <c r="E1432" s="811"/>
      <c r="F1432" s="811"/>
      <c r="G1432" s="811"/>
      <c r="H1432" s="811"/>
      <c r="I1432" s="811"/>
      <c r="J1432" s="812"/>
      <c r="K1432" s="183"/>
    </row>
    <row r="1433" spans="1:11">
      <c r="A1433" s="1026"/>
      <c r="B1433" s="1027"/>
      <c r="C1433" s="929" t="s">
        <v>53</v>
      </c>
      <c r="D1433" s="930"/>
      <c r="E1433" s="931" t="s">
        <v>54</v>
      </c>
      <c r="F1433" s="930"/>
      <c r="G1433" s="931" t="s">
        <v>55</v>
      </c>
      <c r="H1433" s="930"/>
      <c r="I1433" s="932" t="s">
        <v>3</v>
      </c>
      <c r="J1433" s="933"/>
      <c r="K1433" s="129"/>
    </row>
    <row r="1434" spans="1:11" ht="13.5" thickBot="1">
      <c r="A1434" s="1028"/>
      <c r="B1434" s="1029"/>
      <c r="C1434" s="55" t="s">
        <v>11</v>
      </c>
      <c r="D1434" s="56" t="s">
        <v>12</v>
      </c>
      <c r="E1434" s="55" t="s">
        <v>11</v>
      </c>
      <c r="F1434" s="56" t="s">
        <v>12</v>
      </c>
      <c r="G1434" s="55" t="s">
        <v>11</v>
      </c>
      <c r="H1434" s="56" t="s">
        <v>12</v>
      </c>
      <c r="I1434" s="55" t="s">
        <v>11</v>
      </c>
      <c r="J1434" s="312" t="s">
        <v>13</v>
      </c>
      <c r="K1434" s="129"/>
    </row>
    <row r="1435" spans="1:11" ht="13.5" customHeight="1">
      <c r="A1435" s="806" t="s">
        <v>4</v>
      </c>
      <c r="B1435" s="807"/>
      <c r="C1435" s="39">
        <v>5.5963060000000002</v>
      </c>
      <c r="D1435" s="23">
        <v>1</v>
      </c>
      <c r="E1435" s="40">
        <v>0</v>
      </c>
      <c r="F1435" s="23">
        <v>0</v>
      </c>
      <c r="G1435" s="40">
        <v>0</v>
      </c>
      <c r="H1435" s="23">
        <v>0</v>
      </c>
      <c r="I1435" s="40">
        <v>5.5963060000000002</v>
      </c>
      <c r="J1435" s="165">
        <v>1</v>
      </c>
      <c r="K1435" s="129"/>
    </row>
    <row r="1436" spans="1:11" ht="21" customHeight="1">
      <c r="A1436" s="1016" t="s">
        <v>14</v>
      </c>
      <c r="B1436" s="1017"/>
      <c r="C1436" s="35">
        <v>0</v>
      </c>
      <c r="D1436" s="24">
        <v>0</v>
      </c>
      <c r="E1436" s="36">
        <v>0</v>
      </c>
      <c r="F1436" s="24">
        <v>0</v>
      </c>
      <c r="G1436" s="36">
        <v>0</v>
      </c>
      <c r="H1436" s="24">
        <v>0</v>
      </c>
      <c r="I1436" s="36">
        <v>0</v>
      </c>
      <c r="J1436" s="166">
        <v>0</v>
      </c>
      <c r="K1436" s="129"/>
    </row>
    <row r="1437" spans="1:11" ht="21" customHeight="1">
      <c r="A1437" s="1016" t="s">
        <v>15</v>
      </c>
      <c r="B1437" s="1017"/>
      <c r="C1437" s="35">
        <v>0</v>
      </c>
      <c r="D1437" s="24">
        <v>0</v>
      </c>
      <c r="E1437" s="36">
        <v>0</v>
      </c>
      <c r="F1437" s="24">
        <v>0</v>
      </c>
      <c r="G1437" s="36">
        <v>0</v>
      </c>
      <c r="H1437" s="24">
        <v>0</v>
      </c>
      <c r="I1437" s="36">
        <v>0</v>
      </c>
      <c r="J1437" s="166">
        <v>0</v>
      </c>
      <c r="K1437" s="129"/>
    </row>
    <row r="1438" spans="1:11" ht="21" customHeight="1">
      <c r="A1438" s="1016" t="s">
        <v>16</v>
      </c>
      <c r="B1438" s="1017"/>
      <c r="C1438" s="35">
        <v>0</v>
      </c>
      <c r="D1438" s="24">
        <v>0</v>
      </c>
      <c r="E1438" s="36">
        <v>0</v>
      </c>
      <c r="F1438" s="24">
        <v>0</v>
      </c>
      <c r="G1438" s="36">
        <v>0</v>
      </c>
      <c r="H1438" s="24">
        <v>0</v>
      </c>
      <c r="I1438" s="36">
        <v>0</v>
      </c>
      <c r="J1438" s="166">
        <v>0</v>
      </c>
      <c r="K1438" s="129"/>
    </row>
    <row r="1439" spans="1:11" ht="21" customHeight="1">
      <c r="A1439" s="1016" t="s">
        <v>17</v>
      </c>
      <c r="B1439" s="1017"/>
      <c r="C1439" s="35">
        <v>0</v>
      </c>
      <c r="D1439" s="24">
        <v>0</v>
      </c>
      <c r="E1439" s="36">
        <v>0</v>
      </c>
      <c r="F1439" s="24">
        <v>0</v>
      </c>
      <c r="G1439" s="36">
        <v>0</v>
      </c>
      <c r="H1439" s="24">
        <v>0</v>
      </c>
      <c r="I1439" s="36">
        <v>0</v>
      </c>
      <c r="J1439" s="166">
        <v>0</v>
      </c>
      <c r="K1439" s="129"/>
    </row>
    <row r="1440" spans="1:11" ht="21" customHeight="1">
      <c r="A1440" s="1016" t="s">
        <v>18</v>
      </c>
      <c r="B1440" s="1017"/>
      <c r="C1440" s="35">
        <v>0</v>
      </c>
      <c r="D1440" s="24">
        <v>0</v>
      </c>
      <c r="E1440" s="36">
        <v>0</v>
      </c>
      <c r="F1440" s="24">
        <v>0</v>
      </c>
      <c r="G1440" s="36">
        <v>0</v>
      </c>
      <c r="H1440" s="24">
        <v>0</v>
      </c>
      <c r="I1440" s="36">
        <v>0</v>
      </c>
      <c r="J1440" s="166">
        <v>0</v>
      </c>
      <c r="K1440" s="129"/>
    </row>
    <row r="1441" spans="1:11" ht="21" customHeight="1">
      <c r="A1441" s="1016" t="s">
        <v>19</v>
      </c>
      <c r="B1441" s="1017"/>
      <c r="C1441" s="35">
        <v>0</v>
      </c>
      <c r="D1441" s="24">
        <v>0</v>
      </c>
      <c r="E1441" s="36">
        <v>0</v>
      </c>
      <c r="F1441" s="24">
        <v>0</v>
      </c>
      <c r="G1441" s="36">
        <v>0</v>
      </c>
      <c r="H1441" s="24">
        <v>0</v>
      </c>
      <c r="I1441" s="36">
        <v>0</v>
      </c>
      <c r="J1441" s="166">
        <v>0</v>
      </c>
      <c r="K1441" s="129"/>
    </row>
    <row r="1442" spans="1:11" ht="21" customHeight="1">
      <c r="A1442" s="1016" t="s">
        <v>20</v>
      </c>
      <c r="B1442" s="1017"/>
      <c r="C1442" s="35">
        <v>5.5963060000000002</v>
      </c>
      <c r="D1442" s="24">
        <v>1</v>
      </c>
      <c r="E1442" s="36">
        <v>0</v>
      </c>
      <c r="F1442" s="24">
        <v>0</v>
      </c>
      <c r="G1442" s="36">
        <v>0</v>
      </c>
      <c r="H1442" s="24">
        <v>0</v>
      </c>
      <c r="I1442" s="36">
        <v>5.5963060000000002</v>
      </c>
      <c r="J1442" s="166">
        <v>1</v>
      </c>
      <c r="K1442" s="129"/>
    </row>
    <row r="1443" spans="1:11" ht="21" customHeight="1" thickBot="1">
      <c r="A1443" s="1016" t="s">
        <v>21</v>
      </c>
      <c r="B1443" s="1017"/>
      <c r="C1443" s="35">
        <v>0</v>
      </c>
      <c r="D1443" s="24">
        <v>0</v>
      </c>
      <c r="E1443" s="36">
        <v>0</v>
      </c>
      <c r="F1443" s="24">
        <v>0</v>
      </c>
      <c r="G1443" s="36">
        <v>0</v>
      </c>
      <c r="H1443" s="24">
        <v>0</v>
      </c>
      <c r="I1443" s="36">
        <v>0</v>
      </c>
      <c r="J1443" s="166">
        <v>0</v>
      </c>
      <c r="K1443" s="129"/>
    </row>
    <row r="1444" spans="1:11">
      <c r="A1444" s="804" t="s">
        <v>8</v>
      </c>
      <c r="B1444" s="805"/>
      <c r="C1444" s="39">
        <v>0</v>
      </c>
      <c r="D1444" s="23">
        <v>0</v>
      </c>
      <c r="E1444" s="40">
        <v>0</v>
      </c>
      <c r="F1444" s="23">
        <v>0</v>
      </c>
      <c r="G1444" s="40">
        <v>5.4644351459999996</v>
      </c>
      <c r="H1444" s="23">
        <v>1</v>
      </c>
      <c r="I1444" s="40">
        <v>5.4644351459999996</v>
      </c>
      <c r="J1444" s="165">
        <v>1</v>
      </c>
      <c r="K1444" s="229"/>
    </row>
    <row r="1445" spans="1:11" ht="24" customHeight="1">
      <c r="A1445" s="1016" t="s">
        <v>14</v>
      </c>
      <c r="B1445" s="1017"/>
      <c r="C1445" s="35">
        <v>0</v>
      </c>
      <c r="D1445" s="24">
        <v>0</v>
      </c>
      <c r="E1445" s="36">
        <v>0</v>
      </c>
      <c r="F1445" s="24">
        <v>0</v>
      </c>
      <c r="G1445" s="36">
        <v>0</v>
      </c>
      <c r="H1445" s="24">
        <v>0</v>
      </c>
      <c r="I1445" s="36">
        <v>0</v>
      </c>
      <c r="J1445" s="166">
        <v>0</v>
      </c>
      <c r="K1445" s="229"/>
    </row>
    <row r="1446" spans="1:11" ht="24" customHeight="1">
      <c r="A1446" s="1016" t="s">
        <v>15</v>
      </c>
      <c r="B1446" s="1017"/>
      <c r="C1446" s="35">
        <v>0</v>
      </c>
      <c r="D1446" s="24">
        <v>0</v>
      </c>
      <c r="E1446" s="36">
        <v>0</v>
      </c>
      <c r="F1446" s="24">
        <v>0</v>
      </c>
      <c r="G1446" s="36">
        <v>0</v>
      </c>
      <c r="H1446" s="24">
        <v>0</v>
      </c>
      <c r="I1446" s="36">
        <v>0</v>
      </c>
      <c r="J1446" s="166">
        <v>0</v>
      </c>
      <c r="K1446" s="229"/>
    </row>
    <row r="1447" spans="1:11" ht="24" customHeight="1">
      <c r="A1447" s="1016" t="s">
        <v>16</v>
      </c>
      <c r="B1447" s="1017"/>
      <c r="C1447" s="35">
        <v>0</v>
      </c>
      <c r="D1447" s="24">
        <v>0</v>
      </c>
      <c r="E1447" s="36">
        <v>0</v>
      </c>
      <c r="F1447" s="24">
        <v>0</v>
      </c>
      <c r="G1447" s="36">
        <v>0</v>
      </c>
      <c r="H1447" s="24">
        <v>0</v>
      </c>
      <c r="I1447" s="36">
        <v>0</v>
      </c>
      <c r="J1447" s="166">
        <v>0</v>
      </c>
      <c r="K1447" s="229"/>
    </row>
    <row r="1448" spans="1:11" ht="24" customHeight="1">
      <c r="A1448" s="1016" t="s">
        <v>17</v>
      </c>
      <c r="B1448" s="1017"/>
      <c r="C1448" s="35">
        <v>0</v>
      </c>
      <c r="D1448" s="24">
        <v>0</v>
      </c>
      <c r="E1448" s="36">
        <v>0</v>
      </c>
      <c r="F1448" s="24">
        <v>0</v>
      </c>
      <c r="G1448" s="36">
        <v>0</v>
      </c>
      <c r="H1448" s="24">
        <v>0</v>
      </c>
      <c r="I1448" s="36">
        <v>0</v>
      </c>
      <c r="J1448" s="166">
        <v>0</v>
      </c>
      <c r="K1448" s="229"/>
    </row>
    <row r="1449" spans="1:11" ht="24" customHeight="1">
      <c r="A1449" s="1016" t="s">
        <v>18</v>
      </c>
      <c r="B1449" s="1017"/>
      <c r="C1449" s="35">
        <v>0</v>
      </c>
      <c r="D1449" s="24">
        <v>0</v>
      </c>
      <c r="E1449" s="36">
        <v>0</v>
      </c>
      <c r="F1449" s="24">
        <v>0</v>
      </c>
      <c r="G1449" s="36">
        <v>0</v>
      </c>
      <c r="H1449" s="24">
        <v>0</v>
      </c>
      <c r="I1449" s="36">
        <v>0</v>
      </c>
      <c r="J1449" s="166">
        <v>0</v>
      </c>
      <c r="K1449" s="229"/>
    </row>
    <row r="1450" spans="1:11" ht="24" customHeight="1">
      <c r="A1450" s="1016" t="s">
        <v>19</v>
      </c>
      <c r="B1450" s="1017"/>
      <c r="C1450" s="35">
        <v>0</v>
      </c>
      <c r="D1450" s="24">
        <v>0</v>
      </c>
      <c r="E1450" s="36">
        <v>0</v>
      </c>
      <c r="F1450" s="24">
        <v>0</v>
      </c>
      <c r="G1450" s="36">
        <v>5.4644351459999996</v>
      </c>
      <c r="H1450" s="24">
        <v>1</v>
      </c>
      <c r="I1450" s="36">
        <v>5.4644351459999996</v>
      </c>
      <c r="J1450" s="166">
        <v>1</v>
      </c>
      <c r="K1450" s="229"/>
    </row>
    <row r="1451" spans="1:11" ht="24" customHeight="1">
      <c r="A1451" s="1016" t="s">
        <v>20</v>
      </c>
      <c r="B1451" s="1017"/>
      <c r="C1451" s="35">
        <v>0</v>
      </c>
      <c r="D1451" s="24">
        <v>0</v>
      </c>
      <c r="E1451" s="36">
        <v>0</v>
      </c>
      <c r="F1451" s="24">
        <v>0</v>
      </c>
      <c r="G1451" s="36">
        <v>0</v>
      </c>
      <c r="H1451" s="24">
        <v>0</v>
      </c>
      <c r="I1451" s="36">
        <v>0</v>
      </c>
      <c r="J1451" s="166">
        <v>0</v>
      </c>
      <c r="K1451" s="229"/>
    </row>
    <row r="1452" spans="1:11" ht="24" customHeight="1">
      <c r="A1452" s="1016" t="s">
        <v>21</v>
      </c>
      <c r="B1452" s="1017"/>
      <c r="C1452" s="35">
        <v>0</v>
      </c>
      <c r="D1452" s="24">
        <v>0</v>
      </c>
      <c r="E1452" s="36">
        <v>0</v>
      </c>
      <c r="F1452" s="24">
        <v>0</v>
      </c>
      <c r="G1452" s="36">
        <v>0</v>
      </c>
      <c r="H1452" s="24">
        <v>0</v>
      </c>
      <c r="I1452" s="36">
        <v>0</v>
      </c>
      <c r="J1452" s="166">
        <v>0</v>
      </c>
      <c r="K1452" s="229"/>
    </row>
    <row r="1453" spans="1:11">
      <c r="A1453" s="804" t="s">
        <v>9</v>
      </c>
      <c r="B1453" s="805"/>
      <c r="C1453" s="41">
        <v>0</v>
      </c>
      <c r="D1453" s="25">
        <v>0</v>
      </c>
      <c r="E1453" s="42">
        <v>0</v>
      </c>
      <c r="F1453" s="25">
        <v>0</v>
      </c>
      <c r="G1453" s="42">
        <v>0</v>
      </c>
      <c r="H1453" s="25">
        <v>0</v>
      </c>
      <c r="I1453" s="42">
        <v>0</v>
      </c>
      <c r="J1453" s="167">
        <v>0</v>
      </c>
      <c r="K1453" s="129"/>
    </row>
    <row r="1454" spans="1:11" ht="25.5" customHeight="1">
      <c r="A1454" s="1016" t="s">
        <v>14</v>
      </c>
      <c r="B1454" s="1017"/>
      <c r="C1454" s="35">
        <v>0</v>
      </c>
      <c r="D1454" s="24">
        <v>0</v>
      </c>
      <c r="E1454" s="36">
        <v>0</v>
      </c>
      <c r="F1454" s="24">
        <v>0</v>
      </c>
      <c r="G1454" s="36">
        <v>0</v>
      </c>
      <c r="H1454" s="24">
        <v>0</v>
      </c>
      <c r="I1454" s="36">
        <v>0</v>
      </c>
      <c r="J1454" s="166">
        <v>0</v>
      </c>
      <c r="K1454" s="129"/>
    </row>
    <row r="1455" spans="1:11" ht="25.5" customHeight="1">
      <c r="A1455" s="1016" t="s">
        <v>15</v>
      </c>
      <c r="B1455" s="1017"/>
      <c r="C1455" s="35">
        <v>0</v>
      </c>
      <c r="D1455" s="24">
        <v>0</v>
      </c>
      <c r="E1455" s="36">
        <v>0</v>
      </c>
      <c r="F1455" s="24">
        <v>0</v>
      </c>
      <c r="G1455" s="36">
        <v>0</v>
      </c>
      <c r="H1455" s="24">
        <v>0</v>
      </c>
      <c r="I1455" s="36">
        <v>0</v>
      </c>
      <c r="J1455" s="166">
        <v>0</v>
      </c>
      <c r="K1455" s="129"/>
    </row>
    <row r="1456" spans="1:11" ht="25.5" customHeight="1">
      <c r="A1456" s="1016" t="s">
        <v>16</v>
      </c>
      <c r="B1456" s="1017"/>
      <c r="C1456" s="35">
        <v>0</v>
      </c>
      <c r="D1456" s="24">
        <v>0</v>
      </c>
      <c r="E1456" s="36">
        <v>0</v>
      </c>
      <c r="F1456" s="24">
        <v>0</v>
      </c>
      <c r="G1456" s="36">
        <v>0</v>
      </c>
      <c r="H1456" s="24">
        <v>0</v>
      </c>
      <c r="I1456" s="36">
        <v>0</v>
      </c>
      <c r="J1456" s="166">
        <v>0</v>
      </c>
      <c r="K1456" s="129"/>
    </row>
    <row r="1457" spans="1:11" ht="25.5" customHeight="1">
      <c r="A1457" s="1016" t="s">
        <v>17</v>
      </c>
      <c r="B1457" s="1017"/>
      <c r="C1457" s="35">
        <v>0</v>
      </c>
      <c r="D1457" s="24">
        <v>0</v>
      </c>
      <c r="E1457" s="36">
        <v>0</v>
      </c>
      <c r="F1457" s="24">
        <v>0</v>
      </c>
      <c r="G1457" s="36">
        <v>0</v>
      </c>
      <c r="H1457" s="24">
        <v>0</v>
      </c>
      <c r="I1457" s="36">
        <v>0</v>
      </c>
      <c r="J1457" s="166">
        <v>0</v>
      </c>
      <c r="K1457" s="129"/>
    </row>
    <row r="1458" spans="1:11" ht="25.5" customHeight="1">
      <c r="A1458" s="1016" t="s">
        <v>18</v>
      </c>
      <c r="B1458" s="1017"/>
      <c r="C1458" s="35">
        <v>0</v>
      </c>
      <c r="D1458" s="24">
        <v>0</v>
      </c>
      <c r="E1458" s="36">
        <v>0</v>
      </c>
      <c r="F1458" s="24">
        <v>0</v>
      </c>
      <c r="G1458" s="36">
        <v>0</v>
      </c>
      <c r="H1458" s="24">
        <v>0</v>
      </c>
      <c r="I1458" s="36">
        <v>0</v>
      </c>
      <c r="J1458" s="166">
        <v>0</v>
      </c>
      <c r="K1458" s="129"/>
    </row>
    <row r="1459" spans="1:11" ht="25.5" customHeight="1">
      <c r="A1459" s="1016" t="s">
        <v>19</v>
      </c>
      <c r="B1459" s="1017"/>
      <c r="C1459" s="35">
        <v>0</v>
      </c>
      <c r="D1459" s="24">
        <v>0</v>
      </c>
      <c r="E1459" s="36">
        <v>0</v>
      </c>
      <c r="F1459" s="24">
        <v>0</v>
      </c>
      <c r="G1459" s="36">
        <v>0</v>
      </c>
      <c r="H1459" s="24">
        <v>0</v>
      </c>
      <c r="I1459" s="36">
        <v>0</v>
      </c>
      <c r="J1459" s="166">
        <v>0</v>
      </c>
      <c r="K1459" s="129"/>
    </row>
    <row r="1460" spans="1:11" ht="25.5" customHeight="1">
      <c r="A1460" s="1016" t="s">
        <v>20</v>
      </c>
      <c r="B1460" s="1017"/>
      <c r="C1460" s="35">
        <v>0</v>
      </c>
      <c r="D1460" s="24">
        <v>0</v>
      </c>
      <c r="E1460" s="36">
        <v>0</v>
      </c>
      <c r="F1460" s="24">
        <v>0</v>
      </c>
      <c r="G1460" s="36">
        <v>0</v>
      </c>
      <c r="H1460" s="24">
        <v>0</v>
      </c>
      <c r="I1460" s="36">
        <v>0</v>
      </c>
      <c r="J1460" s="166">
        <v>0</v>
      </c>
      <c r="K1460" s="129"/>
    </row>
    <row r="1461" spans="1:11" ht="25.5" customHeight="1">
      <c r="A1461" s="1016" t="s">
        <v>21</v>
      </c>
      <c r="B1461" s="1017"/>
      <c r="C1461" s="35">
        <v>0</v>
      </c>
      <c r="D1461" s="24">
        <v>0</v>
      </c>
      <c r="E1461" s="36">
        <v>0</v>
      </c>
      <c r="F1461" s="24">
        <v>0</v>
      </c>
      <c r="G1461" s="36">
        <v>0</v>
      </c>
      <c r="H1461" s="24">
        <v>0</v>
      </c>
      <c r="I1461" s="36">
        <v>0</v>
      </c>
      <c r="J1461" s="166">
        <v>0</v>
      </c>
      <c r="K1461" s="129"/>
    </row>
    <row r="1462" spans="1:11" ht="15.75" customHeight="1" thickBot="1">
      <c r="A1462" s="938" t="s">
        <v>3</v>
      </c>
      <c r="B1462" s="939"/>
      <c r="C1462" s="45">
        <f>SUM(C1435,C1444,C1453)</f>
        <v>5.5963060000000002</v>
      </c>
      <c r="D1462" s="48">
        <f>+C1462/$I$1462</f>
        <v>0.50596121237534297</v>
      </c>
      <c r="E1462" s="45">
        <f t="shared" ref="E1462" si="76">SUM(E1435,E1444,E1453)</f>
        <v>0</v>
      </c>
      <c r="F1462" s="48">
        <f t="shared" ref="F1462" si="77">+E1462/$I$1462</f>
        <v>0</v>
      </c>
      <c r="G1462" s="45">
        <f t="shared" ref="G1462" si="78">SUM(G1435,G1444,G1453)</f>
        <v>5.4644351459999996</v>
      </c>
      <c r="H1462" s="48">
        <f t="shared" ref="H1462" si="79">+G1462/$I$1462</f>
        <v>0.49403878762465703</v>
      </c>
      <c r="I1462" s="45">
        <f t="shared" ref="I1462" si="80">SUM(I1435,I1444,I1453)</f>
        <v>11.060741146</v>
      </c>
      <c r="J1462" s="48">
        <f t="shared" ref="J1462" si="81">+I1462/$I$1462</f>
        <v>1</v>
      </c>
      <c r="K1462" s="129"/>
    </row>
    <row r="1465" spans="1:11" ht="13.5" thickBot="1"/>
    <row r="1466" spans="1:11">
      <c r="A1466" s="1024" t="s">
        <v>22</v>
      </c>
      <c r="B1466" s="1025"/>
      <c r="C1466" s="928" t="s">
        <v>97</v>
      </c>
      <c r="D1466" s="811"/>
      <c r="E1466" s="811"/>
      <c r="F1466" s="811"/>
      <c r="G1466" s="811"/>
      <c r="H1466" s="811"/>
      <c r="I1466" s="811"/>
      <c r="J1466" s="812"/>
      <c r="K1466" s="4"/>
    </row>
    <row r="1467" spans="1:11">
      <c r="A1467" s="1026"/>
      <c r="B1467" s="1027"/>
      <c r="C1467" s="929" t="s">
        <v>53</v>
      </c>
      <c r="D1467" s="930"/>
      <c r="E1467" s="931" t="s">
        <v>54</v>
      </c>
      <c r="F1467" s="930"/>
      <c r="G1467" s="931" t="s">
        <v>55</v>
      </c>
      <c r="H1467" s="930"/>
      <c r="I1467" s="932" t="s">
        <v>3</v>
      </c>
      <c r="J1467" s="933"/>
      <c r="K1467" s="129"/>
    </row>
    <row r="1468" spans="1:11" ht="13.5" thickBot="1">
      <c r="A1468" s="1028"/>
      <c r="B1468" s="1029"/>
      <c r="C1468" s="55" t="s">
        <v>11</v>
      </c>
      <c r="D1468" s="56" t="s">
        <v>12</v>
      </c>
      <c r="E1468" s="55" t="s">
        <v>11</v>
      </c>
      <c r="F1468" s="56" t="s">
        <v>12</v>
      </c>
      <c r="G1468" s="55" t="s">
        <v>11</v>
      </c>
      <c r="H1468" s="56" t="s">
        <v>12</v>
      </c>
      <c r="I1468" s="55" t="s">
        <v>11</v>
      </c>
      <c r="J1468" s="312" t="s">
        <v>13</v>
      </c>
      <c r="K1468" s="129"/>
    </row>
    <row r="1469" spans="1:11" ht="13.5" customHeight="1">
      <c r="A1469" s="806" t="s">
        <v>4</v>
      </c>
      <c r="B1469" s="807"/>
      <c r="C1469" s="39">
        <v>5.5963060000000002</v>
      </c>
      <c r="D1469" s="23">
        <v>1</v>
      </c>
      <c r="E1469" s="40">
        <v>0</v>
      </c>
      <c r="F1469" s="23">
        <v>0</v>
      </c>
      <c r="G1469" s="40">
        <v>0</v>
      </c>
      <c r="H1469" s="23">
        <v>0</v>
      </c>
      <c r="I1469" s="40">
        <v>5.5963060000000002</v>
      </c>
      <c r="J1469" s="165">
        <v>1</v>
      </c>
      <c r="K1469" s="129"/>
    </row>
    <row r="1470" spans="1:11" ht="24" customHeight="1">
      <c r="A1470" s="1016" t="s">
        <v>14</v>
      </c>
      <c r="B1470" s="1017"/>
      <c r="C1470" s="35">
        <v>0</v>
      </c>
      <c r="D1470" s="24">
        <v>0</v>
      </c>
      <c r="E1470" s="36">
        <v>0</v>
      </c>
      <c r="F1470" s="24">
        <v>0</v>
      </c>
      <c r="G1470" s="36">
        <v>0</v>
      </c>
      <c r="H1470" s="24">
        <v>0</v>
      </c>
      <c r="I1470" s="36">
        <v>0</v>
      </c>
      <c r="J1470" s="166">
        <v>0</v>
      </c>
      <c r="K1470" s="129"/>
    </row>
    <row r="1471" spans="1:11" ht="24" customHeight="1">
      <c r="A1471" s="1016" t="s">
        <v>15</v>
      </c>
      <c r="B1471" s="1017"/>
      <c r="C1471" s="35">
        <v>0</v>
      </c>
      <c r="D1471" s="24">
        <v>0</v>
      </c>
      <c r="E1471" s="36">
        <v>0</v>
      </c>
      <c r="F1471" s="24">
        <v>0</v>
      </c>
      <c r="G1471" s="36">
        <v>0</v>
      </c>
      <c r="H1471" s="24">
        <v>0</v>
      </c>
      <c r="I1471" s="36">
        <v>0</v>
      </c>
      <c r="J1471" s="166">
        <v>0</v>
      </c>
      <c r="K1471" s="129"/>
    </row>
    <row r="1472" spans="1:11" ht="24" customHeight="1">
      <c r="A1472" s="1016" t="s">
        <v>16</v>
      </c>
      <c r="B1472" s="1017"/>
      <c r="C1472" s="35">
        <v>0</v>
      </c>
      <c r="D1472" s="24">
        <v>0</v>
      </c>
      <c r="E1472" s="36">
        <v>0</v>
      </c>
      <c r="F1472" s="24">
        <v>0</v>
      </c>
      <c r="G1472" s="36">
        <v>0</v>
      </c>
      <c r="H1472" s="24">
        <v>0</v>
      </c>
      <c r="I1472" s="36">
        <v>0</v>
      </c>
      <c r="J1472" s="166">
        <v>0</v>
      </c>
      <c r="K1472" s="129"/>
    </row>
    <row r="1473" spans="1:11" ht="24" customHeight="1">
      <c r="A1473" s="1016" t="s">
        <v>17</v>
      </c>
      <c r="B1473" s="1017"/>
      <c r="C1473" s="35">
        <v>0</v>
      </c>
      <c r="D1473" s="24">
        <v>0</v>
      </c>
      <c r="E1473" s="36">
        <v>0</v>
      </c>
      <c r="F1473" s="24">
        <v>0</v>
      </c>
      <c r="G1473" s="36">
        <v>0</v>
      </c>
      <c r="H1473" s="24">
        <v>0</v>
      </c>
      <c r="I1473" s="36">
        <v>0</v>
      </c>
      <c r="J1473" s="166">
        <v>0</v>
      </c>
      <c r="K1473" s="129"/>
    </row>
    <row r="1474" spans="1:11" ht="24" customHeight="1">
      <c r="A1474" s="1016" t="s">
        <v>18</v>
      </c>
      <c r="B1474" s="1017"/>
      <c r="C1474" s="35">
        <v>0</v>
      </c>
      <c r="D1474" s="24">
        <v>0</v>
      </c>
      <c r="E1474" s="36">
        <v>0</v>
      </c>
      <c r="F1474" s="24">
        <v>0</v>
      </c>
      <c r="G1474" s="36">
        <v>0</v>
      </c>
      <c r="H1474" s="24">
        <v>0</v>
      </c>
      <c r="I1474" s="36">
        <v>0</v>
      </c>
      <c r="J1474" s="166">
        <v>0</v>
      </c>
      <c r="K1474" s="129"/>
    </row>
    <row r="1475" spans="1:11" ht="24" customHeight="1">
      <c r="A1475" s="1016" t="s">
        <v>19</v>
      </c>
      <c r="B1475" s="1017"/>
      <c r="C1475" s="35">
        <v>0</v>
      </c>
      <c r="D1475" s="24">
        <v>0</v>
      </c>
      <c r="E1475" s="36">
        <v>0</v>
      </c>
      <c r="F1475" s="24">
        <v>0</v>
      </c>
      <c r="G1475" s="36">
        <v>0</v>
      </c>
      <c r="H1475" s="24">
        <v>0</v>
      </c>
      <c r="I1475" s="36">
        <v>0</v>
      </c>
      <c r="J1475" s="166">
        <v>0</v>
      </c>
      <c r="K1475" s="129"/>
    </row>
    <row r="1476" spans="1:11" ht="24" customHeight="1">
      <c r="A1476" s="1016" t="s">
        <v>20</v>
      </c>
      <c r="B1476" s="1017"/>
      <c r="C1476" s="35">
        <v>5.5963060000000002</v>
      </c>
      <c r="D1476" s="24">
        <v>1</v>
      </c>
      <c r="E1476" s="36">
        <v>0</v>
      </c>
      <c r="F1476" s="24">
        <v>0</v>
      </c>
      <c r="G1476" s="36">
        <v>0</v>
      </c>
      <c r="H1476" s="24">
        <v>0</v>
      </c>
      <c r="I1476" s="36">
        <v>5.5963060000000002</v>
      </c>
      <c r="J1476" s="166">
        <v>1</v>
      </c>
      <c r="K1476" s="129"/>
    </row>
    <row r="1477" spans="1:11" ht="24" customHeight="1" thickBot="1">
      <c r="A1477" s="1016" t="s">
        <v>21</v>
      </c>
      <c r="B1477" s="1017"/>
      <c r="C1477" s="35">
        <v>0</v>
      </c>
      <c r="D1477" s="24">
        <v>0</v>
      </c>
      <c r="E1477" s="36">
        <v>0</v>
      </c>
      <c r="F1477" s="24">
        <v>0</v>
      </c>
      <c r="G1477" s="36">
        <v>0</v>
      </c>
      <c r="H1477" s="24">
        <v>0</v>
      </c>
      <c r="I1477" s="36">
        <v>0</v>
      </c>
      <c r="J1477" s="166">
        <v>0</v>
      </c>
      <c r="K1477" s="129"/>
    </row>
    <row r="1478" spans="1:11">
      <c r="A1478" s="804" t="s">
        <v>8</v>
      </c>
      <c r="B1478" s="805"/>
      <c r="C1478" s="39">
        <v>5.4644351459999996</v>
      </c>
      <c r="D1478" s="23">
        <v>1</v>
      </c>
      <c r="E1478" s="40">
        <v>0</v>
      </c>
      <c r="F1478" s="23">
        <v>0</v>
      </c>
      <c r="G1478" s="40">
        <v>0</v>
      </c>
      <c r="H1478" s="23">
        <v>0</v>
      </c>
      <c r="I1478" s="40">
        <v>5.4644351459999996</v>
      </c>
      <c r="J1478" s="165">
        <v>1</v>
      </c>
      <c r="K1478" s="229"/>
    </row>
    <row r="1479" spans="1:11" ht="23.25" customHeight="1">
      <c r="A1479" s="1016" t="s">
        <v>14</v>
      </c>
      <c r="B1479" s="1017"/>
      <c r="C1479" s="35">
        <v>0</v>
      </c>
      <c r="D1479" s="24">
        <v>0</v>
      </c>
      <c r="E1479" s="36">
        <v>0</v>
      </c>
      <c r="F1479" s="24">
        <v>0</v>
      </c>
      <c r="G1479" s="36">
        <v>0</v>
      </c>
      <c r="H1479" s="24">
        <v>0</v>
      </c>
      <c r="I1479" s="36">
        <v>0</v>
      </c>
      <c r="J1479" s="166">
        <v>0</v>
      </c>
      <c r="K1479" s="229"/>
    </row>
    <row r="1480" spans="1:11" ht="23.25" customHeight="1">
      <c r="A1480" s="1016" t="s">
        <v>15</v>
      </c>
      <c r="B1480" s="1017"/>
      <c r="C1480" s="35">
        <v>0</v>
      </c>
      <c r="D1480" s="24">
        <v>0</v>
      </c>
      <c r="E1480" s="36">
        <v>0</v>
      </c>
      <c r="F1480" s="24">
        <v>0</v>
      </c>
      <c r="G1480" s="36">
        <v>0</v>
      </c>
      <c r="H1480" s="24">
        <v>0</v>
      </c>
      <c r="I1480" s="36">
        <v>0</v>
      </c>
      <c r="J1480" s="166">
        <v>0</v>
      </c>
      <c r="K1480" s="229"/>
    </row>
    <row r="1481" spans="1:11" ht="23.25" customHeight="1">
      <c r="A1481" s="1016" t="s">
        <v>16</v>
      </c>
      <c r="B1481" s="1017"/>
      <c r="C1481" s="35">
        <v>0</v>
      </c>
      <c r="D1481" s="24">
        <v>0</v>
      </c>
      <c r="E1481" s="36">
        <v>0</v>
      </c>
      <c r="F1481" s="24">
        <v>0</v>
      </c>
      <c r="G1481" s="36">
        <v>0</v>
      </c>
      <c r="H1481" s="24">
        <v>0</v>
      </c>
      <c r="I1481" s="36">
        <v>0</v>
      </c>
      <c r="J1481" s="166">
        <v>0</v>
      </c>
      <c r="K1481" s="229"/>
    </row>
    <row r="1482" spans="1:11" ht="23.25" customHeight="1">
      <c r="A1482" s="1016" t="s">
        <v>17</v>
      </c>
      <c r="B1482" s="1017"/>
      <c r="C1482" s="35">
        <v>0</v>
      </c>
      <c r="D1482" s="24">
        <v>0</v>
      </c>
      <c r="E1482" s="36">
        <v>0</v>
      </c>
      <c r="F1482" s="24">
        <v>0</v>
      </c>
      <c r="G1482" s="36">
        <v>0</v>
      </c>
      <c r="H1482" s="24">
        <v>0</v>
      </c>
      <c r="I1482" s="36">
        <v>0</v>
      </c>
      <c r="J1482" s="166">
        <v>0</v>
      </c>
      <c r="K1482" s="229"/>
    </row>
    <row r="1483" spans="1:11" ht="23.25" customHeight="1">
      <c r="A1483" s="1016" t="s">
        <v>18</v>
      </c>
      <c r="B1483" s="1017"/>
      <c r="C1483" s="35">
        <v>0</v>
      </c>
      <c r="D1483" s="24">
        <v>0</v>
      </c>
      <c r="E1483" s="36">
        <v>0</v>
      </c>
      <c r="F1483" s="24">
        <v>0</v>
      </c>
      <c r="G1483" s="36">
        <v>0</v>
      </c>
      <c r="H1483" s="24">
        <v>0</v>
      </c>
      <c r="I1483" s="36">
        <v>0</v>
      </c>
      <c r="J1483" s="166">
        <v>0</v>
      </c>
      <c r="K1483" s="229"/>
    </row>
    <row r="1484" spans="1:11" ht="23.25" customHeight="1">
      <c r="A1484" s="1016" t="s">
        <v>19</v>
      </c>
      <c r="B1484" s="1017"/>
      <c r="C1484" s="35">
        <v>5.4644351459999996</v>
      </c>
      <c r="D1484" s="24">
        <v>1</v>
      </c>
      <c r="E1484" s="36">
        <v>0</v>
      </c>
      <c r="F1484" s="24">
        <v>0</v>
      </c>
      <c r="G1484" s="36">
        <v>0</v>
      </c>
      <c r="H1484" s="24">
        <v>0</v>
      </c>
      <c r="I1484" s="36">
        <v>5.4644351459999996</v>
      </c>
      <c r="J1484" s="166">
        <v>1</v>
      </c>
      <c r="K1484" s="229"/>
    </row>
    <row r="1485" spans="1:11" ht="23.25" customHeight="1">
      <c r="A1485" s="1016" t="s">
        <v>20</v>
      </c>
      <c r="B1485" s="1017"/>
      <c r="C1485" s="35">
        <v>0</v>
      </c>
      <c r="D1485" s="24">
        <v>0</v>
      </c>
      <c r="E1485" s="36">
        <v>0</v>
      </c>
      <c r="F1485" s="24">
        <v>0</v>
      </c>
      <c r="G1485" s="36">
        <v>0</v>
      </c>
      <c r="H1485" s="24">
        <v>0</v>
      </c>
      <c r="I1485" s="36">
        <v>0</v>
      </c>
      <c r="J1485" s="166">
        <v>0</v>
      </c>
      <c r="K1485" s="229"/>
    </row>
    <row r="1486" spans="1:11" ht="23.25" customHeight="1">
      <c r="A1486" s="1016" t="s">
        <v>21</v>
      </c>
      <c r="B1486" s="1017"/>
      <c r="C1486" s="35">
        <v>0</v>
      </c>
      <c r="D1486" s="24">
        <v>0</v>
      </c>
      <c r="E1486" s="36">
        <v>0</v>
      </c>
      <c r="F1486" s="24">
        <v>0</v>
      </c>
      <c r="G1486" s="36">
        <v>0</v>
      </c>
      <c r="H1486" s="24">
        <v>0</v>
      </c>
      <c r="I1486" s="36">
        <v>0</v>
      </c>
      <c r="J1486" s="166">
        <v>0</v>
      </c>
      <c r="K1486" s="229"/>
    </row>
    <row r="1487" spans="1:11">
      <c r="A1487" s="804" t="s">
        <v>9</v>
      </c>
      <c r="B1487" s="805"/>
      <c r="C1487" s="41">
        <v>0</v>
      </c>
      <c r="D1487" s="25">
        <v>0</v>
      </c>
      <c r="E1487" s="42">
        <v>0</v>
      </c>
      <c r="F1487" s="25">
        <v>0</v>
      </c>
      <c r="G1487" s="42">
        <v>0</v>
      </c>
      <c r="H1487" s="25">
        <v>0</v>
      </c>
      <c r="I1487" s="42">
        <v>0</v>
      </c>
      <c r="J1487" s="167">
        <v>0</v>
      </c>
      <c r="K1487" s="129"/>
    </row>
    <row r="1488" spans="1:11" ht="22.5" customHeight="1">
      <c r="A1488" s="1016" t="s">
        <v>14</v>
      </c>
      <c r="B1488" s="1017"/>
      <c r="C1488" s="35">
        <v>0</v>
      </c>
      <c r="D1488" s="24">
        <v>0</v>
      </c>
      <c r="E1488" s="36">
        <v>0</v>
      </c>
      <c r="F1488" s="24">
        <v>0</v>
      </c>
      <c r="G1488" s="36">
        <v>0</v>
      </c>
      <c r="H1488" s="24">
        <v>0</v>
      </c>
      <c r="I1488" s="36">
        <v>0</v>
      </c>
      <c r="J1488" s="166">
        <v>0</v>
      </c>
      <c r="K1488" s="129"/>
    </row>
    <row r="1489" spans="1:11" ht="22.5" customHeight="1">
      <c r="A1489" s="1016" t="s">
        <v>15</v>
      </c>
      <c r="B1489" s="1017"/>
      <c r="C1489" s="35">
        <v>0</v>
      </c>
      <c r="D1489" s="24">
        <v>0</v>
      </c>
      <c r="E1489" s="36">
        <v>0</v>
      </c>
      <c r="F1489" s="24">
        <v>0</v>
      </c>
      <c r="G1489" s="36">
        <v>0</v>
      </c>
      <c r="H1489" s="24">
        <v>0</v>
      </c>
      <c r="I1489" s="36">
        <v>0</v>
      </c>
      <c r="J1489" s="166">
        <v>0</v>
      </c>
      <c r="K1489" s="129"/>
    </row>
    <row r="1490" spans="1:11" ht="22.5" customHeight="1">
      <c r="A1490" s="1016" t="s">
        <v>16</v>
      </c>
      <c r="B1490" s="1017"/>
      <c r="C1490" s="35">
        <v>0</v>
      </c>
      <c r="D1490" s="24">
        <v>0</v>
      </c>
      <c r="E1490" s="36">
        <v>0</v>
      </c>
      <c r="F1490" s="24">
        <v>0</v>
      </c>
      <c r="G1490" s="36">
        <v>0</v>
      </c>
      <c r="H1490" s="24">
        <v>0</v>
      </c>
      <c r="I1490" s="36">
        <v>0</v>
      </c>
      <c r="J1490" s="166">
        <v>0</v>
      </c>
      <c r="K1490" s="129"/>
    </row>
    <row r="1491" spans="1:11" ht="22.5" customHeight="1">
      <c r="A1491" s="1016" t="s">
        <v>17</v>
      </c>
      <c r="B1491" s="1017"/>
      <c r="C1491" s="35">
        <v>0</v>
      </c>
      <c r="D1491" s="24">
        <v>0</v>
      </c>
      <c r="E1491" s="36">
        <v>0</v>
      </c>
      <c r="F1491" s="24">
        <v>0</v>
      </c>
      <c r="G1491" s="36">
        <v>0</v>
      </c>
      <c r="H1491" s="24">
        <v>0</v>
      </c>
      <c r="I1491" s="36">
        <v>0</v>
      </c>
      <c r="J1491" s="166">
        <v>0</v>
      </c>
      <c r="K1491" s="129"/>
    </row>
    <row r="1492" spans="1:11" ht="22.5" customHeight="1">
      <c r="A1492" s="1016" t="s">
        <v>18</v>
      </c>
      <c r="B1492" s="1017"/>
      <c r="C1492" s="35">
        <v>0</v>
      </c>
      <c r="D1492" s="24">
        <v>0</v>
      </c>
      <c r="E1492" s="36">
        <v>0</v>
      </c>
      <c r="F1492" s="24">
        <v>0</v>
      </c>
      <c r="G1492" s="36">
        <v>0</v>
      </c>
      <c r="H1492" s="24">
        <v>0</v>
      </c>
      <c r="I1492" s="36">
        <v>0</v>
      </c>
      <c r="J1492" s="166">
        <v>0</v>
      </c>
      <c r="K1492" s="129"/>
    </row>
    <row r="1493" spans="1:11" ht="22.5" customHeight="1">
      <c r="A1493" s="1016" t="s">
        <v>19</v>
      </c>
      <c r="B1493" s="1017"/>
      <c r="C1493" s="35">
        <v>0</v>
      </c>
      <c r="D1493" s="24">
        <v>0</v>
      </c>
      <c r="E1493" s="36">
        <v>0</v>
      </c>
      <c r="F1493" s="24">
        <v>0</v>
      </c>
      <c r="G1493" s="36">
        <v>0</v>
      </c>
      <c r="H1493" s="24">
        <v>0</v>
      </c>
      <c r="I1493" s="36">
        <v>0</v>
      </c>
      <c r="J1493" s="166">
        <v>0</v>
      </c>
      <c r="K1493" s="129"/>
    </row>
    <row r="1494" spans="1:11" ht="22.5" customHeight="1">
      <c r="A1494" s="1016" t="s">
        <v>20</v>
      </c>
      <c r="B1494" s="1017"/>
      <c r="C1494" s="35">
        <v>0</v>
      </c>
      <c r="D1494" s="24">
        <v>0</v>
      </c>
      <c r="E1494" s="36">
        <v>0</v>
      </c>
      <c r="F1494" s="24">
        <v>0</v>
      </c>
      <c r="G1494" s="36">
        <v>0</v>
      </c>
      <c r="H1494" s="24">
        <v>0</v>
      </c>
      <c r="I1494" s="36">
        <v>0</v>
      </c>
      <c r="J1494" s="166">
        <v>0</v>
      </c>
      <c r="K1494" s="129"/>
    </row>
    <row r="1495" spans="1:11" ht="22.5" customHeight="1">
      <c r="A1495" s="1016" t="s">
        <v>21</v>
      </c>
      <c r="B1495" s="1017"/>
      <c r="C1495" s="35">
        <v>0</v>
      </c>
      <c r="D1495" s="24">
        <v>0</v>
      </c>
      <c r="E1495" s="36">
        <v>0</v>
      </c>
      <c r="F1495" s="24">
        <v>0</v>
      </c>
      <c r="G1495" s="36">
        <v>0</v>
      </c>
      <c r="H1495" s="24">
        <v>0</v>
      </c>
      <c r="I1495" s="36">
        <v>0</v>
      </c>
      <c r="J1495" s="166">
        <v>0</v>
      </c>
      <c r="K1495" s="129"/>
    </row>
    <row r="1496" spans="1:11" ht="15.75" customHeight="1" thickBot="1">
      <c r="A1496" s="938" t="s">
        <v>3</v>
      </c>
      <c r="B1496" s="939"/>
      <c r="C1496" s="45">
        <f>SUM(C1469,C1478,C1487)</f>
        <v>11.060741146</v>
      </c>
      <c r="D1496" s="48">
        <f>+C1496/$I$1496</f>
        <v>1</v>
      </c>
      <c r="E1496" s="45">
        <f t="shared" ref="E1496" si="82">SUM(E1469,E1478,E1487)</f>
        <v>0</v>
      </c>
      <c r="F1496" s="48">
        <f t="shared" ref="F1496" si="83">+E1496/$I$1496</f>
        <v>0</v>
      </c>
      <c r="G1496" s="45">
        <f t="shared" ref="G1496" si="84">SUM(G1469,G1478,G1487)</f>
        <v>0</v>
      </c>
      <c r="H1496" s="48">
        <f t="shared" ref="H1496" si="85">+G1496/$I$1496</f>
        <v>0</v>
      </c>
      <c r="I1496" s="45">
        <f t="shared" ref="I1496" si="86">SUM(I1469,I1478,I1487)</f>
        <v>11.060741146</v>
      </c>
      <c r="J1496" s="48">
        <f t="shared" ref="J1496" si="87">+I1496/$I$1496</f>
        <v>1</v>
      </c>
      <c r="K1496" s="129"/>
    </row>
    <row r="1499" spans="1:11" ht="13.5" thickBot="1"/>
    <row r="1500" spans="1:11">
      <c r="A1500" s="1024" t="s">
        <v>22</v>
      </c>
      <c r="B1500" s="1025"/>
      <c r="C1500" s="928" t="s">
        <v>98</v>
      </c>
      <c r="D1500" s="811"/>
      <c r="E1500" s="811"/>
      <c r="F1500" s="811"/>
      <c r="G1500" s="811"/>
      <c r="H1500" s="811"/>
      <c r="I1500" s="811"/>
      <c r="J1500" s="812"/>
      <c r="K1500" s="183"/>
    </row>
    <row r="1501" spans="1:11">
      <c r="A1501" s="1026"/>
      <c r="B1501" s="1027"/>
      <c r="C1501" s="929" t="s">
        <v>53</v>
      </c>
      <c r="D1501" s="930"/>
      <c r="E1501" s="931" t="s">
        <v>54</v>
      </c>
      <c r="F1501" s="930"/>
      <c r="G1501" s="931" t="s">
        <v>55</v>
      </c>
      <c r="H1501" s="930"/>
      <c r="I1501" s="932" t="s">
        <v>3</v>
      </c>
      <c r="J1501" s="933"/>
      <c r="K1501" s="129"/>
    </row>
    <row r="1502" spans="1:11" ht="13.5" thickBot="1">
      <c r="A1502" s="1028"/>
      <c r="B1502" s="1029"/>
      <c r="C1502" s="55" t="s">
        <v>11</v>
      </c>
      <c r="D1502" s="56" t="s">
        <v>12</v>
      </c>
      <c r="E1502" s="55" t="s">
        <v>11</v>
      </c>
      <c r="F1502" s="56" t="s">
        <v>12</v>
      </c>
      <c r="G1502" s="55" t="s">
        <v>11</v>
      </c>
      <c r="H1502" s="56" t="s">
        <v>12</v>
      </c>
      <c r="I1502" s="55" t="s">
        <v>11</v>
      </c>
      <c r="J1502" s="312" t="s">
        <v>13</v>
      </c>
      <c r="K1502" s="129"/>
    </row>
    <row r="1503" spans="1:11" ht="13.5" customHeight="1">
      <c r="A1503" s="806" t="s">
        <v>4</v>
      </c>
      <c r="B1503" s="807"/>
      <c r="C1503" s="39">
        <v>5.5963060000000002</v>
      </c>
      <c r="D1503" s="23">
        <v>1</v>
      </c>
      <c r="E1503" s="40">
        <v>0</v>
      </c>
      <c r="F1503" s="23">
        <v>0</v>
      </c>
      <c r="G1503" s="40">
        <v>0</v>
      </c>
      <c r="H1503" s="23">
        <v>0</v>
      </c>
      <c r="I1503" s="40">
        <v>5.5963060000000002</v>
      </c>
      <c r="J1503" s="165">
        <v>1</v>
      </c>
      <c r="K1503" s="129"/>
    </row>
    <row r="1504" spans="1:11" ht="20.25" customHeight="1">
      <c r="A1504" s="1016" t="s">
        <v>14</v>
      </c>
      <c r="B1504" s="1017"/>
      <c r="C1504" s="35">
        <v>0</v>
      </c>
      <c r="D1504" s="24">
        <v>0</v>
      </c>
      <c r="E1504" s="36">
        <v>0</v>
      </c>
      <c r="F1504" s="24">
        <v>0</v>
      </c>
      <c r="G1504" s="36">
        <v>0</v>
      </c>
      <c r="H1504" s="24">
        <v>0</v>
      </c>
      <c r="I1504" s="36">
        <v>0</v>
      </c>
      <c r="J1504" s="166">
        <v>0</v>
      </c>
      <c r="K1504" s="129"/>
    </row>
    <row r="1505" spans="1:11" ht="20.25" customHeight="1">
      <c r="A1505" s="1016" t="s">
        <v>15</v>
      </c>
      <c r="B1505" s="1017"/>
      <c r="C1505" s="35">
        <v>0</v>
      </c>
      <c r="D1505" s="24">
        <v>0</v>
      </c>
      <c r="E1505" s="36">
        <v>0</v>
      </c>
      <c r="F1505" s="24">
        <v>0</v>
      </c>
      <c r="G1505" s="36">
        <v>0</v>
      </c>
      <c r="H1505" s="24">
        <v>0</v>
      </c>
      <c r="I1505" s="36">
        <v>0</v>
      </c>
      <c r="J1505" s="166">
        <v>0</v>
      </c>
      <c r="K1505" s="129"/>
    </row>
    <row r="1506" spans="1:11" ht="20.25" customHeight="1">
      <c r="A1506" s="1016" t="s">
        <v>16</v>
      </c>
      <c r="B1506" s="1017"/>
      <c r="C1506" s="35">
        <v>0</v>
      </c>
      <c r="D1506" s="24">
        <v>0</v>
      </c>
      <c r="E1506" s="36">
        <v>0</v>
      </c>
      <c r="F1506" s="24">
        <v>0</v>
      </c>
      <c r="G1506" s="36">
        <v>0</v>
      </c>
      <c r="H1506" s="24">
        <v>0</v>
      </c>
      <c r="I1506" s="36">
        <v>0</v>
      </c>
      <c r="J1506" s="166">
        <v>0</v>
      </c>
      <c r="K1506" s="129"/>
    </row>
    <row r="1507" spans="1:11" ht="20.25" customHeight="1">
      <c r="A1507" s="1016" t="s">
        <v>17</v>
      </c>
      <c r="B1507" s="1017"/>
      <c r="C1507" s="35">
        <v>0</v>
      </c>
      <c r="D1507" s="24">
        <v>0</v>
      </c>
      <c r="E1507" s="36">
        <v>0</v>
      </c>
      <c r="F1507" s="24">
        <v>0</v>
      </c>
      <c r="G1507" s="36">
        <v>0</v>
      </c>
      <c r="H1507" s="24">
        <v>0</v>
      </c>
      <c r="I1507" s="36">
        <v>0</v>
      </c>
      <c r="J1507" s="166">
        <v>0</v>
      </c>
      <c r="K1507" s="129"/>
    </row>
    <row r="1508" spans="1:11" ht="20.25" customHeight="1">
      <c r="A1508" s="1016" t="s">
        <v>18</v>
      </c>
      <c r="B1508" s="1017"/>
      <c r="C1508" s="35">
        <v>0</v>
      </c>
      <c r="D1508" s="24">
        <v>0</v>
      </c>
      <c r="E1508" s="36">
        <v>0</v>
      </c>
      <c r="F1508" s="24">
        <v>0</v>
      </c>
      <c r="G1508" s="36">
        <v>0</v>
      </c>
      <c r="H1508" s="24">
        <v>0</v>
      </c>
      <c r="I1508" s="36">
        <v>0</v>
      </c>
      <c r="J1508" s="166">
        <v>0</v>
      </c>
      <c r="K1508" s="129"/>
    </row>
    <row r="1509" spans="1:11" ht="20.25" customHeight="1">
      <c r="A1509" s="1016" t="s">
        <v>19</v>
      </c>
      <c r="B1509" s="1017"/>
      <c r="C1509" s="35">
        <v>0</v>
      </c>
      <c r="D1509" s="24">
        <v>0</v>
      </c>
      <c r="E1509" s="36">
        <v>0</v>
      </c>
      <c r="F1509" s="24">
        <v>0</v>
      </c>
      <c r="G1509" s="36">
        <v>0</v>
      </c>
      <c r="H1509" s="24">
        <v>0</v>
      </c>
      <c r="I1509" s="36">
        <v>0</v>
      </c>
      <c r="J1509" s="166">
        <v>0</v>
      </c>
      <c r="K1509" s="129"/>
    </row>
    <row r="1510" spans="1:11" ht="20.25" customHeight="1">
      <c r="A1510" s="1016" t="s">
        <v>20</v>
      </c>
      <c r="B1510" s="1017"/>
      <c r="C1510" s="35">
        <v>5.5963060000000002</v>
      </c>
      <c r="D1510" s="24">
        <v>1</v>
      </c>
      <c r="E1510" s="36">
        <v>0</v>
      </c>
      <c r="F1510" s="24">
        <v>0</v>
      </c>
      <c r="G1510" s="36">
        <v>0</v>
      </c>
      <c r="H1510" s="24">
        <v>0</v>
      </c>
      <c r="I1510" s="36">
        <v>5.5963060000000002</v>
      </c>
      <c r="J1510" s="166">
        <v>1</v>
      </c>
      <c r="K1510" s="129"/>
    </row>
    <row r="1511" spans="1:11" ht="20.25" customHeight="1" thickBot="1">
      <c r="A1511" s="1016" t="s">
        <v>21</v>
      </c>
      <c r="B1511" s="1017"/>
      <c r="C1511" s="35">
        <v>0</v>
      </c>
      <c r="D1511" s="24">
        <v>0</v>
      </c>
      <c r="E1511" s="36">
        <v>0</v>
      </c>
      <c r="F1511" s="24">
        <v>0</v>
      </c>
      <c r="G1511" s="36">
        <v>0</v>
      </c>
      <c r="H1511" s="24">
        <v>0</v>
      </c>
      <c r="I1511" s="36">
        <v>0</v>
      </c>
      <c r="J1511" s="166">
        <v>0</v>
      </c>
      <c r="K1511" s="129"/>
    </row>
    <row r="1512" spans="1:11">
      <c r="A1512" s="804" t="s">
        <v>8</v>
      </c>
      <c r="B1512" s="805"/>
      <c r="C1512" s="39">
        <v>5.4644351459999996</v>
      </c>
      <c r="D1512" s="23">
        <v>1</v>
      </c>
      <c r="E1512" s="40">
        <v>0</v>
      </c>
      <c r="F1512" s="23">
        <v>0</v>
      </c>
      <c r="G1512" s="40">
        <v>0</v>
      </c>
      <c r="H1512" s="23">
        <v>0</v>
      </c>
      <c r="I1512" s="40">
        <v>5.4644351459999996</v>
      </c>
      <c r="J1512" s="165">
        <v>1</v>
      </c>
      <c r="K1512" s="229"/>
    </row>
    <row r="1513" spans="1:11" ht="22.5" customHeight="1">
      <c r="A1513" s="1016" t="s">
        <v>14</v>
      </c>
      <c r="B1513" s="1017"/>
      <c r="C1513" s="35">
        <v>0</v>
      </c>
      <c r="D1513" s="24">
        <v>0</v>
      </c>
      <c r="E1513" s="36">
        <v>0</v>
      </c>
      <c r="F1513" s="24">
        <v>0</v>
      </c>
      <c r="G1513" s="36">
        <v>0</v>
      </c>
      <c r="H1513" s="24">
        <v>0</v>
      </c>
      <c r="I1513" s="36">
        <v>0</v>
      </c>
      <c r="J1513" s="166">
        <v>0</v>
      </c>
      <c r="K1513" s="229"/>
    </row>
    <row r="1514" spans="1:11" ht="22.5" customHeight="1">
      <c r="A1514" s="1016" t="s">
        <v>15</v>
      </c>
      <c r="B1514" s="1017"/>
      <c r="C1514" s="35">
        <v>0</v>
      </c>
      <c r="D1514" s="24">
        <v>0</v>
      </c>
      <c r="E1514" s="36">
        <v>0</v>
      </c>
      <c r="F1514" s="24">
        <v>0</v>
      </c>
      <c r="G1514" s="36">
        <v>0</v>
      </c>
      <c r="H1514" s="24">
        <v>0</v>
      </c>
      <c r="I1514" s="36">
        <v>0</v>
      </c>
      <c r="J1514" s="166">
        <v>0</v>
      </c>
      <c r="K1514" s="229"/>
    </row>
    <row r="1515" spans="1:11" ht="22.5" customHeight="1">
      <c r="A1515" s="1016" t="s">
        <v>16</v>
      </c>
      <c r="B1515" s="1017"/>
      <c r="C1515" s="35">
        <v>0</v>
      </c>
      <c r="D1515" s="24">
        <v>0</v>
      </c>
      <c r="E1515" s="36">
        <v>0</v>
      </c>
      <c r="F1515" s="24">
        <v>0</v>
      </c>
      <c r="G1515" s="36">
        <v>0</v>
      </c>
      <c r="H1515" s="24">
        <v>0</v>
      </c>
      <c r="I1515" s="36">
        <v>0</v>
      </c>
      <c r="J1515" s="166">
        <v>0</v>
      </c>
      <c r="K1515" s="229"/>
    </row>
    <row r="1516" spans="1:11" ht="22.5" customHeight="1">
      <c r="A1516" s="1016" t="s">
        <v>17</v>
      </c>
      <c r="B1516" s="1017"/>
      <c r="C1516" s="35">
        <v>0</v>
      </c>
      <c r="D1516" s="24">
        <v>0</v>
      </c>
      <c r="E1516" s="36">
        <v>0</v>
      </c>
      <c r="F1516" s="24">
        <v>0</v>
      </c>
      <c r="G1516" s="36">
        <v>0</v>
      </c>
      <c r="H1516" s="24">
        <v>0</v>
      </c>
      <c r="I1516" s="36">
        <v>0</v>
      </c>
      <c r="J1516" s="166">
        <v>0</v>
      </c>
      <c r="K1516" s="229"/>
    </row>
    <row r="1517" spans="1:11" ht="22.5" customHeight="1">
      <c r="A1517" s="1016" t="s">
        <v>18</v>
      </c>
      <c r="B1517" s="1017"/>
      <c r="C1517" s="35">
        <v>0</v>
      </c>
      <c r="D1517" s="24">
        <v>0</v>
      </c>
      <c r="E1517" s="36">
        <v>0</v>
      </c>
      <c r="F1517" s="24">
        <v>0</v>
      </c>
      <c r="G1517" s="36">
        <v>0</v>
      </c>
      <c r="H1517" s="24">
        <v>0</v>
      </c>
      <c r="I1517" s="36">
        <v>0</v>
      </c>
      <c r="J1517" s="166">
        <v>0</v>
      </c>
      <c r="K1517" s="229"/>
    </row>
    <row r="1518" spans="1:11" ht="22.5" customHeight="1">
      <c r="A1518" s="1016" t="s">
        <v>19</v>
      </c>
      <c r="B1518" s="1017"/>
      <c r="C1518" s="35">
        <v>5.4644351459999996</v>
      </c>
      <c r="D1518" s="24">
        <v>1</v>
      </c>
      <c r="E1518" s="36">
        <v>0</v>
      </c>
      <c r="F1518" s="24">
        <v>0</v>
      </c>
      <c r="G1518" s="36">
        <v>0</v>
      </c>
      <c r="H1518" s="24">
        <v>0</v>
      </c>
      <c r="I1518" s="36">
        <v>5.4644351459999996</v>
      </c>
      <c r="J1518" s="166">
        <v>1</v>
      </c>
      <c r="K1518" s="229"/>
    </row>
    <row r="1519" spans="1:11" ht="22.5" customHeight="1">
      <c r="A1519" s="1016" t="s">
        <v>20</v>
      </c>
      <c r="B1519" s="1017"/>
      <c r="C1519" s="35">
        <v>0</v>
      </c>
      <c r="D1519" s="24">
        <v>0</v>
      </c>
      <c r="E1519" s="36">
        <v>0</v>
      </c>
      <c r="F1519" s="24">
        <v>0</v>
      </c>
      <c r="G1519" s="36">
        <v>0</v>
      </c>
      <c r="H1519" s="24">
        <v>0</v>
      </c>
      <c r="I1519" s="36">
        <v>0</v>
      </c>
      <c r="J1519" s="166">
        <v>0</v>
      </c>
      <c r="K1519" s="229"/>
    </row>
    <row r="1520" spans="1:11" ht="22.5" customHeight="1">
      <c r="A1520" s="1016" t="s">
        <v>21</v>
      </c>
      <c r="B1520" s="1017"/>
      <c r="C1520" s="35">
        <v>0</v>
      </c>
      <c r="D1520" s="24">
        <v>0</v>
      </c>
      <c r="E1520" s="36">
        <v>0</v>
      </c>
      <c r="F1520" s="24">
        <v>0</v>
      </c>
      <c r="G1520" s="36">
        <v>0</v>
      </c>
      <c r="H1520" s="24">
        <v>0</v>
      </c>
      <c r="I1520" s="36">
        <v>0</v>
      </c>
      <c r="J1520" s="166">
        <v>0</v>
      </c>
      <c r="K1520" s="229"/>
    </row>
    <row r="1521" spans="1:12">
      <c r="A1521" s="804" t="s">
        <v>9</v>
      </c>
      <c r="B1521" s="805"/>
      <c r="C1521" s="41">
        <v>0</v>
      </c>
      <c r="D1521" s="25">
        <v>0</v>
      </c>
      <c r="E1521" s="42">
        <v>0</v>
      </c>
      <c r="F1521" s="25">
        <v>0</v>
      </c>
      <c r="G1521" s="42">
        <v>0</v>
      </c>
      <c r="H1521" s="25">
        <v>0</v>
      </c>
      <c r="I1521" s="42">
        <v>0</v>
      </c>
      <c r="J1521" s="167">
        <v>0</v>
      </c>
      <c r="K1521" s="129"/>
    </row>
    <row r="1522" spans="1:12" ht="20.25" customHeight="1">
      <c r="A1522" s="1016" t="s">
        <v>14</v>
      </c>
      <c r="B1522" s="1017"/>
      <c r="C1522" s="35">
        <v>0</v>
      </c>
      <c r="D1522" s="24">
        <v>0</v>
      </c>
      <c r="E1522" s="36">
        <v>0</v>
      </c>
      <c r="F1522" s="24">
        <v>0</v>
      </c>
      <c r="G1522" s="36">
        <v>0</v>
      </c>
      <c r="H1522" s="24">
        <v>0</v>
      </c>
      <c r="I1522" s="36">
        <v>0</v>
      </c>
      <c r="J1522" s="166">
        <v>0</v>
      </c>
      <c r="K1522" s="129"/>
    </row>
    <row r="1523" spans="1:12" ht="20.25" customHeight="1">
      <c r="A1523" s="1016" t="s">
        <v>15</v>
      </c>
      <c r="B1523" s="1017"/>
      <c r="C1523" s="35">
        <v>0</v>
      </c>
      <c r="D1523" s="24">
        <v>0</v>
      </c>
      <c r="E1523" s="36">
        <v>0</v>
      </c>
      <c r="F1523" s="24">
        <v>0</v>
      </c>
      <c r="G1523" s="36">
        <v>0</v>
      </c>
      <c r="H1523" s="24">
        <v>0</v>
      </c>
      <c r="I1523" s="36">
        <v>0</v>
      </c>
      <c r="J1523" s="166">
        <v>0</v>
      </c>
      <c r="K1523" s="129"/>
    </row>
    <row r="1524" spans="1:12" ht="20.25" customHeight="1">
      <c r="A1524" s="1016" t="s">
        <v>16</v>
      </c>
      <c r="B1524" s="1017"/>
      <c r="C1524" s="35">
        <v>0</v>
      </c>
      <c r="D1524" s="24">
        <v>0</v>
      </c>
      <c r="E1524" s="36">
        <v>0</v>
      </c>
      <c r="F1524" s="24">
        <v>0</v>
      </c>
      <c r="G1524" s="36">
        <v>0</v>
      </c>
      <c r="H1524" s="24">
        <v>0</v>
      </c>
      <c r="I1524" s="36">
        <v>0</v>
      </c>
      <c r="J1524" s="166">
        <v>0</v>
      </c>
      <c r="K1524" s="129"/>
    </row>
    <row r="1525" spans="1:12" ht="20.25" customHeight="1">
      <c r="A1525" s="1016" t="s">
        <v>17</v>
      </c>
      <c r="B1525" s="1017"/>
      <c r="C1525" s="35">
        <v>0</v>
      </c>
      <c r="D1525" s="24">
        <v>0</v>
      </c>
      <c r="E1525" s="36">
        <v>0</v>
      </c>
      <c r="F1525" s="24">
        <v>0</v>
      </c>
      <c r="G1525" s="36">
        <v>0</v>
      </c>
      <c r="H1525" s="24">
        <v>0</v>
      </c>
      <c r="I1525" s="36">
        <v>0</v>
      </c>
      <c r="J1525" s="166">
        <v>0</v>
      </c>
      <c r="K1525" s="129"/>
    </row>
    <row r="1526" spans="1:12" ht="20.25" customHeight="1">
      <c r="A1526" s="1016" t="s">
        <v>18</v>
      </c>
      <c r="B1526" s="1017"/>
      <c r="C1526" s="35">
        <v>0</v>
      </c>
      <c r="D1526" s="24">
        <v>0</v>
      </c>
      <c r="E1526" s="36">
        <v>0</v>
      </c>
      <c r="F1526" s="24">
        <v>0</v>
      </c>
      <c r="G1526" s="36">
        <v>0</v>
      </c>
      <c r="H1526" s="24">
        <v>0</v>
      </c>
      <c r="I1526" s="36">
        <v>0</v>
      </c>
      <c r="J1526" s="166">
        <v>0</v>
      </c>
      <c r="K1526" s="129"/>
    </row>
    <row r="1527" spans="1:12" ht="20.25" customHeight="1">
      <c r="A1527" s="1016" t="s">
        <v>19</v>
      </c>
      <c r="B1527" s="1017"/>
      <c r="C1527" s="35">
        <v>0</v>
      </c>
      <c r="D1527" s="24">
        <v>0</v>
      </c>
      <c r="E1527" s="36">
        <v>0</v>
      </c>
      <c r="F1527" s="24">
        <v>0</v>
      </c>
      <c r="G1527" s="36">
        <v>0</v>
      </c>
      <c r="H1527" s="24">
        <v>0</v>
      </c>
      <c r="I1527" s="36">
        <v>0</v>
      </c>
      <c r="J1527" s="166">
        <v>0</v>
      </c>
      <c r="K1527" s="129"/>
    </row>
    <row r="1528" spans="1:12" ht="20.25" customHeight="1">
      <c r="A1528" s="1016" t="s">
        <v>20</v>
      </c>
      <c r="B1528" s="1017"/>
      <c r="C1528" s="35">
        <v>0</v>
      </c>
      <c r="D1528" s="24">
        <v>0</v>
      </c>
      <c r="E1528" s="36">
        <v>0</v>
      </c>
      <c r="F1528" s="24">
        <v>0</v>
      </c>
      <c r="G1528" s="36">
        <v>0</v>
      </c>
      <c r="H1528" s="24">
        <v>0</v>
      </c>
      <c r="I1528" s="36">
        <v>0</v>
      </c>
      <c r="J1528" s="166">
        <v>0</v>
      </c>
      <c r="K1528" s="129"/>
    </row>
    <row r="1529" spans="1:12" ht="20.25" customHeight="1">
      <c r="A1529" s="1016" t="s">
        <v>21</v>
      </c>
      <c r="B1529" s="1017"/>
      <c r="C1529" s="35">
        <v>0</v>
      </c>
      <c r="D1529" s="24">
        <v>0</v>
      </c>
      <c r="E1529" s="36">
        <v>0</v>
      </c>
      <c r="F1529" s="24">
        <v>0</v>
      </c>
      <c r="G1529" s="36">
        <v>0</v>
      </c>
      <c r="H1529" s="24">
        <v>0</v>
      </c>
      <c r="I1529" s="36">
        <v>0</v>
      </c>
      <c r="J1529" s="166">
        <v>0</v>
      </c>
      <c r="K1529" s="129"/>
    </row>
    <row r="1530" spans="1:12" ht="15.75" customHeight="1" thickBot="1">
      <c r="A1530" s="938" t="s">
        <v>3</v>
      </c>
      <c r="B1530" s="939"/>
      <c r="C1530" s="45">
        <f>SUM(C1503,C1512,C1521)</f>
        <v>11.060741146</v>
      </c>
      <c r="D1530" s="48">
        <f>+C1530/$I$1530</f>
        <v>1</v>
      </c>
      <c r="E1530" s="45">
        <f t="shared" ref="E1530" si="88">SUM(E1503,E1512,E1521)</f>
        <v>0</v>
      </c>
      <c r="F1530" s="48">
        <f t="shared" ref="F1530" si="89">+E1530/$I$1530</f>
        <v>0</v>
      </c>
      <c r="G1530" s="45">
        <f t="shared" ref="G1530" si="90">SUM(G1503,G1512,G1521)</f>
        <v>0</v>
      </c>
      <c r="H1530" s="48">
        <f t="shared" ref="H1530" si="91">+G1530/$I$1530</f>
        <v>0</v>
      </c>
      <c r="I1530" s="45">
        <f t="shared" ref="I1530" si="92">SUM(I1503,I1512,I1521)</f>
        <v>11.060741146</v>
      </c>
      <c r="J1530" s="48">
        <f t="shared" ref="J1530" si="93">+I1530/$I$1530</f>
        <v>1</v>
      </c>
      <c r="K1530" s="129"/>
    </row>
    <row r="1534" spans="1:12">
      <c r="A1534" s="948" t="s">
        <v>99</v>
      </c>
      <c r="B1534" s="949"/>
      <c r="C1534" s="949"/>
      <c r="D1534" s="949"/>
      <c r="E1534" s="949"/>
      <c r="F1534" s="949"/>
      <c r="G1534" s="949"/>
      <c r="H1534" s="949"/>
      <c r="I1534" s="949"/>
      <c r="J1534" s="949"/>
      <c r="K1534" s="949"/>
      <c r="L1534" s="949"/>
    </row>
    <row r="1535" spans="1:12">
      <c r="A1535" s="949"/>
      <c r="B1535" s="949"/>
      <c r="C1535" s="949"/>
      <c r="D1535" s="949"/>
      <c r="E1535" s="949"/>
      <c r="F1535" s="949"/>
      <c r="G1535" s="949"/>
      <c r="H1535" s="949"/>
      <c r="I1535" s="949"/>
      <c r="J1535" s="949"/>
      <c r="K1535" s="949"/>
      <c r="L1535" s="949"/>
    </row>
    <row r="1537" spans="1:13" ht="13.5" thickBot="1"/>
    <row r="1538" spans="1:13">
      <c r="A1538" s="1024" t="s">
        <v>22</v>
      </c>
      <c r="B1538" s="1025"/>
      <c r="C1538" s="928" t="s">
        <v>100</v>
      </c>
      <c r="D1538" s="811"/>
      <c r="E1538" s="811"/>
      <c r="F1538" s="811"/>
      <c r="G1538" s="811"/>
      <c r="H1538" s="811"/>
      <c r="I1538" s="811"/>
      <c r="J1538" s="811"/>
      <c r="K1538" s="811"/>
      <c r="L1538" s="812"/>
      <c r="M1538" s="4"/>
    </row>
    <row r="1539" spans="1:13">
      <c r="A1539" s="1026"/>
      <c r="B1539" s="1027"/>
      <c r="C1539" s="929" t="s">
        <v>101</v>
      </c>
      <c r="D1539" s="930"/>
      <c r="E1539" s="931" t="s">
        <v>102</v>
      </c>
      <c r="F1539" s="930"/>
      <c r="G1539" s="931" t="s">
        <v>103</v>
      </c>
      <c r="H1539" s="930"/>
      <c r="I1539" s="931" t="s">
        <v>104</v>
      </c>
      <c r="J1539" s="930"/>
      <c r="K1539" s="932" t="s">
        <v>3</v>
      </c>
      <c r="L1539" s="933"/>
      <c r="M1539" s="129"/>
    </row>
    <row r="1540" spans="1:13" ht="13.5" thickBot="1">
      <c r="A1540" s="1028"/>
      <c r="B1540" s="1029"/>
      <c r="C1540" s="55" t="s">
        <v>11</v>
      </c>
      <c r="D1540" s="56" t="s">
        <v>12</v>
      </c>
      <c r="E1540" s="55" t="s">
        <v>11</v>
      </c>
      <c r="F1540" s="56" t="s">
        <v>12</v>
      </c>
      <c r="G1540" s="55" t="s">
        <v>11</v>
      </c>
      <c r="H1540" s="56" t="s">
        <v>12</v>
      </c>
      <c r="I1540" s="55" t="s">
        <v>11</v>
      </c>
      <c r="J1540" s="56" t="s">
        <v>12</v>
      </c>
      <c r="K1540" s="55" t="s">
        <v>11</v>
      </c>
      <c r="L1540" s="169" t="s">
        <v>13</v>
      </c>
      <c r="M1540" s="129"/>
    </row>
    <row r="1541" spans="1:13" ht="13.5" customHeight="1">
      <c r="A1541" s="806" t="s">
        <v>4</v>
      </c>
      <c r="B1541" s="807"/>
      <c r="C1541" s="39">
        <v>499.46830589999996</v>
      </c>
      <c r="D1541" s="23">
        <v>2.9117124720760886E-3</v>
      </c>
      <c r="E1541" s="40">
        <v>4390.8196012999988</v>
      </c>
      <c r="F1541" s="23">
        <v>2.5596827756075972E-2</v>
      </c>
      <c r="G1541" s="40">
        <v>66257.645688200428</v>
      </c>
      <c r="H1541" s="23">
        <v>0.38625716795603315</v>
      </c>
      <c r="I1541" s="40">
        <v>100389.71330140195</v>
      </c>
      <c r="J1541" s="23">
        <v>0.58523429181582198</v>
      </c>
      <c r="K1541" s="40">
        <v>171537.64689680113</v>
      </c>
      <c r="L1541" s="165">
        <v>1</v>
      </c>
      <c r="M1541" s="129"/>
    </row>
    <row r="1542" spans="1:13" ht="24" customHeight="1">
      <c r="A1542" s="1016" t="s">
        <v>14</v>
      </c>
      <c r="B1542" s="1017"/>
      <c r="C1542" s="35">
        <v>0</v>
      </c>
      <c r="D1542" s="24">
        <v>0</v>
      </c>
      <c r="E1542" s="36">
        <v>16.292683</v>
      </c>
      <c r="F1542" s="24">
        <v>5.2574001239844414E-3</v>
      </c>
      <c r="G1542" s="36">
        <v>1590.2317090000008</v>
      </c>
      <c r="H1542" s="24">
        <v>0.51314350030996081</v>
      </c>
      <c r="I1542" s="36">
        <v>1492.4756110000005</v>
      </c>
      <c r="J1542" s="24">
        <v>0.48159909956605412</v>
      </c>
      <c r="K1542" s="36">
        <v>3099.0000030000033</v>
      </c>
      <c r="L1542" s="166">
        <f t="shared" ref="L1542:L1549" si="94">+K1542/$K$1541</f>
        <v>1.8066005096038156E-2</v>
      </c>
      <c r="M1542" s="129"/>
    </row>
    <row r="1543" spans="1:13" ht="24" customHeight="1">
      <c r="A1543" s="1016" t="s">
        <v>15</v>
      </c>
      <c r="B1543" s="1017"/>
      <c r="C1543" s="35">
        <v>70.0601865</v>
      </c>
      <c r="D1543" s="24">
        <v>8.1712374336643783E-3</v>
      </c>
      <c r="E1543" s="36">
        <v>588.44952349999994</v>
      </c>
      <c r="F1543" s="24">
        <v>6.863185804173054E-2</v>
      </c>
      <c r="G1543" s="36">
        <v>3321.9546480000063</v>
      </c>
      <c r="H1543" s="24">
        <v>0.38744516006495394</v>
      </c>
      <c r="I1543" s="36">
        <v>4593.5352435000077</v>
      </c>
      <c r="J1543" s="24">
        <v>0.53575174445965656</v>
      </c>
      <c r="K1543" s="36">
        <v>8573.999601499967</v>
      </c>
      <c r="L1543" s="166">
        <f t="shared" si="94"/>
        <v>4.9983194689957336E-2</v>
      </c>
      <c r="M1543" s="129"/>
    </row>
    <row r="1544" spans="1:13" ht="24" customHeight="1">
      <c r="A1544" s="1016" t="s">
        <v>16</v>
      </c>
      <c r="B1544" s="1017"/>
      <c r="C1544" s="35">
        <v>0</v>
      </c>
      <c r="D1544" s="24">
        <v>0</v>
      </c>
      <c r="E1544" s="36">
        <v>133.87217999999999</v>
      </c>
      <c r="F1544" s="24">
        <v>7.5107821166344388E-3</v>
      </c>
      <c r="G1544" s="36">
        <v>5628.9648935000068</v>
      </c>
      <c r="H1544" s="24">
        <v>0.31580817506118847</v>
      </c>
      <c r="I1544" s="36">
        <v>12061.162866999968</v>
      </c>
      <c r="J1544" s="24">
        <v>0.67668104282218111</v>
      </c>
      <c r="K1544" s="36">
        <v>17823.999940499903</v>
      </c>
      <c r="L1544" s="166">
        <f t="shared" si="94"/>
        <v>0.10390721956925882</v>
      </c>
      <c r="M1544" s="129"/>
    </row>
    <row r="1545" spans="1:13" ht="24" customHeight="1">
      <c r="A1545" s="1016" t="s">
        <v>17</v>
      </c>
      <c r="B1545" s="1017"/>
      <c r="C1545" s="35">
        <v>16.80247</v>
      </c>
      <c r="D1545" s="24">
        <v>1.1182264336070333E-3</v>
      </c>
      <c r="E1545" s="36">
        <v>260.45624699999996</v>
      </c>
      <c r="F1545" s="24">
        <v>1.7333705115586132E-2</v>
      </c>
      <c r="G1545" s="36">
        <v>5813.1620194999923</v>
      </c>
      <c r="H1545" s="24">
        <v>0.38687356281816521</v>
      </c>
      <c r="I1545" s="36">
        <v>8935.578913499985</v>
      </c>
      <c r="J1545" s="24">
        <v>0.59467450563264201</v>
      </c>
      <c r="K1545" s="36">
        <v>15025.999649999972</v>
      </c>
      <c r="L1545" s="166">
        <f t="shared" si="94"/>
        <v>8.7595929650590196E-2</v>
      </c>
      <c r="M1545" s="129"/>
    </row>
    <row r="1546" spans="1:13" ht="24" customHeight="1">
      <c r="A1546" s="1016" t="s">
        <v>18</v>
      </c>
      <c r="B1546" s="1017"/>
      <c r="C1546" s="35">
        <v>64.941670000000002</v>
      </c>
      <c r="D1546" s="24">
        <v>2.4041899104592966E-3</v>
      </c>
      <c r="E1546" s="36">
        <v>545.60435400000006</v>
      </c>
      <c r="F1546" s="24">
        <v>2.0198687267966201E-2</v>
      </c>
      <c r="G1546" s="36">
        <v>7920.7965179999874</v>
      </c>
      <c r="H1546" s="24">
        <v>0.29323389853351012</v>
      </c>
      <c r="I1546" s="36">
        <v>18480.529405999969</v>
      </c>
      <c r="J1546" s="24">
        <v>0.68416322428806442</v>
      </c>
      <c r="K1546" s="36">
        <v>27011.871947999956</v>
      </c>
      <c r="L1546" s="166">
        <f t="shared" si="94"/>
        <v>0.15746905963010316</v>
      </c>
      <c r="M1546" s="129"/>
    </row>
    <row r="1547" spans="1:13" ht="24" customHeight="1">
      <c r="A1547" s="1016" t="s">
        <v>19</v>
      </c>
      <c r="B1547" s="1017"/>
      <c r="C1547" s="35">
        <v>155.37807340000001</v>
      </c>
      <c r="D1547" s="24">
        <v>2.8391291341277199E-3</v>
      </c>
      <c r="E1547" s="36">
        <v>1480.8495038000003</v>
      </c>
      <c r="F1547" s="24">
        <v>2.7058663281746921E-2</v>
      </c>
      <c r="G1547" s="36">
        <v>22701.827034199829</v>
      </c>
      <c r="H1547" s="24">
        <v>0.41481669273114447</v>
      </c>
      <c r="I1547" s="36">
        <v>30389.316374399805</v>
      </c>
      <c r="J1547" s="24">
        <v>0.5552855148529795</v>
      </c>
      <c r="K1547" s="36">
        <v>54727.370985799709</v>
      </c>
      <c r="L1547" s="166">
        <f t="shared" si="94"/>
        <v>0.31904000069864707</v>
      </c>
      <c r="M1547" s="129"/>
    </row>
    <row r="1548" spans="1:13" ht="24" customHeight="1">
      <c r="A1548" s="1016" t="s">
        <v>20</v>
      </c>
      <c r="B1548" s="1017"/>
      <c r="C1548" s="35">
        <v>192.28590600000001</v>
      </c>
      <c r="D1548" s="24">
        <v>4.5751416705305413E-3</v>
      </c>
      <c r="E1548" s="36">
        <v>1293.8288600000008</v>
      </c>
      <c r="F1548" s="24">
        <v>3.078462927969889E-2</v>
      </c>
      <c r="G1548" s="36">
        <v>18063.282615999968</v>
      </c>
      <c r="H1548" s="24">
        <v>0.42978749052481968</v>
      </c>
      <c r="I1548" s="36">
        <v>22479.007385999965</v>
      </c>
      <c r="J1548" s="24">
        <v>0.53485273852495585</v>
      </c>
      <c r="K1548" s="36">
        <v>42028.404767999724</v>
      </c>
      <c r="L1548" s="166">
        <f t="shared" si="94"/>
        <v>0.24500980122039601</v>
      </c>
      <c r="M1548" s="129"/>
    </row>
    <row r="1549" spans="1:13" ht="24" customHeight="1" thickBot="1">
      <c r="A1549" s="1016" t="s">
        <v>21</v>
      </c>
      <c r="B1549" s="1017"/>
      <c r="C1549" s="35">
        <v>0</v>
      </c>
      <c r="D1549" s="24">
        <v>0</v>
      </c>
      <c r="E1549" s="36">
        <v>71.466250000000002</v>
      </c>
      <c r="F1549" s="24">
        <v>2.2009932245149386E-2</v>
      </c>
      <c r="G1549" s="36">
        <v>1217.4262499999993</v>
      </c>
      <c r="H1549" s="24">
        <v>0.37493878965198651</v>
      </c>
      <c r="I1549" s="36">
        <v>1958.1074999999985</v>
      </c>
      <c r="J1549" s="24">
        <v>0.60305127810286419</v>
      </c>
      <c r="K1549" s="36">
        <v>3246.9999999999973</v>
      </c>
      <c r="L1549" s="166">
        <f t="shared" si="94"/>
        <v>1.8928789444998199E-2</v>
      </c>
      <c r="M1549" s="129"/>
    </row>
    <row r="1550" spans="1:13">
      <c r="A1550" s="804" t="s">
        <v>8</v>
      </c>
      <c r="B1550" s="805"/>
      <c r="C1550" s="39">
        <v>354.73991149499994</v>
      </c>
      <c r="D1550" s="23">
        <v>2.3723502919977043E-3</v>
      </c>
      <c r="E1550" s="40">
        <v>3908.5012530609984</v>
      </c>
      <c r="F1550" s="23">
        <v>2.6138401089112712E-2</v>
      </c>
      <c r="G1550" s="40">
        <v>59303.175174835509</v>
      </c>
      <c r="H1550" s="23">
        <v>0.39659452005133355</v>
      </c>
      <c r="I1550" s="40">
        <v>85964.583653144233</v>
      </c>
      <c r="J1550" s="23">
        <v>0.57489472856755874</v>
      </c>
      <c r="K1550" s="40">
        <v>149530.99999253533</v>
      </c>
      <c r="L1550" s="165">
        <v>1</v>
      </c>
      <c r="M1550" s="229"/>
    </row>
    <row r="1551" spans="1:13" ht="24" customHeight="1">
      <c r="A1551" s="1016" t="s">
        <v>14</v>
      </c>
      <c r="B1551" s="1017"/>
      <c r="C1551" s="35">
        <v>0</v>
      </c>
      <c r="D1551" s="24">
        <v>0</v>
      </c>
      <c r="E1551" s="36">
        <v>136.64536339300003</v>
      </c>
      <c r="F1551" s="24">
        <v>4.9725386975984644E-2</v>
      </c>
      <c r="G1551" s="36">
        <v>1066.4223056260005</v>
      </c>
      <c r="H1551" s="24">
        <v>0.38807216366765601</v>
      </c>
      <c r="I1551" s="36">
        <v>1544.9323306389983</v>
      </c>
      <c r="J1551" s="24">
        <v>0.56220244935635666</v>
      </c>
      <c r="K1551" s="36">
        <v>2747.9999996580063</v>
      </c>
      <c r="L1551" s="166">
        <f>+K1551/$K$1550</f>
        <v>1.8377460190831252E-2</v>
      </c>
      <c r="M1551" s="229"/>
    </row>
    <row r="1552" spans="1:13" ht="24" customHeight="1">
      <c r="A1552" s="1016" t="s">
        <v>15</v>
      </c>
      <c r="B1552" s="1017"/>
      <c r="C1552" s="35">
        <v>40.265272655000004</v>
      </c>
      <c r="D1552" s="24">
        <v>5.3388057088232634E-3</v>
      </c>
      <c r="E1552" s="36">
        <v>609.98007100700011</v>
      </c>
      <c r="F1552" s="24">
        <v>8.0877760676387786E-2</v>
      </c>
      <c r="G1552" s="36">
        <v>2714.0086284710101</v>
      </c>
      <c r="H1552" s="24">
        <v>0.35985264234085251</v>
      </c>
      <c r="I1552" s="36">
        <v>4177.7460276900074</v>
      </c>
      <c r="J1552" s="24">
        <v>0.55393079127394085</v>
      </c>
      <c r="K1552" s="36">
        <v>7541.999999822985</v>
      </c>
      <c r="L1552" s="166">
        <f t="shared" ref="L1552:L1558" si="95">+K1552/$K$1550</f>
        <v>5.0437701882549341E-2</v>
      </c>
      <c r="M1552" s="229"/>
    </row>
    <row r="1553" spans="1:13" ht="24" customHeight="1">
      <c r="A1553" s="1016" t="s">
        <v>16</v>
      </c>
      <c r="B1553" s="1017"/>
      <c r="C1553" s="35">
        <v>0</v>
      </c>
      <c r="D1553" s="24">
        <v>0</v>
      </c>
      <c r="E1553" s="36">
        <v>469.04029303999999</v>
      </c>
      <c r="F1553" s="24">
        <v>2.9304029304029228E-2</v>
      </c>
      <c r="G1553" s="36">
        <v>6273.4139194100117</v>
      </c>
      <c r="H1553" s="24">
        <v>0.39194139194139166</v>
      </c>
      <c r="I1553" s="36">
        <v>9263.5457875400207</v>
      </c>
      <c r="J1553" s="24">
        <v>0.57875457875457859</v>
      </c>
      <c r="K1553" s="36">
        <v>16005.999999990041</v>
      </c>
      <c r="L1553" s="166">
        <f t="shared" si="95"/>
        <v>0.10704134929070941</v>
      </c>
      <c r="M1553" s="229"/>
    </row>
    <row r="1554" spans="1:13" ht="24" customHeight="1">
      <c r="A1554" s="1016" t="s">
        <v>17</v>
      </c>
      <c r="B1554" s="1017"/>
      <c r="C1554" s="35">
        <v>58.156862750000002</v>
      </c>
      <c r="D1554" s="24">
        <v>4.4034877522967954E-3</v>
      </c>
      <c r="E1554" s="36">
        <v>185.28691478000002</v>
      </c>
      <c r="F1554" s="24">
        <v>1.4029447623437876E-2</v>
      </c>
      <c r="G1554" s="36">
        <v>5302.1955303200129</v>
      </c>
      <c r="H1554" s="24">
        <v>0.40146857952799375</v>
      </c>
      <c r="I1554" s="36">
        <v>7661.3606933800183</v>
      </c>
      <c r="J1554" s="24">
        <v>0.58009848509627515</v>
      </c>
      <c r="K1554" s="36">
        <v>13207.000001229984</v>
      </c>
      <c r="L1554" s="166">
        <f t="shared" si="95"/>
        <v>8.8322822704919285E-2</v>
      </c>
      <c r="M1554" s="229"/>
    </row>
    <row r="1555" spans="1:13" ht="24" customHeight="1">
      <c r="A1555" s="1016" t="s">
        <v>18</v>
      </c>
      <c r="B1555" s="1017"/>
      <c r="C1555" s="35">
        <v>116.15584416</v>
      </c>
      <c r="D1555" s="24">
        <v>4.9208152576019955E-3</v>
      </c>
      <c r="E1555" s="36">
        <v>258.275324684</v>
      </c>
      <c r="F1555" s="24">
        <v>1.0941551564262993E-2</v>
      </c>
      <c r="G1555" s="36">
        <v>6494.6297881749824</v>
      </c>
      <c r="H1555" s="24">
        <v>0.27513788552994201</v>
      </c>
      <c r="I1555" s="36">
        <v>16735.939043855888</v>
      </c>
      <c r="J1555" s="24">
        <v>0.70899974764819451</v>
      </c>
      <c r="K1555" s="36">
        <v>23605.000000874836</v>
      </c>
      <c r="L1555" s="166">
        <f t="shared" si="95"/>
        <v>0.15786024304026061</v>
      </c>
      <c r="M1555" s="229"/>
    </row>
    <row r="1556" spans="1:13" ht="24" customHeight="1">
      <c r="A1556" s="1016" t="s">
        <v>19</v>
      </c>
      <c r="B1556" s="1017"/>
      <c r="C1556" s="35">
        <v>57.992438559999997</v>
      </c>
      <c r="D1556" s="24">
        <v>1.2954861737258056E-3</v>
      </c>
      <c r="E1556" s="36">
        <v>869.4274689500005</v>
      </c>
      <c r="F1556" s="24">
        <v>1.942203661459805E-2</v>
      </c>
      <c r="G1556" s="36">
        <v>18787.956083854224</v>
      </c>
      <c r="H1556" s="24">
        <v>0.41970191189699091</v>
      </c>
      <c r="I1556" s="36">
        <v>25049.624003358476</v>
      </c>
      <c r="J1556" s="24">
        <v>0.55958056531466838</v>
      </c>
      <c r="K1556" s="36">
        <v>44764.999994723454</v>
      </c>
      <c r="L1556" s="166">
        <f t="shared" si="95"/>
        <v>0.29936936151672994</v>
      </c>
      <c r="M1556" s="229"/>
    </row>
    <row r="1557" spans="1:13" ht="24" customHeight="1">
      <c r="A1557" s="1016" t="s">
        <v>20</v>
      </c>
      <c r="B1557" s="1017"/>
      <c r="C1557" s="35">
        <v>82.169493369999998</v>
      </c>
      <c r="D1557" s="24">
        <v>2.1221460066754537E-3</v>
      </c>
      <c r="E1557" s="36">
        <v>1379.8458172070007</v>
      </c>
      <c r="F1557" s="24">
        <v>3.5636513877822684E-2</v>
      </c>
      <c r="G1557" s="36">
        <v>17313.978548509171</v>
      </c>
      <c r="H1557" s="24">
        <v>0.4471585369394277</v>
      </c>
      <c r="I1557" s="36">
        <v>19944.006136921296</v>
      </c>
      <c r="J1557" s="24">
        <v>0.51508280317608424</v>
      </c>
      <c r="K1557" s="36">
        <v>38719.999996007078</v>
      </c>
      <c r="L1557" s="166">
        <f t="shared" si="95"/>
        <v>0.25894296164634761</v>
      </c>
      <c r="M1557" s="229"/>
    </row>
    <row r="1558" spans="1:13" ht="24" customHeight="1">
      <c r="A1558" s="1016" t="s">
        <v>21</v>
      </c>
      <c r="B1558" s="1017"/>
      <c r="C1558" s="35">
        <v>0</v>
      </c>
      <c r="D1558" s="24">
        <v>0</v>
      </c>
      <c r="E1558" s="36">
        <v>0</v>
      </c>
      <c r="F1558" s="24">
        <v>0</v>
      </c>
      <c r="G1558" s="36">
        <v>1350.5703704699999</v>
      </c>
      <c r="H1558" s="24">
        <v>0.45969039154672248</v>
      </c>
      <c r="I1558" s="36">
        <v>1587.4296297599994</v>
      </c>
      <c r="J1558" s="24">
        <v>0.54030960845327691</v>
      </c>
      <c r="K1558" s="36">
        <v>2938.0000002300012</v>
      </c>
      <c r="L1558" s="166">
        <f t="shared" si="95"/>
        <v>1.9648099727659601E-2</v>
      </c>
      <c r="M1558" s="229"/>
    </row>
    <row r="1559" spans="1:13">
      <c r="A1559" s="804" t="s">
        <v>9</v>
      </c>
      <c r="B1559" s="805"/>
      <c r="C1559" s="52">
        <v>377.90475053524136</v>
      </c>
      <c r="D1559" s="53">
        <v>2.7442269607304598E-3</v>
      </c>
      <c r="E1559" s="54">
        <v>3334.006678407372</v>
      </c>
      <c r="F1559" s="53">
        <v>2.4210521305123703E-2</v>
      </c>
      <c r="G1559" s="54">
        <v>53580.336842378267</v>
      </c>
      <c r="H1559" s="53">
        <v>0.38908376970551517</v>
      </c>
      <c r="I1559" s="54">
        <v>80416.751728680887</v>
      </c>
      <c r="J1559" s="53">
        <v>0.58396148202861586</v>
      </c>
      <c r="K1559" s="54">
        <v>137709.00000000381</v>
      </c>
      <c r="L1559" s="172">
        <v>1</v>
      </c>
      <c r="M1559" s="229"/>
    </row>
    <row r="1560" spans="1:13" ht="23.25" customHeight="1">
      <c r="A1560" s="1016" t="s">
        <v>14</v>
      </c>
      <c r="B1560" s="1017"/>
      <c r="C1560" s="43">
        <v>0</v>
      </c>
      <c r="D1560" s="47">
        <v>0</v>
      </c>
      <c r="E1560" s="44">
        <v>147.19878419452886</v>
      </c>
      <c r="F1560" s="47">
        <v>5.8181337626296029E-2</v>
      </c>
      <c r="G1560" s="44">
        <v>1138.6966565349539</v>
      </c>
      <c r="H1560" s="47">
        <v>0.45007772985571326</v>
      </c>
      <c r="I1560" s="44">
        <v>1244.1045592705161</v>
      </c>
      <c r="J1560" s="47">
        <v>0.49174093251799084</v>
      </c>
      <c r="K1560" s="44">
        <v>2529.9999999999986</v>
      </c>
      <c r="L1560" s="171">
        <v>1.8372074446840282E-2</v>
      </c>
      <c r="M1560" s="229"/>
    </row>
    <row r="1561" spans="1:13" ht="23.25" customHeight="1">
      <c r="A1561" s="1016" t="s">
        <v>15</v>
      </c>
      <c r="B1561" s="1017"/>
      <c r="C1561" s="43">
        <v>49.845815784654832</v>
      </c>
      <c r="D1561" s="47">
        <v>7.0165844291462543E-3</v>
      </c>
      <c r="E1561" s="44">
        <v>401.73376819412351</v>
      </c>
      <c r="F1561" s="47">
        <v>5.6550361513812611E-2</v>
      </c>
      <c r="G1561" s="44">
        <v>3222.980456009951</v>
      </c>
      <c r="H1561" s="47">
        <v>0.45368531193833916</v>
      </c>
      <c r="I1561" s="44">
        <v>3429.4399600112979</v>
      </c>
      <c r="J1561" s="47">
        <v>0.48274774211870897</v>
      </c>
      <c r="K1561" s="44">
        <v>7103.9999999999773</v>
      </c>
      <c r="L1561" s="171">
        <v>5.1587042241246259E-2</v>
      </c>
      <c r="M1561" s="229"/>
    </row>
    <row r="1562" spans="1:13" ht="23.25" customHeight="1">
      <c r="A1562" s="1016" t="s">
        <v>16</v>
      </c>
      <c r="B1562" s="1017"/>
      <c r="C1562" s="43">
        <v>55.26</v>
      </c>
      <c r="D1562" s="47">
        <v>4.9999999999999845E-3</v>
      </c>
      <c r="E1562" s="44">
        <v>0</v>
      </c>
      <c r="F1562" s="47">
        <v>0</v>
      </c>
      <c r="G1562" s="44">
        <v>4033.9800000000077</v>
      </c>
      <c r="H1562" s="47">
        <v>0.36499999999999955</v>
      </c>
      <c r="I1562" s="44">
        <v>6962.7600000000193</v>
      </c>
      <c r="J1562" s="47">
        <v>0.62999999999999978</v>
      </c>
      <c r="K1562" s="44">
        <v>11052.000000000035</v>
      </c>
      <c r="L1562" s="171">
        <v>8.0256192405723153E-2</v>
      </c>
      <c r="M1562" s="229"/>
    </row>
    <row r="1563" spans="1:13" ht="23.25" customHeight="1">
      <c r="A1563" s="1016" t="s">
        <v>17</v>
      </c>
      <c r="B1563" s="1017"/>
      <c r="C1563" s="43">
        <v>0</v>
      </c>
      <c r="D1563" s="47">
        <v>0</v>
      </c>
      <c r="E1563" s="44">
        <v>121.84069000507357</v>
      </c>
      <c r="F1563" s="47">
        <v>9.1389656469452758E-3</v>
      </c>
      <c r="G1563" s="44">
        <v>5352.7108066971059</v>
      </c>
      <c r="H1563" s="47">
        <v>0.40149345984827056</v>
      </c>
      <c r="I1563" s="44">
        <v>7857.4485032977891</v>
      </c>
      <c r="J1563" s="47">
        <v>0.58936757450478883</v>
      </c>
      <c r="K1563" s="44">
        <v>13331.999999999907</v>
      </c>
      <c r="L1563" s="171">
        <v>9.6812844476392518E-2</v>
      </c>
      <c r="M1563" s="229"/>
    </row>
    <row r="1564" spans="1:13" ht="23.25" customHeight="1">
      <c r="A1564" s="1016" t="s">
        <v>18</v>
      </c>
      <c r="B1564" s="1017"/>
      <c r="C1564" s="43">
        <v>54.518427518427515</v>
      </c>
      <c r="D1564" s="47">
        <v>2.3085377506109044E-3</v>
      </c>
      <c r="E1564" s="44">
        <v>267.17122458426797</v>
      </c>
      <c r="F1564" s="47">
        <v>1.1313144672436739E-2</v>
      </c>
      <c r="G1564" s="44">
        <v>6564.1716429868666</v>
      </c>
      <c r="H1564" s="47">
        <v>0.27795442255194863</v>
      </c>
      <c r="I1564" s="44">
        <v>16730.138704910394</v>
      </c>
      <c r="J1564" s="47">
        <v>0.70842389502499459</v>
      </c>
      <c r="K1564" s="44">
        <v>23616.000000000171</v>
      </c>
      <c r="L1564" s="171">
        <v>0.17149205934252312</v>
      </c>
      <c r="M1564" s="229"/>
    </row>
    <row r="1565" spans="1:13" ht="23.25" customHeight="1">
      <c r="A1565" s="1016" t="s">
        <v>19</v>
      </c>
      <c r="B1565" s="1017"/>
      <c r="C1565" s="43">
        <v>100.79289188490297</v>
      </c>
      <c r="D1565" s="47">
        <v>2.5872193614893714E-3</v>
      </c>
      <c r="E1565" s="44">
        <v>1228.518690630566</v>
      </c>
      <c r="F1565" s="47">
        <v>3.1534439412458683E-2</v>
      </c>
      <c r="G1565" s="44">
        <v>15850.478391964853</v>
      </c>
      <c r="H1565" s="47">
        <v>0.40686068052684538</v>
      </c>
      <c r="I1565" s="44">
        <v>21778.210025519638</v>
      </c>
      <c r="J1565" s="47">
        <v>0.55901766069920489</v>
      </c>
      <c r="K1565" s="44">
        <v>38958.000000000022</v>
      </c>
      <c r="L1565" s="171">
        <v>0.282900899723322</v>
      </c>
      <c r="M1565" s="229"/>
    </row>
    <row r="1566" spans="1:13" ht="23.25" customHeight="1">
      <c r="A1566" s="1016" t="s">
        <v>20</v>
      </c>
      <c r="B1566" s="1017"/>
      <c r="C1566" s="43">
        <v>117.48761534725594</v>
      </c>
      <c r="D1566" s="47">
        <v>3.0619654768636066E-3</v>
      </c>
      <c r="E1566" s="44">
        <v>1167.5435207988139</v>
      </c>
      <c r="F1566" s="47">
        <v>3.0428551493323436E-2</v>
      </c>
      <c r="G1566" s="44">
        <v>16366.397149054435</v>
      </c>
      <c r="H1566" s="47">
        <v>0.42654149463264335</v>
      </c>
      <c r="I1566" s="44">
        <v>20718.571714799167</v>
      </c>
      <c r="J1566" s="47">
        <v>0.53996798839716653</v>
      </c>
      <c r="K1566" s="44">
        <v>38369.999999999789</v>
      </c>
      <c r="L1566" s="171">
        <v>0.27863102629456843</v>
      </c>
      <c r="M1566" s="229"/>
    </row>
    <row r="1567" spans="1:13" ht="23.25" customHeight="1">
      <c r="A1567" s="1016" t="s">
        <v>21</v>
      </c>
      <c r="B1567" s="1017"/>
      <c r="C1567" s="43">
        <v>0</v>
      </c>
      <c r="D1567" s="47">
        <v>0</v>
      </c>
      <c r="E1567" s="44">
        <v>0</v>
      </c>
      <c r="F1567" s="47">
        <v>0</v>
      </c>
      <c r="G1567" s="44">
        <v>1050.9217391304348</v>
      </c>
      <c r="H1567" s="47">
        <v>0.38257070954875666</v>
      </c>
      <c r="I1567" s="44">
        <v>1696.0782608695649</v>
      </c>
      <c r="J1567" s="47">
        <v>0.61742929045124295</v>
      </c>
      <c r="K1567" s="44">
        <v>2747.0000000000009</v>
      </c>
      <c r="L1567" s="171">
        <v>1.9947861069355852E-2</v>
      </c>
      <c r="M1567" s="229"/>
    </row>
    <row r="1568" spans="1:13" ht="15.75" customHeight="1" thickBot="1">
      <c r="A1568" s="938" t="s">
        <v>3</v>
      </c>
      <c r="B1568" s="939"/>
      <c r="C1568" s="45">
        <v>1232.1129643158404</v>
      </c>
      <c r="D1568" s="48">
        <v>2.6856429826978894E-3</v>
      </c>
      <c r="E1568" s="45">
        <v>11633.327518841559</v>
      </c>
      <c r="F1568" s="48">
        <v>2.5357223989402197E-2</v>
      </c>
      <c r="G1568" s="45">
        <v>179141.15721479381</v>
      </c>
      <c r="H1568" s="48">
        <v>0.39047490426613402</v>
      </c>
      <c r="I1568" s="45">
        <v>266771.04782441875</v>
      </c>
      <c r="J1568" s="48">
        <v>0.58148222876174338</v>
      </c>
      <c r="K1568" s="45">
        <v>458777.64552238031</v>
      </c>
      <c r="L1568" s="48">
        <v>1</v>
      </c>
      <c r="M1568" s="229"/>
    </row>
    <row r="1571" spans="1:13" ht="13.5" thickBot="1"/>
    <row r="1572" spans="1:13">
      <c r="A1572" s="1024" t="s">
        <v>22</v>
      </c>
      <c r="B1572" s="1025"/>
      <c r="C1572" s="928" t="s">
        <v>105</v>
      </c>
      <c r="D1572" s="811"/>
      <c r="E1572" s="811"/>
      <c r="F1572" s="811"/>
      <c r="G1572" s="811"/>
      <c r="H1572" s="811"/>
      <c r="I1572" s="811"/>
      <c r="J1572" s="811"/>
      <c r="K1572" s="811"/>
      <c r="L1572" s="812"/>
      <c r="M1572" s="183"/>
    </row>
    <row r="1573" spans="1:13">
      <c r="A1573" s="1026"/>
      <c r="B1573" s="1027"/>
      <c r="C1573" s="929" t="s">
        <v>101</v>
      </c>
      <c r="D1573" s="930"/>
      <c r="E1573" s="931" t="s">
        <v>102</v>
      </c>
      <c r="F1573" s="930"/>
      <c r="G1573" s="931" t="s">
        <v>103</v>
      </c>
      <c r="H1573" s="930"/>
      <c r="I1573" s="931" t="s">
        <v>104</v>
      </c>
      <c r="J1573" s="930"/>
      <c r="K1573" s="932" t="s">
        <v>3</v>
      </c>
      <c r="L1573" s="933"/>
      <c r="M1573" s="129"/>
    </row>
    <row r="1574" spans="1:13" ht="13.5" thickBot="1">
      <c r="A1574" s="1028"/>
      <c r="B1574" s="1029"/>
      <c r="C1574" s="55" t="s">
        <v>11</v>
      </c>
      <c r="D1574" s="56" t="s">
        <v>12</v>
      </c>
      <c r="E1574" s="55" t="s">
        <v>11</v>
      </c>
      <c r="F1574" s="56" t="s">
        <v>12</v>
      </c>
      <c r="G1574" s="55" t="s">
        <v>11</v>
      </c>
      <c r="H1574" s="56" t="s">
        <v>12</v>
      </c>
      <c r="I1574" s="55" t="s">
        <v>11</v>
      </c>
      <c r="J1574" s="56" t="s">
        <v>12</v>
      </c>
      <c r="K1574" s="55" t="s">
        <v>11</v>
      </c>
      <c r="L1574" s="169" t="s">
        <v>13</v>
      </c>
      <c r="M1574" s="129"/>
    </row>
    <row r="1575" spans="1:13" ht="13.5" customHeight="1">
      <c r="A1575" s="806" t="s">
        <v>4</v>
      </c>
      <c r="B1575" s="807"/>
      <c r="C1575" s="39">
        <v>374.37298049999998</v>
      </c>
      <c r="D1575" s="23">
        <v>2.1824537486236288E-3</v>
      </c>
      <c r="E1575" s="40">
        <v>3431.4049131000011</v>
      </c>
      <c r="F1575" s="23">
        <v>2.0003800770126982E-2</v>
      </c>
      <c r="G1575" s="40">
        <v>48646.094830800277</v>
      </c>
      <c r="H1575" s="23">
        <v>0.28358844668113165</v>
      </c>
      <c r="I1575" s="40">
        <v>119085.7741724004</v>
      </c>
      <c r="J1575" s="23">
        <v>0.69422529880011508</v>
      </c>
      <c r="K1575" s="40">
        <v>171537.64689680113</v>
      </c>
      <c r="L1575" s="165">
        <v>1</v>
      </c>
      <c r="M1575" s="129"/>
    </row>
    <row r="1576" spans="1:13" ht="24" customHeight="1">
      <c r="A1576" s="1016" t="s">
        <v>14</v>
      </c>
      <c r="B1576" s="1017"/>
      <c r="C1576" s="35">
        <v>0</v>
      </c>
      <c r="D1576" s="24">
        <v>0</v>
      </c>
      <c r="E1576" s="36">
        <v>93.360365999999999</v>
      </c>
      <c r="F1576" s="24">
        <v>3.0125965120884803E-2</v>
      </c>
      <c r="G1576" s="36">
        <v>1233.082928</v>
      </c>
      <c r="H1576" s="24">
        <v>0.39789703995040582</v>
      </c>
      <c r="I1576" s="36">
        <v>1772.5567090000011</v>
      </c>
      <c r="J1576" s="24">
        <v>0.57197699492870868</v>
      </c>
      <c r="K1576" s="36">
        <v>3099.0000030000033</v>
      </c>
      <c r="L1576" s="166">
        <f t="shared" ref="L1576:L1583" si="96">+K1576/$K$1575</f>
        <v>1.8066005096038156E-2</v>
      </c>
      <c r="M1576" s="129"/>
    </row>
    <row r="1577" spans="1:13" ht="24" customHeight="1">
      <c r="A1577" s="1016" t="s">
        <v>15</v>
      </c>
      <c r="B1577" s="1017"/>
      <c r="C1577" s="35">
        <v>15.165467</v>
      </c>
      <c r="D1577" s="24">
        <v>1.7687739333865724E-3</v>
      </c>
      <c r="E1577" s="36">
        <v>310.45607549999994</v>
      </c>
      <c r="F1577" s="24">
        <v>3.620901445408134E-2</v>
      </c>
      <c r="G1577" s="36">
        <v>2483.3636520000027</v>
      </c>
      <c r="H1577" s="24">
        <v>0.28963888120143533</v>
      </c>
      <c r="I1577" s="36">
        <v>5765.0144069999997</v>
      </c>
      <c r="J1577" s="24">
        <v>0.67238333041110099</v>
      </c>
      <c r="K1577" s="36">
        <v>8573.999601499967</v>
      </c>
      <c r="L1577" s="166">
        <f t="shared" si="96"/>
        <v>4.9983194689957336E-2</v>
      </c>
      <c r="M1577" s="129"/>
    </row>
    <row r="1578" spans="1:13" ht="24" customHeight="1">
      <c r="A1578" s="1016" t="s">
        <v>16</v>
      </c>
      <c r="B1578" s="1017"/>
      <c r="C1578" s="35">
        <v>0</v>
      </c>
      <c r="D1578" s="24">
        <v>0</v>
      </c>
      <c r="E1578" s="36">
        <v>66.936089999999993</v>
      </c>
      <c r="F1578" s="24">
        <v>3.7553910583172194E-3</v>
      </c>
      <c r="G1578" s="36">
        <v>3620.8821935000024</v>
      </c>
      <c r="H1578" s="24">
        <v>0.20314644331167162</v>
      </c>
      <c r="I1578" s="36">
        <v>14136.181656999945</v>
      </c>
      <c r="J1578" s="24">
        <v>0.79309816563001367</v>
      </c>
      <c r="K1578" s="36">
        <v>17823.999940499903</v>
      </c>
      <c r="L1578" s="166">
        <f t="shared" si="96"/>
        <v>0.10390721956925882</v>
      </c>
      <c r="M1578" s="129"/>
    </row>
    <row r="1579" spans="1:13" ht="24" customHeight="1">
      <c r="A1579" s="1016" t="s">
        <v>17</v>
      </c>
      <c r="B1579" s="1017"/>
      <c r="C1579" s="35">
        <v>5.5833335000000002</v>
      </c>
      <c r="D1579" s="24">
        <v>3.7157817316999675E-4</v>
      </c>
      <c r="E1579" s="36">
        <v>93.109433499999994</v>
      </c>
      <c r="F1579" s="24">
        <v>6.1965550158920813E-3</v>
      </c>
      <c r="G1579" s="36">
        <v>2896.9171429999992</v>
      </c>
      <c r="H1579" s="24">
        <v>0.19279363839197244</v>
      </c>
      <c r="I1579" s="36">
        <v>12030.389739999979</v>
      </c>
      <c r="J1579" s="24">
        <v>0.80063822841896581</v>
      </c>
      <c r="K1579" s="36">
        <v>15025.999649999972</v>
      </c>
      <c r="L1579" s="166">
        <f t="shared" si="96"/>
        <v>8.7595929650590196E-2</v>
      </c>
      <c r="M1579" s="129"/>
    </row>
    <row r="1580" spans="1:13" ht="24" customHeight="1">
      <c r="A1580" s="1016" t="s">
        <v>18</v>
      </c>
      <c r="B1580" s="1017"/>
      <c r="C1580" s="35">
        <v>122.75403</v>
      </c>
      <c r="D1580" s="24">
        <v>4.5444473539750022E-3</v>
      </c>
      <c r="E1580" s="36">
        <v>367.65052850000006</v>
      </c>
      <c r="F1580" s="24">
        <v>1.3610701591054375E-2</v>
      </c>
      <c r="G1580" s="36">
        <v>5861.9805084999925</v>
      </c>
      <c r="H1580" s="24">
        <v>0.2170149673367614</v>
      </c>
      <c r="I1580" s="36">
        <v>20659.486880999964</v>
      </c>
      <c r="J1580" s="24">
        <v>0.76482988371820926</v>
      </c>
      <c r="K1580" s="36">
        <v>27011.871947999956</v>
      </c>
      <c r="L1580" s="166">
        <f t="shared" si="96"/>
        <v>0.15746905963010316</v>
      </c>
      <c r="M1580" s="129"/>
    </row>
    <row r="1581" spans="1:13" ht="24" customHeight="1">
      <c r="A1581" s="1016" t="s">
        <v>19</v>
      </c>
      <c r="B1581" s="1017"/>
      <c r="C1581" s="35">
        <v>208.62434400000001</v>
      </c>
      <c r="D1581" s="24">
        <v>3.812065886631617E-3</v>
      </c>
      <c r="E1581" s="36">
        <v>1174.6791656000003</v>
      </c>
      <c r="F1581" s="24">
        <v>2.1464198707896971E-2</v>
      </c>
      <c r="G1581" s="36">
        <v>17305.083379799893</v>
      </c>
      <c r="H1581" s="24">
        <v>0.31620527476626092</v>
      </c>
      <c r="I1581" s="36">
        <v>36038.984096399872</v>
      </c>
      <c r="J1581" s="24">
        <v>0.6585184606392116</v>
      </c>
      <c r="K1581" s="36">
        <v>54727.370985799709</v>
      </c>
      <c r="L1581" s="166">
        <f t="shared" si="96"/>
        <v>0.31904000069864707</v>
      </c>
      <c r="M1581" s="129"/>
    </row>
    <row r="1582" spans="1:13" ht="24" customHeight="1">
      <c r="A1582" s="1016" t="s">
        <v>20</v>
      </c>
      <c r="B1582" s="1017"/>
      <c r="C1582" s="35">
        <v>22.245806000000002</v>
      </c>
      <c r="D1582" s="24">
        <v>5.2930407715445532E-4</v>
      </c>
      <c r="E1582" s="36">
        <v>1322.7132540000007</v>
      </c>
      <c r="F1582" s="24">
        <v>3.1471888150442238E-2</v>
      </c>
      <c r="G1582" s="36">
        <v>13997.363775999953</v>
      </c>
      <c r="H1582" s="24">
        <v>0.33304532620894278</v>
      </c>
      <c r="I1582" s="36">
        <v>26686.081931999957</v>
      </c>
      <c r="J1582" s="24">
        <v>0.63495348156346498</v>
      </c>
      <c r="K1582" s="36">
        <v>42028.404767999724</v>
      </c>
      <c r="L1582" s="166">
        <f t="shared" si="96"/>
        <v>0.24500980122039601</v>
      </c>
      <c r="M1582" s="129"/>
    </row>
    <row r="1583" spans="1:13" ht="24" customHeight="1" thickBot="1">
      <c r="A1583" s="1016" t="s">
        <v>21</v>
      </c>
      <c r="B1583" s="1017"/>
      <c r="C1583" s="35">
        <v>0</v>
      </c>
      <c r="D1583" s="24">
        <v>0</v>
      </c>
      <c r="E1583" s="36">
        <v>2.5</v>
      </c>
      <c r="F1583" s="24">
        <v>7.6994148444718257E-4</v>
      </c>
      <c r="G1583" s="36">
        <v>1247.4212499999994</v>
      </c>
      <c r="H1583" s="24">
        <v>0.38417654758238384</v>
      </c>
      <c r="I1583" s="36">
        <v>1997.0787499999985</v>
      </c>
      <c r="J1583" s="24">
        <v>0.61505351093316918</v>
      </c>
      <c r="K1583" s="36">
        <v>3246.9999999999973</v>
      </c>
      <c r="L1583" s="166">
        <f t="shared" si="96"/>
        <v>1.8928789444998199E-2</v>
      </c>
      <c r="M1583" s="129"/>
    </row>
    <row r="1584" spans="1:13">
      <c r="A1584" s="804" t="s">
        <v>8</v>
      </c>
      <c r="B1584" s="805"/>
      <c r="C1584" s="39">
        <v>499.14893940900004</v>
      </c>
      <c r="D1584" s="23">
        <v>3.3380967119454683E-3</v>
      </c>
      <c r="E1584" s="40">
        <v>3200.3350108610011</v>
      </c>
      <c r="F1584" s="23">
        <v>2.140248517712557E-2</v>
      </c>
      <c r="G1584" s="40">
        <v>42484.948731865072</v>
      </c>
      <c r="H1584" s="23">
        <v>0.2841213442964064</v>
      </c>
      <c r="I1584" s="40">
        <v>103346.56731039959</v>
      </c>
      <c r="J1584" s="23">
        <v>0.69113807381451808</v>
      </c>
      <c r="K1584" s="40">
        <v>149530.99999253533</v>
      </c>
      <c r="L1584" s="165">
        <v>1</v>
      </c>
      <c r="M1584" s="229"/>
    </row>
    <row r="1585" spans="1:13" ht="23.25" customHeight="1">
      <c r="A1585" s="1016" t="s">
        <v>14</v>
      </c>
      <c r="B1585" s="1017"/>
      <c r="C1585" s="35">
        <v>0</v>
      </c>
      <c r="D1585" s="24">
        <v>0</v>
      </c>
      <c r="E1585" s="36">
        <v>25.285714280000001</v>
      </c>
      <c r="F1585" s="24">
        <v>9.2014971918292776E-3</v>
      </c>
      <c r="G1585" s="36">
        <v>834.46741844600069</v>
      </c>
      <c r="H1585" s="24">
        <v>0.30366354386821387</v>
      </c>
      <c r="I1585" s="36">
        <v>1888.2468669319978</v>
      </c>
      <c r="J1585" s="24">
        <v>0.68713495893995402</v>
      </c>
      <c r="K1585" s="36">
        <v>2747.9999996580063</v>
      </c>
      <c r="L1585" s="166">
        <f>+K1585/$K$1584</f>
        <v>1.8377460190831252E-2</v>
      </c>
      <c r="M1585" s="229"/>
    </row>
    <row r="1586" spans="1:13" ht="23.25" customHeight="1">
      <c r="A1586" s="1016" t="s">
        <v>15</v>
      </c>
      <c r="B1586" s="1017"/>
      <c r="C1586" s="35">
        <v>68.857290929000001</v>
      </c>
      <c r="D1586" s="24">
        <v>9.1298449921262421E-3</v>
      </c>
      <c r="E1586" s="36">
        <v>444.21180625899984</v>
      </c>
      <c r="F1586" s="24">
        <v>5.8898409741371748E-2</v>
      </c>
      <c r="G1586" s="36">
        <v>2370.2312330250065</v>
      </c>
      <c r="H1586" s="24">
        <v>0.3142709139592465</v>
      </c>
      <c r="I1586" s="36">
        <v>4658.6996696100005</v>
      </c>
      <c r="J1586" s="24">
        <v>0.61770083130725839</v>
      </c>
      <c r="K1586" s="36">
        <v>7541.999999822985</v>
      </c>
      <c r="L1586" s="166">
        <f t="shared" ref="L1586:L1592" si="97">+K1586/$K$1584</f>
        <v>5.0437701882549341E-2</v>
      </c>
      <c r="M1586" s="229"/>
    </row>
    <row r="1587" spans="1:13" ht="23.25" customHeight="1">
      <c r="A1587" s="1016" t="s">
        <v>16</v>
      </c>
      <c r="B1587" s="1017"/>
      <c r="C1587" s="35">
        <v>58.630036629999999</v>
      </c>
      <c r="D1587" s="24">
        <v>3.6630036630036535E-3</v>
      </c>
      <c r="E1587" s="36">
        <v>234.52014652</v>
      </c>
      <c r="F1587" s="24">
        <v>1.4652014652014614E-2</v>
      </c>
      <c r="G1587" s="36">
        <v>3400.542124540003</v>
      </c>
      <c r="H1587" s="24">
        <v>0.21245421245421209</v>
      </c>
      <c r="I1587" s="36">
        <v>12312.30769230003</v>
      </c>
      <c r="J1587" s="24">
        <v>0.76923076923076905</v>
      </c>
      <c r="K1587" s="36">
        <v>16005.999999990041</v>
      </c>
      <c r="L1587" s="166">
        <f t="shared" si="97"/>
        <v>0.10704134929070941</v>
      </c>
      <c r="M1587" s="229"/>
    </row>
    <row r="1588" spans="1:13" ht="23.25" customHeight="1">
      <c r="A1588" s="1016" t="s">
        <v>17</v>
      </c>
      <c r="B1588" s="1017"/>
      <c r="C1588" s="35">
        <v>116.3137255</v>
      </c>
      <c r="D1588" s="24">
        <v>8.8069755045935907E-3</v>
      </c>
      <c r="E1588" s="36">
        <v>200.69639470999999</v>
      </c>
      <c r="F1588" s="24">
        <v>1.5196213726910646E-2</v>
      </c>
      <c r="G1588" s="36">
        <v>3192.1031447900023</v>
      </c>
      <c r="H1588" s="24">
        <v>0.24169782270710363</v>
      </c>
      <c r="I1588" s="36">
        <v>9697.8867362299916</v>
      </c>
      <c r="J1588" s="24">
        <v>0.73429898806139293</v>
      </c>
      <c r="K1588" s="36">
        <v>13207.000001229984</v>
      </c>
      <c r="L1588" s="166">
        <f t="shared" si="97"/>
        <v>8.8322822704919285E-2</v>
      </c>
      <c r="M1588" s="229"/>
    </row>
    <row r="1589" spans="1:13" ht="23.25" customHeight="1">
      <c r="A1589" s="1016" t="s">
        <v>18</v>
      </c>
      <c r="B1589" s="1017"/>
      <c r="C1589" s="35">
        <v>58.07792208</v>
      </c>
      <c r="D1589" s="24">
        <v>2.4604076288009978E-3</v>
      </c>
      <c r="E1589" s="36">
        <v>587.27012989100001</v>
      </c>
      <c r="F1589" s="24">
        <v>2.4879056550274729E-2</v>
      </c>
      <c r="G1589" s="36">
        <v>5902.8782182009827</v>
      </c>
      <c r="H1589" s="24">
        <v>0.25006897767346808</v>
      </c>
      <c r="I1589" s="36">
        <v>17056.773730702884</v>
      </c>
      <c r="J1589" s="24">
        <v>0.72259155814745757</v>
      </c>
      <c r="K1589" s="36">
        <v>23605.000000874836</v>
      </c>
      <c r="L1589" s="166">
        <f t="shared" si="97"/>
        <v>0.15786024304026061</v>
      </c>
      <c r="M1589" s="229"/>
    </row>
    <row r="1590" spans="1:13" ht="23.25" customHeight="1">
      <c r="A1590" s="1016" t="s">
        <v>19</v>
      </c>
      <c r="B1590" s="1017"/>
      <c r="C1590" s="35">
        <v>70.454448360000001</v>
      </c>
      <c r="D1590" s="24">
        <v>1.5738735254842984E-3</v>
      </c>
      <c r="E1590" s="36">
        <v>696.98329277800042</v>
      </c>
      <c r="F1590" s="24">
        <v>1.556982671417749E-2</v>
      </c>
      <c r="G1590" s="36">
        <v>12657.555957749813</v>
      </c>
      <c r="H1590" s="24">
        <v>0.28275563407219451</v>
      </c>
      <c r="I1590" s="36">
        <v>31340.006295834759</v>
      </c>
      <c r="J1590" s="24">
        <v>0.70010066568812401</v>
      </c>
      <c r="K1590" s="36">
        <v>44764.999994723454</v>
      </c>
      <c r="L1590" s="166">
        <f t="shared" si="97"/>
        <v>0.29936936151672994</v>
      </c>
      <c r="M1590" s="229"/>
    </row>
    <row r="1591" spans="1:13" ht="23.25" customHeight="1">
      <c r="A1591" s="1016" t="s">
        <v>20</v>
      </c>
      <c r="B1591" s="1017"/>
      <c r="C1591" s="35">
        <v>126.81551590999999</v>
      </c>
      <c r="D1591" s="24">
        <v>3.2751941095836151E-3</v>
      </c>
      <c r="E1591" s="36">
        <v>1011.367526423</v>
      </c>
      <c r="F1591" s="24">
        <v>2.6120029094196674E-2</v>
      </c>
      <c r="G1591" s="36">
        <v>13407.118783203081</v>
      </c>
      <c r="H1591" s="24">
        <v>0.34625823307297687</v>
      </c>
      <c r="I1591" s="36">
        <v>24174.698170471482</v>
      </c>
      <c r="J1591" s="24">
        <v>0.62434654372325538</v>
      </c>
      <c r="K1591" s="36">
        <v>38719.999996007078</v>
      </c>
      <c r="L1591" s="166">
        <f t="shared" si="97"/>
        <v>0.25894296164634761</v>
      </c>
      <c r="M1591" s="229"/>
    </row>
    <row r="1592" spans="1:13" ht="23.25" customHeight="1">
      <c r="A1592" s="1016" t="s">
        <v>21</v>
      </c>
      <c r="B1592" s="1017"/>
      <c r="C1592" s="35">
        <v>0</v>
      </c>
      <c r="D1592" s="24">
        <v>0</v>
      </c>
      <c r="E1592" s="36">
        <v>0</v>
      </c>
      <c r="F1592" s="24">
        <v>0</v>
      </c>
      <c r="G1592" s="36">
        <v>720.0518519100001</v>
      </c>
      <c r="H1592" s="24">
        <v>0.24508231853425147</v>
      </c>
      <c r="I1592" s="36">
        <v>2217.9481483199993</v>
      </c>
      <c r="J1592" s="24">
        <v>0.75491768146574789</v>
      </c>
      <c r="K1592" s="36">
        <v>2938.0000002300012</v>
      </c>
      <c r="L1592" s="166">
        <f t="shared" si="97"/>
        <v>1.9648099727659601E-2</v>
      </c>
      <c r="M1592" s="229"/>
    </row>
    <row r="1593" spans="1:13">
      <c r="A1593" s="804" t="s">
        <v>9</v>
      </c>
      <c r="B1593" s="805"/>
      <c r="C1593" s="52">
        <v>195.97269632008809</v>
      </c>
      <c r="D1593" s="53">
        <v>1.4230928720714161E-3</v>
      </c>
      <c r="E1593" s="54">
        <v>2805.9508245905045</v>
      </c>
      <c r="F1593" s="53">
        <v>2.0375943653576936E-2</v>
      </c>
      <c r="G1593" s="54">
        <v>39796.965849641369</v>
      </c>
      <c r="H1593" s="53">
        <v>0.28899320922844746</v>
      </c>
      <c r="I1593" s="54">
        <v>94910.110629451039</v>
      </c>
      <c r="J1593" s="53">
        <v>0.68920775424589831</v>
      </c>
      <c r="K1593" s="54">
        <v>137709.00000000381</v>
      </c>
      <c r="L1593" s="172">
        <v>1</v>
      </c>
      <c r="M1593" s="229"/>
    </row>
    <row r="1594" spans="1:13" ht="23.25" customHeight="1">
      <c r="A1594" s="1016" t="s">
        <v>14</v>
      </c>
      <c r="B1594" s="1017"/>
      <c r="C1594" s="43">
        <v>12.723404255319149</v>
      </c>
      <c r="D1594" s="47">
        <v>5.0290135396518394E-3</v>
      </c>
      <c r="E1594" s="44">
        <v>121.75197568389058</v>
      </c>
      <c r="F1594" s="47">
        <v>4.812331054699235E-2</v>
      </c>
      <c r="G1594" s="44">
        <v>815.95501519756783</v>
      </c>
      <c r="H1594" s="47">
        <v>0.32251186371445384</v>
      </c>
      <c r="I1594" s="44">
        <v>1579.569604863221</v>
      </c>
      <c r="J1594" s="47">
        <v>0.62433581219890188</v>
      </c>
      <c r="K1594" s="44">
        <v>2529.9999999999986</v>
      </c>
      <c r="L1594" s="171">
        <v>1.8372074446840282E-2</v>
      </c>
      <c r="M1594" s="229"/>
    </row>
    <row r="1595" spans="1:13" ht="23.25" customHeight="1">
      <c r="A1595" s="1016" t="s">
        <v>15</v>
      </c>
      <c r="B1595" s="1017"/>
      <c r="C1595" s="43">
        <v>0</v>
      </c>
      <c r="D1595" s="47">
        <v>0</v>
      </c>
      <c r="E1595" s="44">
        <v>308.21312302964014</v>
      </c>
      <c r="F1595" s="47">
        <v>4.3385856282325615E-2</v>
      </c>
      <c r="G1595" s="44">
        <v>2042.6232251295435</v>
      </c>
      <c r="H1595" s="47">
        <v>0.28753142245629926</v>
      </c>
      <c r="I1595" s="44">
        <v>4753.1636518408241</v>
      </c>
      <c r="J1595" s="47">
        <v>0.66908272126137947</v>
      </c>
      <c r="K1595" s="44">
        <v>7103.9999999999773</v>
      </c>
      <c r="L1595" s="171">
        <v>5.1587042241246259E-2</v>
      </c>
      <c r="M1595" s="229"/>
    </row>
    <row r="1596" spans="1:13" ht="23.25" customHeight="1">
      <c r="A1596" s="1016" t="s">
        <v>16</v>
      </c>
      <c r="B1596" s="1017"/>
      <c r="C1596" s="43">
        <v>0</v>
      </c>
      <c r="D1596" s="47">
        <v>0</v>
      </c>
      <c r="E1596" s="44">
        <v>110.52</v>
      </c>
      <c r="F1596" s="47">
        <v>9.999999999999969E-3</v>
      </c>
      <c r="G1596" s="44">
        <v>2763.0000000000027</v>
      </c>
      <c r="H1596" s="47">
        <v>0.24999999999999947</v>
      </c>
      <c r="I1596" s="44">
        <v>8178.4800000000241</v>
      </c>
      <c r="J1596" s="47">
        <v>0.73999999999999988</v>
      </c>
      <c r="K1596" s="44">
        <v>11052.000000000035</v>
      </c>
      <c r="L1596" s="171">
        <v>8.0256192405723153E-2</v>
      </c>
      <c r="M1596" s="229"/>
    </row>
    <row r="1597" spans="1:13" ht="23.25" customHeight="1">
      <c r="A1597" s="1016" t="s">
        <v>17</v>
      </c>
      <c r="B1597" s="1017"/>
      <c r="C1597" s="43">
        <v>0</v>
      </c>
      <c r="D1597" s="47">
        <v>0</v>
      </c>
      <c r="E1597" s="44">
        <v>97.757382039573812</v>
      </c>
      <c r="F1597" s="47">
        <v>7.332536906658753E-3</v>
      </c>
      <c r="G1597" s="44">
        <v>2914.5136478944751</v>
      </c>
      <c r="H1597" s="47">
        <v>0.21861038463055021</v>
      </c>
      <c r="I1597" s="44">
        <v>10319.728970065897</v>
      </c>
      <c r="J1597" s="47">
        <v>0.77405707846279403</v>
      </c>
      <c r="K1597" s="44">
        <v>13331.999999999907</v>
      </c>
      <c r="L1597" s="171">
        <v>9.6812844476392518E-2</v>
      </c>
      <c r="M1597" s="229"/>
    </row>
    <row r="1598" spans="1:13" ht="23.25" customHeight="1">
      <c r="A1598" s="1016" t="s">
        <v>18</v>
      </c>
      <c r="B1598" s="1017"/>
      <c r="C1598" s="43">
        <v>68.648862301036218</v>
      </c>
      <c r="D1598" s="47">
        <v>2.9068793318527998E-3</v>
      </c>
      <c r="E1598" s="44">
        <v>364.78810134244918</v>
      </c>
      <c r="F1598" s="47">
        <v>1.5446650632725547E-2</v>
      </c>
      <c r="G1598" s="44">
        <v>6006.2820923690506</v>
      </c>
      <c r="H1598" s="47">
        <v>0.25433105065925671</v>
      </c>
      <c r="I1598" s="44">
        <v>17176.280943987411</v>
      </c>
      <c r="J1598" s="47">
        <v>0.72731541937615551</v>
      </c>
      <c r="K1598" s="44">
        <v>23616.000000000171</v>
      </c>
      <c r="L1598" s="171">
        <v>0.17149205934252312</v>
      </c>
      <c r="M1598" s="229"/>
    </row>
    <row r="1599" spans="1:13" ht="23.25" customHeight="1">
      <c r="A1599" s="1016" t="s">
        <v>19</v>
      </c>
      <c r="B1599" s="1017"/>
      <c r="C1599" s="43">
        <v>65.55711952717941</v>
      </c>
      <c r="D1599" s="47">
        <v>1.6827639901221666E-3</v>
      </c>
      <c r="E1599" s="44">
        <v>772.41205815588739</v>
      </c>
      <c r="F1599" s="47">
        <v>1.9826789315567712E-2</v>
      </c>
      <c r="G1599" s="44">
        <v>11878.01944332218</v>
      </c>
      <c r="H1599" s="47">
        <v>0.30489294736183004</v>
      </c>
      <c r="I1599" s="44">
        <v>26242.011378994717</v>
      </c>
      <c r="J1599" s="47">
        <v>0.6735974993324787</v>
      </c>
      <c r="K1599" s="44">
        <v>38958.000000000022</v>
      </c>
      <c r="L1599" s="171">
        <v>0.282900899723322</v>
      </c>
      <c r="M1599" s="229"/>
    </row>
    <row r="1600" spans="1:13" ht="23.25" customHeight="1">
      <c r="A1600" s="1016" t="s">
        <v>20</v>
      </c>
      <c r="B1600" s="1017"/>
      <c r="C1600" s="43">
        <v>49.043310236553296</v>
      </c>
      <c r="D1600" s="47">
        <v>1.2781681062432517E-3</v>
      </c>
      <c r="E1600" s="44">
        <v>1030.508184339061</v>
      </c>
      <c r="F1600" s="47">
        <v>2.685713276880549E-2</v>
      </c>
      <c r="G1600" s="44">
        <v>12179.211556163456</v>
      </c>
      <c r="H1600" s="47">
        <v>0.31741494803657866</v>
      </c>
      <c r="I1600" s="44">
        <v>25111.23694926087</v>
      </c>
      <c r="J1600" s="47">
        <v>0.65444975108837655</v>
      </c>
      <c r="K1600" s="44">
        <v>38369.999999999789</v>
      </c>
      <c r="L1600" s="171">
        <v>0.27863102629456843</v>
      </c>
      <c r="M1600" s="229"/>
    </row>
    <row r="1601" spans="1:13" ht="23.25" customHeight="1">
      <c r="A1601" s="1016" t="s">
        <v>21</v>
      </c>
      <c r="B1601" s="1017"/>
      <c r="C1601" s="43">
        <v>0</v>
      </c>
      <c r="D1601" s="47">
        <v>0</v>
      </c>
      <c r="E1601" s="44">
        <v>0</v>
      </c>
      <c r="F1601" s="47">
        <v>0</v>
      </c>
      <c r="G1601" s="44">
        <v>1197.3608695652181</v>
      </c>
      <c r="H1601" s="47">
        <v>0.43587945743182294</v>
      </c>
      <c r="I1601" s="44">
        <v>1549.6391304347828</v>
      </c>
      <c r="J1601" s="47">
        <v>0.56412054256817701</v>
      </c>
      <c r="K1601" s="44">
        <v>2747.0000000000009</v>
      </c>
      <c r="L1601" s="171">
        <v>1.9947861069355852E-2</v>
      </c>
      <c r="M1601" s="229"/>
    </row>
    <row r="1602" spans="1:13" ht="15.75" customHeight="1" thickBot="1">
      <c r="A1602" s="938" t="s">
        <v>3</v>
      </c>
      <c r="B1602" s="939"/>
      <c r="C1602" s="45">
        <v>1069.494612124113</v>
      </c>
      <c r="D1602" s="48">
        <v>2.3311829217536285E-3</v>
      </c>
      <c r="E1602" s="45">
        <v>9437.6907192992421</v>
      </c>
      <c r="F1602" s="48">
        <v>2.0571383133877755E-2</v>
      </c>
      <c r="G1602" s="45">
        <v>130928.0090206926</v>
      </c>
      <c r="H1602" s="48">
        <v>0.28538445649768612</v>
      </c>
      <c r="I1602" s="45">
        <v>317342.45117026725</v>
      </c>
      <c r="J1602" s="48">
        <v>0.6917129774466888</v>
      </c>
      <c r="K1602" s="45">
        <v>458777.64552238031</v>
      </c>
      <c r="L1602" s="48">
        <v>1</v>
      </c>
      <c r="M1602" s="229"/>
    </row>
    <row r="1605" spans="1:13" ht="13.5" thickBot="1"/>
    <row r="1606" spans="1:13">
      <c r="A1606" s="1024" t="s">
        <v>22</v>
      </c>
      <c r="B1606" s="1025"/>
      <c r="C1606" s="928" t="s">
        <v>106</v>
      </c>
      <c r="D1606" s="811"/>
      <c r="E1606" s="811"/>
      <c r="F1606" s="811"/>
      <c r="G1606" s="811"/>
      <c r="H1606" s="811"/>
      <c r="I1606" s="811"/>
      <c r="J1606" s="811"/>
      <c r="K1606" s="811"/>
      <c r="L1606" s="812"/>
      <c r="M1606" s="183"/>
    </row>
    <row r="1607" spans="1:13">
      <c r="A1607" s="1026"/>
      <c r="B1607" s="1027"/>
      <c r="C1607" s="929" t="s">
        <v>101</v>
      </c>
      <c r="D1607" s="930"/>
      <c r="E1607" s="931" t="s">
        <v>102</v>
      </c>
      <c r="F1607" s="930"/>
      <c r="G1607" s="931" t="s">
        <v>103</v>
      </c>
      <c r="H1607" s="930"/>
      <c r="I1607" s="931" t="s">
        <v>104</v>
      </c>
      <c r="J1607" s="930"/>
      <c r="K1607" s="932" t="s">
        <v>3</v>
      </c>
      <c r="L1607" s="933"/>
      <c r="M1607" s="129"/>
    </row>
    <row r="1608" spans="1:13" ht="13.5" thickBot="1">
      <c r="A1608" s="1028"/>
      <c r="B1608" s="1029"/>
      <c r="C1608" s="55" t="s">
        <v>11</v>
      </c>
      <c r="D1608" s="56" t="s">
        <v>12</v>
      </c>
      <c r="E1608" s="55" t="s">
        <v>11</v>
      </c>
      <c r="F1608" s="56" t="s">
        <v>12</v>
      </c>
      <c r="G1608" s="55" t="s">
        <v>11</v>
      </c>
      <c r="H1608" s="56" t="s">
        <v>12</v>
      </c>
      <c r="I1608" s="55" t="s">
        <v>11</v>
      </c>
      <c r="J1608" s="56" t="s">
        <v>12</v>
      </c>
      <c r="K1608" s="55" t="s">
        <v>11</v>
      </c>
      <c r="L1608" s="169" t="s">
        <v>13</v>
      </c>
      <c r="M1608" s="129"/>
    </row>
    <row r="1609" spans="1:13" ht="13.5" customHeight="1">
      <c r="A1609" s="806" t="s">
        <v>4</v>
      </c>
      <c r="B1609" s="807"/>
      <c r="C1609" s="39">
        <v>374.36304540000003</v>
      </c>
      <c r="D1609" s="23">
        <v>2.1823958307252565E-3</v>
      </c>
      <c r="E1609" s="40">
        <v>7073.5902819999919</v>
      </c>
      <c r="F1609" s="23">
        <v>4.1236372364694601E-2</v>
      </c>
      <c r="G1609" s="40">
        <v>81192.312054901515</v>
      </c>
      <c r="H1609" s="23">
        <v>0.47332065889738872</v>
      </c>
      <c r="I1609" s="40">
        <v>82897.381514501729</v>
      </c>
      <c r="J1609" s="23">
        <v>0.4832605729072037</v>
      </c>
      <c r="K1609" s="40">
        <v>171537.64689680113</v>
      </c>
      <c r="L1609" s="165">
        <v>1</v>
      </c>
      <c r="M1609" s="129"/>
    </row>
    <row r="1610" spans="1:13" ht="24.75" customHeight="1">
      <c r="A1610" s="1016" t="s">
        <v>14</v>
      </c>
      <c r="B1610" s="1017"/>
      <c r="C1610" s="35">
        <v>0</v>
      </c>
      <c r="D1610" s="24">
        <v>0</v>
      </c>
      <c r="E1610" s="36">
        <v>259.39268299999998</v>
      </c>
      <c r="F1610" s="24">
        <v>8.3702059615648125E-2</v>
      </c>
      <c r="G1610" s="36">
        <v>1683.5920750000009</v>
      </c>
      <c r="H1610" s="24">
        <v>0.54326946543084564</v>
      </c>
      <c r="I1610" s="36">
        <v>1156.015245</v>
      </c>
      <c r="J1610" s="24">
        <v>0.3730284749535055</v>
      </c>
      <c r="K1610" s="36">
        <v>3099.0000030000033</v>
      </c>
      <c r="L1610" s="166">
        <f>+K1610/$K$1609</f>
        <v>1.8066005096038156E-2</v>
      </c>
      <c r="M1610" s="129"/>
    </row>
    <row r="1611" spans="1:13" ht="24.75" customHeight="1">
      <c r="A1611" s="1016" t="s">
        <v>15</v>
      </c>
      <c r="B1611" s="1017"/>
      <c r="C1611" s="35">
        <v>5.4779115000000003</v>
      </c>
      <c r="D1611" s="24">
        <v>6.388980352928492E-4</v>
      </c>
      <c r="E1611" s="36">
        <v>423.47612799999996</v>
      </c>
      <c r="F1611" s="24">
        <v>4.9390733342921489E-2</v>
      </c>
      <c r="G1611" s="36">
        <v>3757.770471000008</v>
      </c>
      <c r="H1611" s="24">
        <v>0.43827509279830268</v>
      </c>
      <c r="I1611" s="36">
        <v>4387.2750910000077</v>
      </c>
      <c r="J1611" s="24">
        <v>0.51169527582348873</v>
      </c>
      <c r="K1611" s="36">
        <v>8573.999601499967</v>
      </c>
      <c r="L1611" s="166">
        <f t="shared" ref="L1611:L1617" si="98">+K1611/$K$1609</f>
        <v>4.9983194689957336E-2</v>
      </c>
      <c r="M1611" s="129"/>
    </row>
    <row r="1612" spans="1:13" ht="24.75" customHeight="1">
      <c r="A1612" s="1016" t="s">
        <v>16</v>
      </c>
      <c r="B1612" s="1017"/>
      <c r="C1612" s="35">
        <v>0</v>
      </c>
      <c r="D1612" s="24">
        <v>0</v>
      </c>
      <c r="E1612" s="36">
        <v>200.80826999999999</v>
      </c>
      <c r="F1612" s="24">
        <v>1.126617317495166E-2</v>
      </c>
      <c r="G1612" s="36">
        <v>7971.7280435000121</v>
      </c>
      <c r="H1612" s="24">
        <v>0.44724686210229153</v>
      </c>
      <c r="I1612" s="36">
        <v>9651.4636269999955</v>
      </c>
      <c r="J1612" s="24">
        <v>0.5414869647227627</v>
      </c>
      <c r="K1612" s="36">
        <v>17823.999940499903</v>
      </c>
      <c r="L1612" s="166">
        <f t="shared" si="98"/>
        <v>0.10390721956925882</v>
      </c>
      <c r="M1612" s="129"/>
    </row>
    <row r="1613" spans="1:13" ht="24.75" customHeight="1">
      <c r="A1613" s="1016" t="s">
        <v>17</v>
      </c>
      <c r="B1613" s="1017"/>
      <c r="C1613" s="35">
        <v>16.80247</v>
      </c>
      <c r="D1613" s="24">
        <v>1.1182264336070333E-3</v>
      </c>
      <c r="E1613" s="36">
        <v>251.25422449999996</v>
      </c>
      <c r="F1613" s="24">
        <v>1.672129843953513E-2</v>
      </c>
      <c r="G1613" s="36">
        <v>6140.7756769999914</v>
      </c>
      <c r="H1613" s="24">
        <v>0.40867668175408234</v>
      </c>
      <c r="I1613" s="36">
        <v>8617.1672784999864</v>
      </c>
      <c r="J1613" s="24">
        <v>0.57348379337277589</v>
      </c>
      <c r="K1613" s="36">
        <v>15025.999649999972</v>
      </c>
      <c r="L1613" s="166">
        <f t="shared" si="98"/>
        <v>8.7595929650590196E-2</v>
      </c>
      <c r="M1613" s="129"/>
    </row>
    <row r="1614" spans="1:13" ht="24.75" customHeight="1">
      <c r="A1614" s="1016" t="s">
        <v>18</v>
      </c>
      <c r="B1614" s="1017"/>
      <c r="C1614" s="35">
        <v>187.08413849999999</v>
      </c>
      <c r="D1614" s="24">
        <v>6.9259967935636647E-3</v>
      </c>
      <c r="E1614" s="36">
        <v>889.86594950000017</v>
      </c>
      <c r="F1614" s="24">
        <v>3.2943512808481554E-2</v>
      </c>
      <c r="G1614" s="36">
        <v>11511.846904999982</v>
      </c>
      <c r="H1614" s="24">
        <v>0.42617730926465297</v>
      </c>
      <c r="I1614" s="36">
        <v>14423.074954999976</v>
      </c>
      <c r="J1614" s="24">
        <v>0.53395318113330181</v>
      </c>
      <c r="K1614" s="36">
        <v>27011.871947999956</v>
      </c>
      <c r="L1614" s="166">
        <f t="shared" si="98"/>
        <v>0.15746905963010316</v>
      </c>
      <c r="M1614" s="129"/>
    </row>
    <row r="1615" spans="1:13" ht="24.75" customHeight="1">
      <c r="A1615" s="1016" t="s">
        <v>19</v>
      </c>
      <c r="B1615" s="1017"/>
      <c r="C1615" s="35">
        <v>80.429907400000005</v>
      </c>
      <c r="D1615" s="24">
        <v>1.4696468321284686E-3</v>
      </c>
      <c r="E1615" s="36">
        <v>2474.9838950000003</v>
      </c>
      <c r="F1615" s="24">
        <v>4.5223877018360573E-2</v>
      </c>
      <c r="G1615" s="36">
        <v>27836.021041399821</v>
      </c>
      <c r="H1615" s="24">
        <v>0.50863070050674508</v>
      </c>
      <c r="I1615" s="36">
        <v>24335.936141999806</v>
      </c>
      <c r="J1615" s="24">
        <v>0.44467577564276439</v>
      </c>
      <c r="K1615" s="36">
        <v>54727.370985799709</v>
      </c>
      <c r="L1615" s="166">
        <f t="shared" si="98"/>
        <v>0.31904000069864707</v>
      </c>
      <c r="M1615" s="129"/>
    </row>
    <row r="1616" spans="1:13" ht="24.75" customHeight="1">
      <c r="A1616" s="1016" t="s">
        <v>20</v>
      </c>
      <c r="B1616" s="1017"/>
      <c r="C1616" s="35">
        <v>84.568618000000001</v>
      </c>
      <c r="D1616" s="24">
        <v>2.0121776799958452E-3</v>
      </c>
      <c r="E1616" s="36">
        <v>2375.3166320000014</v>
      </c>
      <c r="F1616" s="24">
        <v>5.6516935275367837E-2</v>
      </c>
      <c r="G1616" s="36">
        <v>20595.952841999984</v>
      </c>
      <c r="H1616" s="24">
        <v>0.49004840787299331</v>
      </c>
      <c r="I1616" s="36">
        <v>18972.56667599994</v>
      </c>
      <c r="J1616" s="24">
        <v>0.45142247917164791</v>
      </c>
      <c r="K1616" s="36">
        <v>42028.404767999724</v>
      </c>
      <c r="L1616" s="166">
        <f t="shared" si="98"/>
        <v>0.24500980122039601</v>
      </c>
      <c r="M1616" s="129"/>
    </row>
    <row r="1617" spans="1:13" ht="24.75" customHeight="1" thickBot="1">
      <c r="A1617" s="1016" t="s">
        <v>21</v>
      </c>
      <c r="B1617" s="1017"/>
      <c r="C1617" s="35">
        <v>0</v>
      </c>
      <c r="D1617" s="24">
        <v>0</v>
      </c>
      <c r="E1617" s="36">
        <v>198.49250000000001</v>
      </c>
      <c r="F1617" s="24">
        <v>6.113104404065297E-2</v>
      </c>
      <c r="G1617" s="36">
        <v>1694.6249999999989</v>
      </c>
      <c r="H1617" s="24">
        <v>0.5219048352325224</v>
      </c>
      <c r="I1617" s="36">
        <v>1353.8824999999993</v>
      </c>
      <c r="J1617" s="24">
        <v>0.41696412072682493</v>
      </c>
      <c r="K1617" s="36">
        <v>3246.9999999999973</v>
      </c>
      <c r="L1617" s="166">
        <f t="shared" si="98"/>
        <v>1.8928789444998199E-2</v>
      </c>
      <c r="M1617" s="129"/>
    </row>
    <row r="1618" spans="1:13">
      <c r="A1618" s="804" t="s">
        <v>8</v>
      </c>
      <c r="B1618" s="805"/>
      <c r="C1618" s="39">
        <v>624.90186344200004</v>
      </c>
      <c r="D1618" s="23">
        <v>4.1790790101931732E-3</v>
      </c>
      <c r="E1618" s="40">
        <v>5699.5132115159904</v>
      </c>
      <c r="F1618" s="23">
        <v>3.8115930554871655E-2</v>
      </c>
      <c r="G1618" s="40">
        <v>70554.195347069966</v>
      </c>
      <c r="H1618" s="23">
        <v>0.47183657803794576</v>
      </c>
      <c r="I1618" s="40">
        <v>72652.389570508865</v>
      </c>
      <c r="J1618" s="23">
        <v>0.48586841239699935</v>
      </c>
      <c r="K1618" s="40">
        <v>149530.99999253533</v>
      </c>
      <c r="L1618" s="165">
        <v>1</v>
      </c>
      <c r="M1618" s="229"/>
    </row>
    <row r="1619" spans="1:13" ht="24" customHeight="1">
      <c r="A1619" s="1016" t="s">
        <v>14</v>
      </c>
      <c r="B1619" s="1017"/>
      <c r="C1619" s="35">
        <v>12.64285714</v>
      </c>
      <c r="D1619" s="24">
        <v>4.6007485959146388E-3</v>
      </c>
      <c r="E1619" s="36">
        <v>0</v>
      </c>
      <c r="F1619" s="24">
        <v>0</v>
      </c>
      <c r="G1619" s="36">
        <v>1591.8621551959984</v>
      </c>
      <c r="H1619" s="24">
        <v>0.57928026033264501</v>
      </c>
      <c r="I1619" s="36">
        <v>1143.494987322</v>
      </c>
      <c r="J1619" s="24">
        <v>0.41611899107143741</v>
      </c>
      <c r="K1619" s="36">
        <v>2747.9999996580063</v>
      </c>
      <c r="L1619" s="166">
        <f>+K1619/$K$1618</f>
        <v>1.8377460190831252E-2</v>
      </c>
      <c r="M1619" s="229"/>
    </row>
    <row r="1620" spans="1:13" ht="24" customHeight="1">
      <c r="A1620" s="1016" t="s">
        <v>15</v>
      </c>
      <c r="B1620" s="1017"/>
      <c r="C1620" s="35">
        <v>120.68875159900001</v>
      </c>
      <c r="D1620" s="24">
        <v>1.6002221108702287E-2</v>
      </c>
      <c r="E1620" s="36">
        <v>559.54798198000003</v>
      </c>
      <c r="F1620" s="24">
        <v>7.419092840004414E-2</v>
      </c>
      <c r="G1620" s="36">
        <v>3014.8305761190072</v>
      </c>
      <c r="H1620" s="24">
        <v>0.39973887247278794</v>
      </c>
      <c r="I1620" s="36">
        <v>3846.9326901250129</v>
      </c>
      <c r="J1620" s="24">
        <v>0.51006797801847026</v>
      </c>
      <c r="K1620" s="36">
        <v>7541.999999822985</v>
      </c>
      <c r="L1620" s="166">
        <f t="shared" ref="L1620:L1626" si="99">+K1620/$K$1618</f>
        <v>5.0437701882549341E-2</v>
      </c>
      <c r="M1620" s="229"/>
    </row>
    <row r="1621" spans="1:13" ht="24" customHeight="1">
      <c r="A1621" s="1016" t="s">
        <v>16</v>
      </c>
      <c r="B1621" s="1017"/>
      <c r="C1621" s="35">
        <v>117.26007326</v>
      </c>
      <c r="D1621" s="24">
        <v>7.3260073260073069E-3</v>
      </c>
      <c r="E1621" s="36">
        <v>351.78021977999998</v>
      </c>
      <c r="F1621" s="24">
        <v>2.1978021978021921E-2</v>
      </c>
      <c r="G1621" s="36">
        <v>7563.2747252700156</v>
      </c>
      <c r="H1621" s="24">
        <v>0.47252747252747229</v>
      </c>
      <c r="I1621" s="36">
        <v>7973.6849816800168</v>
      </c>
      <c r="J1621" s="24">
        <v>0.49816849816849795</v>
      </c>
      <c r="K1621" s="36">
        <v>16005.999999990041</v>
      </c>
      <c r="L1621" s="166">
        <f t="shared" si="99"/>
        <v>0.10704134929070941</v>
      </c>
      <c r="M1621" s="229"/>
    </row>
    <row r="1622" spans="1:13" ht="24" customHeight="1">
      <c r="A1622" s="1016" t="s">
        <v>17</v>
      </c>
      <c r="B1622" s="1017"/>
      <c r="C1622" s="35">
        <v>58.156862750000002</v>
      </c>
      <c r="D1622" s="24">
        <v>4.4034877522967954E-3</v>
      </c>
      <c r="E1622" s="36">
        <v>362.57200302999996</v>
      </c>
      <c r="F1622" s="24">
        <v>2.7453017566156826E-2</v>
      </c>
      <c r="G1622" s="36">
        <v>5727.7383862350134</v>
      </c>
      <c r="H1622" s="24">
        <v>0.43368958777175609</v>
      </c>
      <c r="I1622" s="36">
        <v>7058.5327492150145</v>
      </c>
      <c r="J1622" s="24">
        <v>0.53445390690979366</v>
      </c>
      <c r="K1622" s="36">
        <v>13207.000001229984</v>
      </c>
      <c r="L1622" s="166">
        <f t="shared" si="99"/>
        <v>8.8322822704919285E-2</v>
      </c>
      <c r="M1622" s="229"/>
    </row>
    <row r="1623" spans="1:13" ht="24" customHeight="1">
      <c r="A1623" s="1016" t="s">
        <v>18</v>
      </c>
      <c r="B1623" s="1017"/>
      <c r="C1623" s="35">
        <v>58.07792208</v>
      </c>
      <c r="D1623" s="24">
        <v>2.4604076288009978E-3</v>
      </c>
      <c r="E1623" s="36">
        <v>370.94854513999996</v>
      </c>
      <c r="F1623" s="24">
        <v>1.5714829278807543E-2</v>
      </c>
      <c r="G1623" s="36">
        <v>10248.212527093956</v>
      </c>
      <c r="H1623" s="24">
        <v>0.43415431165914603</v>
      </c>
      <c r="I1623" s="36">
        <v>12927.761006560919</v>
      </c>
      <c r="J1623" s="24">
        <v>0.54767045143324711</v>
      </c>
      <c r="K1623" s="36">
        <v>23605.000000874836</v>
      </c>
      <c r="L1623" s="166">
        <f t="shared" si="99"/>
        <v>0.15786024304026061</v>
      </c>
      <c r="M1623" s="229"/>
    </row>
    <row r="1624" spans="1:13" ht="24" customHeight="1">
      <c r="A1624" s="1016" t="s">
        <v>19</v>
      </c>
      <c r="B1624" s="1017"/>
      <c r="C1624" s="35">
        <v>100.84290310600001</v>
      </c>
      <c r="D1624" s="24">
        <v>2.2527175945021016E-3</v>
      </c>
      <c r="E1624" s="36">
        <v>1945.723371173998</v>
      </c>
      <c r="F1624" s="24">
        <v>4.3465282506497144E-2</v>
      </c>
      <c r="G1624" s="36">
        <v>20387.527651560358</v>
      </c>
      <c r="H1624" s="24">
        <v>0.45543455051856313</v>
      </c>
      <c r="I1624" s="36">
        <v>22330.906068882465</v>
      </c>
      <c r="J1624" s="24">
        <v>0.49884744938042347</v>
      </c>
      <c r="K1624" s="36">
        <v>44764.999994723454</v>
      </c>
      <c r="L1624" s="166">
        <f t="shared" si="99"/>
        <v>0.29936936151672994</v>
      </c>
      <c r="M1624" s="229"/>
    </row>
    <row r="1625" spans="1:13" ht="24" customHeight="1">
      <c r="A1625" s="1016" t="s">
        <v>20</v>
      </c>
      <c r="B1625" s="1017"/>
      <c r="C1625" s="35">
        <v>157.23249350699999</v>
      </c>
      <c r="D1625" s="24">
        <v>4.0607565476036746E-3</v>
      </c>
      <c r="E1625" s="36">
        <v>2049.9633126320018</v>
      </c>
      <c r="F1625" s="24">
        <v>5.2943267377153928E-2</v>
      </c>
      <c r="G1625" s="36">
        <v>20242.649325475282</v>
      </c>
      <c r="H1625" s="24">
        <v>0.52279569544325322</v>
      </c>
      <c r="I1625" s="36">
        <v>16270.154864393089</v>
      </c>
      <c r="J1625" s="24">
        <v>0.42020028063199683</v>
      </c>
      <c r="K1625" s="36">
        <v>38719.999996007078</v>
      </c>
      <c r="L1625" s="166">
        <f t="shared" si="99"/>
        <v>0.25894296164634761</v>
      </c>
      <c r="M1625" s="229"/>
    </row>
    <row r="1626" spans="1:13" ht="24" customHeight="1">
      <c r="A1626" s="1016" t="s">
        <v>21</v>
      </c>
      <c r="B1626" s="1017"/>
      <c r="C1626" s="35">
        <v>0</v>
      </c>
      <c r="D1626" s="24">
        <v>0</v>
      </c>
      <c r="E1626" s="36">
        <v>58.977777779999997</v>
      </c>
      <c r="F1626" s="24">
        <v>2.0074124498088129E-2</v>
      </c>
      <c r="G1626" s="36">
        <v>1778.1000001199995</v>
      </c>
      <c r="H1626" s="24">
        <v>0.60520762422763819</v>
      </c>
      <c r="I1626" s="36">
        <v>1100.9222223300003</v>
      </c>
      <c r="J1626" s="24">
        <v>0.37471825127427322</v>
      </c>
      <c r="K1626" s="36">
        <v>2938.0000002300012</v>
      </c>
      <c r="L1626" s="166">
        <f t="shared" si="99"/>
        <v>1.9648099727659601E-2</v>
      </c>
      <c r="M1626" s="229"/>
    </row>
    <row r="1627" spans="1:13">
      <c r="A1627" s="804" t="s">
        <v>9</v>
      </c>
      <c r="B1627" s="805"/>
      <c r="C1627" s="41">
        <v>277.60612194099275</v>
      </c>
      <c r="D1627" s="25">
        <v>2.0158894621338116E-3</v>
      </c>
      <c r="E1627" s="42">
        <v>5782.9064237220609</v>
      </c>
      <c r="F1627" s="25">
        <v>4.19936708836888E-2</v>
      </c>
      <c r="G1627" s="42">
        <v>63697.026876766366</v>
      </c>
      <c r="H1627" s="25">
        <v>0.46254803155033153</v>
      </c>
      <c r="I1627" s="42">
        <v>67951.460577569727</v>
      </c>
      <c r="J1627" s="25">
        <v>0.49344240810381201</v>
      </c>
      <c r="K1627" s="42">
        <v>137709.00000000381</v>
      </c>
      <c r="L1627" s="167">
        <v>1</v>
      </c>
      <c r="M1627" s="229"/>
    </row>
    <row r="1628" spans="1:13" ht="24" customHeight="1">
      <c r="A1628" s="1016" t="s">
        <v>14</v>
      </c>
      <c r="B1628" s="1017"/>
      <c r="C1628" s="35">
        <v>12.723404255319149</v>
      </c>
      <c r="D1628" s="24">
        <v>5.0290135396518394E-3</v>
      </c>
      <c r="E1628" s="36">
        <v>227.15987841945284</v>
      </c>
      <c r="F1628" s="24">
        <v>8.9786513209269947E-2</v>
      </c>
      <c r="G1628" s="36">
        <v>1209.5550151975681</v>
      </c>
      <c r="H1628" s="24">
        <v>0.47808498624409829</v>
      </c>
      <c r="I1628" s="36">
        <v>1080.5617021276589</v>
      </c>
      <c r="J1628" s="24">
        <v>0.42709948700698008</v>
      </c>
      <c r="K1628" s="36">
        <v>2529.9999999999986</v>
      </c>
      <c r="L1628" s="166">
        <v>1.8372074446840282E-2</v>
      </c>
      <c r="M1628" s="229"/>
    </row>
    <row r="1629" spans="1:13" ht="24" customHeight="1">
      <c r="A1629" s="1016" t="s">
        <v>15</v>
      </c>
      <c r="B1629" s="1017"/>
      <c r="C1629" s="35">
        <v>0</v>
      </c>
      <c r="D1629" s="24">
        <v>0</v>
      </c>
      <c r="E1629" s="36">
        <v>578.8435688939262</v>
      </c>
      <c r="F1629" s="24">
        <v>8.1481358233942577E-2</v>
      </c>
      <c r="G1629" s="36">
        <v>2896.0154114928082</v>
      </c>
      <c r="H1629" s="24">
        <v>0.40765982706824572</v>
      </c>
      <c r="I1629" s="36">
        <v>3629.141019613292</v>
      </c>
      <c r="J1629" s="24">
        <v>0.51085881469781858</v>
      </c>
      <c r="K1629" s="36">
        <v>7103.9999999999773</v>
      </c>
      <c r="L1629" s="166">
        <v>5.1587042241246259E-2</v>
      </c>
      <c r="M1629" s="229"/>
    </row>
    <row r="1630" spans="1:13" ht="24" customHeight="1">
      <c r="A1630" s="1016" t="s">
        <v>16</v>
      </c>
      <c r="B1630" s="1017"/>
      <c r="C1630" s="35">
        <v>0</v>
      </c>
      <c r="D1630" s="24">
        <v>0</v>
      </c>
      <c r="E1630" s="36">
        <v>221.04</v>
      </c>
      <c r="F1630" s="24">
        <v>1.9999999999999938E-2</v>
      </c>
      <c r="G1630" s="36">
        <v>4420.8000000000093</v>
      </c>
      <c r="H1630" s="24">
        <v>0.39999999999999958</v>
      </c>
      <c r="I1630" s="36">
        <v>6410.1600000000171</v>
      </c>
      <c r="J1630" s="24">
        <v>0.57999999999999974</v>
      </c>
      <c r="K1630" s="36">
        <v>11052.000000000035</v>
      </c>
      <c r="L1630" s="166">
        <v>8.0256192405723153E-2</v>
      </c>
      <c r="M1630" s="229"/>
    </row>
    <row r="1631" spans="1:13" ht="24" customHeight="1">
      <c r="A1631" s="1016" t="s">
        <v>17</v>
      </c>
      <c r="B1631" s="1017"/>
      <c r="C1631" s="35">
        <v>84.720345002536789</v>
      </c>
      <c r="D1631" s="24">
        <v>6.3546613413244359E-3</v>
      </c>
      <c r="E1631" s="36">
        <v>324.15728056823957</v>
      </c>
      <c r="F1631" s="24">
        <v>2.4314227465364671E-2</v>
      </c>
      <c r="G1631" s="36">
        <v>5424.9607305936015</v>
      </c>
      <c r="H1631" s="24">
        <v>0.40691274606912986</v>
      </c>
      <c r="I1631" s="36">
        <v>7498.1616438355904</v>
      </c>
      <c r="J1631" s="24">
        <v>0.56241836512418564</v>
      </c>
      <c r="K1631" s="36">
        <v>13331.999999999907</v>
      </c>
      <c r="L1631" s="166">
        <v>9.6812844476392518E-2</v>
      </c>
      <c r="M1631" s="229"/>
    </row>
    <row r="1632" spans="1:13" ht="24" customHeight="1">
      <c r="A1632" s="1016" t="s">
        <v>18</v>
      </c>
      <c r="B1632" s="1017"/>
      <c r="C1632" s="35">
        <v>54.518427518427515</v>
      </c>
      <c r="D1632" s="24">
        <v>2.3085377506109044E-3</v>
      </c>
      <c r="E1632" s="36">
        <v>843.31595627247805</v>
      </c>
      <c r="F1632" s="24">
        <v>3.5709517118583667E-2</v>
      </c>
      <c r="G1632" s="36">
        <v>9344.6223159918427</v>
      </c>
      <c r="H1632" s="24">
        <v>0.3956903080958577</v>
      </c>
      <c r="I1632" s="36">
        <v>13373.543300217156</v>
      </c>
      <c r="J1632" s="24">
        <v>0.56629163703493646</v>
      </c>
      <c r="K1632" s="36">
        <v>23616.000000000171</v>
      </c>
      <c r="L1632" s="166">
        <v>0.17149205934252312</v>
      </c>
      <c r="M1632" s="229"/>
    </row>
    <row r="1633" spans="1:13" ht="24" customHeight="1">
      <c r="A1633" s="1016" t="s">
        <v>19</v>
      </c>
      <c r="B1633" s="1017"/>
      <c r="C1633" s="35">
        <v>11.745257452574526</v>
      </c>
      <c r="D1633" s="24">
        <v>3.0148512378906823E-4</v>
      </c>
      <c r="E1633" s="36">
        <v>1704.7921943042452</v>
      </c>
      <c r="F1633" s="24">
        <v>4.3759746247349567E-2</v>
      </c>
      <c r="G1633" s="36">
        <v>18930.460587008849</v>
      </c>
      <c r="H1633" s="24">
        <v>0.48591972347165763</v>
      </c>
      <c r="I1633" s="36">
        <v>18311.001961234295</v>
      </c>
      <c r="J1633" s="24">
        <v>0.47001904515720222</v>
      </c>
      <c r="K1633" s="36">
        <v>38958.000000000022</v>
      </c>
      <c r="L1633" s="166">
        <v>0.282900899723322</v>
      </c>
      <c r="M1633" s="229"/>
    </row>
    <row r="1634" spans="1:13" ht="24" customHeight="1">
      <c r="A1634" s="1016" t="s">
        <v>20</v>
      </c>
      <c r="B1634" s="1017"/>
      <c r="C1634" s="35">
        <v>113.89868771213474</v>
      </c>
      <c r="D1634" s="24">
        <v>2.9684307456902623E-3</v>
      </c>
      <c r="E1634" s="36">
        <v>1772.7714583071947</v>
      </c>
      <c r="F1634" s="24">
        <v>4.6202018720542207E-2</v>
      </c>
      <c r="G1634" s="36">
        <v>20162.425859960589</v>
      </c>
      <c r="H1634" s="24">
        <v>0.52547369976441749</v>
      </c>
      <c r="I1634" s="36">
        <v>16320.903994019714</v>
      </c>
      <c r="J1634" s="24">
        <v>0.42535585076934596</v>
      </c>
      <c r="K1634" s="36">
        <v>38369.999999999789</v>
      </c>
      <c r="L1634" s="166">
        <v>0.27863102629456843</v>
      </c>
      <c r="M1634" s="229"/>
    </row>
    <row r="1635" spans="1:13" ht="24" customHeight="1">
      <c r="A1635" s="1016" t="s">
        <v>21</v>
      </c>
      <c r="B1635" s="1017"/>
      <c r="C1635" s="35">
        <v>0</v>
      </c>
      <c r="D1635" s="24">
        <v>0</v>
      </c>
      <c r="E1635" s="36">
        <v>110.82608695652173</v>
      </c>
      <c r="F1635" s="24">
        <v>4.0344407337648963E-2</v>
      </c>
      <c r="G1635" s="36">
        <v>1308.1869565217396</v>
      </c>
      <c r="H1635" s="24">
        <v>0.47622386476947187</v>
      </c>
      <c r="I1635" s="36">
        <v>1327.9869565217398</v>
      </c>
      <c r="J1635" s="24">
        <v>0.48343172789287925</v>
      </c>
      <c r="K1635" s="36">
        <v>2747.0000000000009</v>
      </c>
      <c r="L1635" s="166">
        <v>1.9947861069355852E-2</v>
      </c>
      <c r="M1635" s="229"/>
    </row>
    <row r="1636" spans="1:13" ht="15.75" customHeight="1" thickBot="1">
      <c r="A1636" s="938" t="s">
        <v>3</v>
      </c>
      <c r="B1636" s="1052"/>
      <c r="C1636" s="45">
        <v>1276.8710203116123</v>
      </c>
      <c r="D1636" s="48">
        <v>2.7832023481826843E-3</v>
      </c>
      <c r="E1636" s="45">
        <v>18556.009850955495</v>
      </c>
      <c r="F1636" s="48">
        <v>4.0446630371074363E-2</v>
      </c>
      <c r="G1636" s="45">
        <v>215443.53361614156</v>
      </c>
      <c r="H1636" s="48">
        <v>0.46960338133047003</v>
      </c>
      <c r="I1636" s="45">
        <v>223501.23103496351</v>
      </c>
      <c r="J1636" s="48">
        <v>0.4871667859502552</v>
      </c>
      <c r="K1636" s="45">
        <v>458777.64552238031</v>
      </c>
      <c r="L1636" s="48">
        <v>1</v>
      </c>
      <c r="M1636" s="229"/>
    </row>
    <row r="1638" spans="1:13">
      <c r="A1638" s="371"/>
      <c r="B1638" s="371"/>
      <c r="C1638" s="371"/>
      <c r="D1638" s="371"/>
      <c r="E1638" s="371"/>
      <c r="F1638" s="371"/>
      <c r="G1638" s="371"/>
      <c r="H1638" s="371"/>
      <c r="I1638" s="371"/>
      <c r="J1638" s="371"/>
      <c r="K1638" s="371"/>
      <c r="L1638" s="371"/>
    </row>
    <row r="1639" spans="1:13" ht="13.5" thickBot="1"/>
    <row r="1640" spans="1:13">
      <c r="A1640" s="1024" t="s">
        <v>22</v>
      </c>
      <c r="B1640" s="1025"/>
      <c r="C1640" s="928" t="s">
        <v>107</v>
      </c>
      <c r="D1640" s="811"/>
      <c r="E1640" s="811"/>
      <c r="F1640" s="811"/>
      <c r="G1640" s="811"/>
      <c r="H1640" s="811"/>
      <c r="I1640" s="811"/>
      <c r="J1640" s="811"/>
      <c r="K1640" s="811"/>
      <c r="L1640" s="812"/>
      <c r="M1640" s="183"/>
    </row>
    <row r="1641" spans="1:13">
      <c r="A1641" s="1026"/>
      <c r="B1641" s="1027"/>
      <c r="C1641" s="1053" t="s">
        <v>101</v>
      </c>
      <c r="D1641" s="1054"/>
      <c r="E1641" s="1055" t="s">
        <v>102</v>
      </c>
      <c r="F1641" s="1054"/>
      <c r="G1641" s="1055" t="s">
        <v>103</v>
      </c>
      <c r="H1641" s="1054"/>
      <c r="I1641" s="1055" t="s">
        <v>104</v>
      </c>
      <c r="J1641" s="1054"/>
      <c r="K1641" s="1056" t="s">
        <v>3</v>
      </c>
      <c r="L1641" s="1057"/>
      <c r="M1641" s="129"/>
    </row>
    <row r="1642" spans="1:13" ht="13.5" thickBot="1">
      <c r="A1642" s="1028"/>
      <c r="B1642" s="1029"/>
      <c r="C1642" s="55" t="s">
        <v>11</v>
      </c>
      <c r="D1642" s="56" t="s">
        <v>12</v>
      </c>
      <c r="E1642" s="55" t="s">
        <v>11</v>
      </c>
      <c r="F1642" s="56" t="s">
        <v>12</v>
      </c>
      <c r="G1642" s="55" t="s">
        <v>11</v>
      </c>
      <c r="H1642" s="56" t="s">
        <v>12</v>
      </c>
      <c r="I1642" s="55" t="s">
        <v>11</v>
      </c>
      <c r="J1642" s="56" t="s">
        <v>12</v>
      </c>
      <c r="K1642" s="55" t="s">
        <v>11</v>
      </c>
      <c r="L1642" s="169" t="s">
        <v>13</v>
      </c>
      <c r="M1642" s="129"/>
    </row>
    <row r="1643" spans="1:13" ht="13.5" customHeight="1">
      <c r="A1643" s="806" t="s">
        <v>4</v>
      </c>
      <c r="B1643" s="807"/>
      <c r="C1643" s="39">
        <v>3157.9883574999994</v>
      </c>
      <c r="D1643" s="23">
        <v>1.840988502891076E-2</v>
      </c>
      <c r="E1643" s="40">
        <v>21797.890582899927</v>
      </c>
      <c r="F1643" s="23">
        <v>0.12707350821953253</v>
      </c>
      <c r="G1643" s="40">
        <v>83491.894338701735</v>
      </c>
      <c r="H1643" s="23">
        <v>0.48672635919350893</v>
      </c>
      <c r="I1643" s="40">
        <v>63089.873617700854</v>
      </c>
      <c r="J1643" s="23">
        <v>0.36779024755805578</v>
      </c>
      <c r="K1643" s="40">
        <v>171537.64689680113</v>
      </c>
      <c r="L1643" s="165">
        <v>1</v>
      </c>
      <c r="M1643" s="129"/>
    </row>
    <row r="1644" spans="1:13" ht="23.25" customHeight="1">
      <c r="A1644" s="1016" t="s">
        <v>14</v>
      </c>
      <c r="B1644" s="1017"/>
      <c r="C1644" s="35">
        <v>137.84268299999999</v>
      </c>
      <c r="D1644" s="24">
        <v>4.4479729869816277E-2</v>
      </c>
      <c r="E1644" s="36">
        <v>661.02378099999987</v>
      </c>
      <c r="F1644" s="24">
        <v>0.21330228472413434</v>
      </c>
      <c r="G1644" s="36">
        <v>1347.1317090000005</v>
      </c>
      <c r="H1644" s="24">
        <v>0.43469884081829702</v>
      </c>
      <c r="I1644" s="36">
        <v>953.00182999999981</v>
      </c>
      <c r="J1644" s="24">
        <v>0.30751914458775131</v>
      </c>
      <c r="K1644" s="36">
        <v>3099.0000030000033</v>
      </c>
      <c r="L1644" s="166">
        <f t="shared" ref="L1644:L1651" si="100">+K1644/$K$1643</f>
        <v>1.8066005096038156E-2</v>
      </c>
      <c r="M1644" s="129"/>
    </row>
    <row r="1645" spans="1:13" ht="23.25" customHeight="1">
      <c r="A1645" s="1016" t="s">
        <v>15</v>
      </c>
      <c r="B1645" s="1017"/>
      <c r="C1645" s="35">
        <v>67.408046999999996</v>
      </c>
      <c r="D1645" s="24">
        <v>7.8619139413311119E-3</v>
      </c>
      <c r="E1645" s="36">
        <v>526.57741599999997</v>
      </c>
      <c r="F1645" s="24">
        <v>6.1415610038969275E-2</v>
      </c>
      <c r="G1645" s="36">
        <v>3197.4621600000055</v>
      </c>
      <c r="H1645" s="24">
        <v>0.37292539172040895</v>
      </c>
      <c r="I1645" s="36">
        <v>4782.551978500007</v>
      </c>
      <c r="J1645" s="24">
        <v>0.55779708429929586</v>
      </c>
      <c r="K1645" s="36">
        <v>8573.999601499967</v>
      </c>
      <c r="L1645" s="166">
        <f t="shared" si="100"/>
        <v>4.9983194689957336E-2</v>
      </c>
      <c r="M1645" s="129"/>
    </row>
    <row r="1646" spans="1:13" ht="23.25" customHeight="1">
      <c r="A1646" s="1016" t="s">
        <v>16</v>
      </c>
      <c r="B1646" s="1017"/>
      <c r="C1646" s="35">
        <v>133.87217999999999</v>
      </c>
      <c r="D1646" s="24">
        <v>7.5107821166344388E-3</v>
      </c>
      <c r="E1646" s="36">
        <v>1278.1190434999999</v>
      </c>
      <c r="F1646" s="24">
        <v>7.1707756270568801E-2</v>
      </c>
      <c r="G1646" s="36">
        <v>7777.2531070000114</v>
      </c>
      <c r="H1646" s="24">
        <v>0.4363360150898814</v>
      </c>
      <c r="I1646" s="36">
        <v>8634.7556100000074</v>
      </c>
      <c r="J1646" s="24">
        <v>0.48444544652292182</v>
      </c>
      <c r="K1646" s="36">
        <v>17823.999940499903</v>
      </c>
      <c r="L1646" s="166">
        <f t="shared" si="100"/>
        <v>0.10390721956925882</v>
      </c>
      <c r="M1646" s="129"/>
    </row>
    <row r="1647" spans="1:13" ht="23.25" customHeight="1">
      <c r="A1647" s="1016" t="s">
        <v>17</v>
      </c>
      <c r="B1647" s="1017"/>
      <c r="C1647" s="35">
        <v>331.12740749999995</v>
      </c>
      <c r="D1647" s="24">
        <v>2.203696361060414E-2</v>
      </c>
      <c r="E1647" s="36">
        <v>1588.5845660000009</v>
      </c>
      <c r="F1647" s="24">
        <v>0.10572238806088377</v>
      </c>
      <c r="G1647" s="36">
        <v>7886.6214864999874</v>
      </c>
      <c r="H1647" s="24">
        <v>0.52486501199272961</v>
      </c>
      <c r="I1647" s="36">
        <v>5219.6661899999935</v>
      </c>
      <c r="J1647" s="24">
        <v>0.34737563633578306</v>
      </c>
      <c r="K1647" s="36">
        <v>15025.999649999972</v>
      </c>
      <c r="L1647" s="166">
        <f t="shared" si="100"/>
        <v>8.7595929650590196E-2</v>
      </c>
      <c r="M1647" s="129"/>
    </row>
    <row r="1648" spans="1:13" ht="23.25" customHeight="1">
      <c r="A1648" s="1016" t="s">
        <v>18</v>
      </c>
      <c r="B1648" s="1017"/>
      <c r="C1648" s="35">
        <v>561.86397700000009</v>
      </c>
      <c r="D1648" s="24">
        <v>2.0800630851561631E-2</v>
      </c>
      <c r="E1648" s="36">
        <v>3666.1518489999958</v>
      </c>
      <c r="F1648" s="24">
        <v>0.13572372385215048</v>
      </c>
      <c r="G1648" s="36">
        <v>12956.378024999978</v>
      </c>
      <c r="H1648" s="24">
        <v>0.4796549476445785</v>
      </c>
      <c r="I1648" s="36">
        <v>9827.4780969999847</v>
      </c>
      <c r="J1648" s="24">
        <v>0.36382069765170949</v>
      </c>
      <c r="K1648" s="36">
        <v>27011.871947999956</v>
      </c>
      <c r="L1648" s="166">
        <f t="shared" si="100"/>
        <v>0.15746905963010316</v>
      </c>
      <c r="M1648" s="129"/>
    </row>
    <row r="1649" spans="1:13" ht="23.25" customHeight="1">
      <c r="A1649" s="1016" t="s">
        <v>19</v>
      </c>
      <c r="B1649" s="1017"/>
      <c r="C1649" s="35">
        <v>1170.0933570000002</v>
      </c>
      <c r="D1649" s="24">
        <v>2.1380405013491477E-2</v>
      </c>
      <c r="E1649" s="36">
        <v>8223.5439473999813</v>
      </c>
      <c r="F1649" s="24">
        <v>0.15026382227521529</v>
      </c>
      <c r="G1649" s="36">
        <v>29417.537349199814</v>
      </c>
      <c r="H1649" s="24">
        <v>0.53752878713711427</v>
      </c>
      <c r="I1649" s="36">
        <v>15916.196332199903</v>
      </c>
      <c r="J1649" s="24">
        <v>0.2908269855741788</v>
      </c>
      <c r="K1649" s="36">
        <v>54727.370985799709</v>
      </c>
      <c r="L1649" s="166">
        <f t="shared" si="100"/>
        <v>0.31904000069864707</v>
      </c>
      <c r="M1649" s="129"/>
    </row>
    <row r="1650" spans="1:13" ht="23.25" customHeight="1">
      <c r="A1650" s="1016" t="s">
        <v>20</v>
      </c>
      <c r="B1650" s="1017"/>
      <c r="C1650" s="35">
        <v>596.60070599999995</v>
      </c>
      <c r="D1650" s="24">
        <v>1.4195178458313735E-2</v>
      </c>
      <c r="E1650" s="36">
        <v>5321.1312299999927</v>
      </c>
      <c r="F1650" s="24">
        <v>0.12660797523420358</v>
      </c>
      <c r="G1650" s="36">
        <v>19440.531751999963</v>
      </c>
      <c r="H1650" s="24">
        <v>0.4625569744869763</v>
      </c>
      <c r="I1650" s="36">
        <v>16670.14107999995</v>
      </c>
      <c r="J1650" s="24">
        <v>0.39663987182051064</v>
      </c>
      <c r="K1650" s="36">
        <v>42028.404767999724</v>
      </c>
      <c r="L1650" s="166">
        <f t="shared" si="100"/>
        <v>0.24500980122039601</v>
      </c>
      <c r="M1650" s="129"/>
    </row>
    <row r="1651" spans="1:13" ht="23.25" customHeight="1" thickBot="1">
      <c r="A1651" s="1016" t="s">
        <v>21</v>
      </c>
      <c r="B1651" s="1017"/>
      <c r="C1651" s="35">
        <v>159.18</v>
      </c>
      <c r="D1651" s="24">
        <v>4.9023714197721023E-2</v>
      </c>
      <c r="E1651" s="36">
        <v>532.75874999999996</v>
      </c>
      <c r="F1651" s="24">
        <v>0.16407722513089015</v>
      </c>
      <c r="G1651" s="36">
        <v>1468.9787499999991</v>
      </c>
      <c r="H1651" s="24">
        <v>0.45241107175854645</v>
      </c>
      <c r="I1651" s="36">
        <v>1086.0824999999995</v>
      </c>
      <c r="J1651" s="24">
        <v>0.33448798891284276</v>
      </c>
      <c r="K1651" s="36">
        <v>3246.9999999999973</v>
      </c>
      <c r="L1651" s="166">
        <f t="shared" si="100"/>
        <v>1.8928789444998199E-2</v>
      </c>
      <c r="M1651" s="129"/>
    </row>
    <row r="1652" spans="1:13">
      <c r="A1652" s="804" t="s">
        <v>8</v>
      </c>
      <c r="B1652" s="805"/>
      <c r="C1652" s="39">
        <v>3897.6350700069984</v>
      </c>
      <c r="D1652" s="23">
        <v>2.6065732658790287E-2</v>
      </c>
      <c r="E1652" s="40">
        <v>21422.711782677095</v>
      </c>
      <c r="F1652" s="23">
        <v>0.1432660236589505</v>
      </c>
      <c r="G1652" s="40">
        <v>70182.446060918039</v>
      </c>
      <c r="H1652" s="23">
        <v>0.46935047625189147</v>
      </c>
      <c r="I1652" s="40">
        <v>54028.207078934123</v>
      </c>
      <c r="J1652" s="23">
        <v>0.36131776743037392</v>
      </c>
      <c r="K1652" s="40">
        <v>149530.99999253533</v>
      </c>
      <c r="L1652" s="165">
        <v>1</v>
      </c>
      <c r="M1652" s="229"/>
    </row>
    <row r="1653" spans="1:13" ht="24" customHeight="1">
      <c r="A1653" s="1016" t="s">
        <v>14</v>
      </c>
      <c r="B1653" s="1017"/>
      <c r="C1653" s="35">
        <v>130.81203006000001</v>
      </c>
      <c r="D1653" s="24">
        <v>4.7602631032125114E-2</v>
      </c>
      <c r="E1653" s="36">
        <v>274.26691726000001</v>
      </c>
      <c r="F1653" s="24">
        <v>9.9806010660164868E-2</v>
      </c>
      <c r="G1653" s="36">
        <v>1625.1729321389982</v>
      </c>
      <c r="H1653" s="24">
        <v>0.59140208600482314</v>
      </c>
      <c r="I1653" s="36">
        <v>717.74812019900048</v>
      </c>
      <c r="J1653" s="24">
        <v>0.26118927230288413</v>
      </c>
      <c r="K1653" s="36">
        <v>2747.9999996580063</v>
      </c>
      <c r="L1653" s="166">
        <f>+K1653/$K$1652</f>
        <v>1.8377460190831252E-2</v>
      </c>
      <c r="M1653" s="229"/>
    </row>
    <row r="1654" spans="1:13" ht="24" customHeight="1">
      <c r="A1654" s="1016" t="s">
        <v>15</v>
      </c>
      <c r="B1654" s="1017"/>
      <c r="C1654" s="35">
        <v>143.38985861099999</v>
      </c>
      <c r="D1654" s="24">
        <v>1.9012179609435884E-2</v>
      </c>
      <c r="E1654" s="36">
        <v>728.86895990699998</v>
      </c>
      <c r="F1654" s="24">
        <v>9.6641336505450398E-2</v>
      </c>
      <c r="G1654" s="36">
        <v>2300.5421820220067</v>
      </c>
      <c r="H1654" s="24">
        <v>0.30503078521294108</v>
      </c>
      <c r="I1654" s="36">
        <v>4369.1989992830004</v>
      </c>
      <c r="J1654" s="24">
        <v>0.57931569867217558</v>
      </c>
      <c r="K1654" s="36">
        <v>7541.999999822985</v>
      </c>
      <c r="L1654" s="166">
        <f t="shared" ref="L1654:L1660" si="101">+K1654/$K$1652</f>
        <v>5.0437701882549341E-2</v>
      </c>
      <c r="M1654" s="229"/>
    </row>
    <row r="1655" spans="1:13" ht="24" customHeight="1">
      <c r="A1655" s="1016" t="s">
        <v>16</v>
      </c>
      <c r="B1655" s="1017"/>
      <c r="C1655" s="35">
        <v>293.15018314999998</v>
      </c>
      <c r="D1655" s="24">
        <v>1.8315018315018264E-2</v>
      </c>
      <c r="E1655" s="36">
        <v>1758.9010988999989</v>
      </c>
      <c r="F1655" s="24">
        <v>0.10989010989010954</v>
      </c>
      <c r="G1655" s="36">
        <v>6683.8241758200129</v>
      </c>
      <c r="H1655" s="24">
        <v>0.41758241758241732</v>
      </c>
      <c r="I1655" s="36">
        <v>7270.1245421200147</v>
      </c>
      <c r="J1655" s="24">
        <v>0.45421245421245393</v>
      </c>
      <c r="K1655" s="36">
        <v>16005.999999990041</v>
      </c>
      <c r="L1655" s="166">
        <f t="shared" si="101"/>
        <v>0.10704134929070941</v>
      </c>
      <c r="M1655" s="229"/>
    </row>
    <row r="1656" spans="1:13" ht="24" customHeight="1">
      <c r="A1656" s="1016" t="s">
        <v>17</v>
      </c>
      <c r="B1656" s="1017"/>
      <c r="C1656" s="35">
        <v>185.28691478000002</v>
      </c>
      <c r="D1656" s="24">
        <v>1.4029447623437876E-2</v>
      </c>
      <c r="E1656" s="36">
        <v>1953.8457772100012</v>
      </c>
      <c r="F1656" s="24">
        <v>0.14794016635330029</v>
      </c>
      <c r="G1656" s="36">
        <v>6478.8873620200184</v>
      </c>
      <c r="H1656" s="24">
        <v>0.49056465218570694</v>
      </c>
      <c r="I1656" s="36">
        <v>4588.9799472200075</v>
      </c>
      <c r="J1656" s="24">
        <v>0.34746573383755808</v>
      </c>
      <c r="K1656" s="36">
        <v>13207.000001229984</v>
      </c>
      <c r="L1656" s="166">
        <f t="shared" si="101"/>
        <v>8.8322822704919285E-2</v>
      </c>
      <c r="M1656" s="229"/>
    </row>
    <row r="1657" spans="1:13" ht="24" customHeight="1">
      <c r="A1657" s="1016" t="s">
        <v>18</v>
      </c>
      <c r="B1657" s="1017"/>
      <c r="C1657" s="35">
        <v>761.50389613100003</v>
      </c>
      <c r="D1657" s="24">
        <v>3.2260279436677725E-2</v>
      </c>
      <c r="E1657" s="36">
        <v>3989.242972364998</v>
      </c>
      <c r="F1657" s="24">
        <v>0.1689999140951981</v>
      </c>
      <c r="G1657" s="36">
        <v>11035.680059588949</v>
      </c>
      <c r="H1657" s="24">
        <v>0.46751451214488249</v>
      </c>
      <c r="I1657" s="36">
        <v>7818.5730727899754</v>
      </c>
      <c r="J1657" s="24">
        <v>0.33122529432324543</v>
      </c>
      <c r="K1657" s="36">
        <v>23605.000000874836</v>
      </c>
      <c r="L1657" s="166">
        <f t="shared" si="101"/>
        <v>0.15786024304026061</v>
      </c>
      <c r="M1657" s="229"/>
    </row>
    <row r="1658" spans="1:13" ht="24" customHeight="1">
      <c r="A1658" s="1016" t="s">
        <v>19</v>
      </c>
      <c r="B1658" s="1017"/>
      <c r="C1658" s="35">
        <v>1313.1468830719996</v>
      </c>
      <c r="D1658" s="24">
        <v>2.9334231726276846E-2</v>
      </c>
      <c r="E1658" s="36">
        <v>7426.4734611519734</v>
      </c>
      <c r="F1658" s="24">
        <v>0.16589910559650056</v>
      </c>
      <c r="G1658" s="36">
        <v>22517.666387186509</v>
      </c>
      <c r="H1658" s="24">
        <v>0.50301946587380131</v>
      </c>
      <c r="I1658" s="36">
        <v>13507.713263311824</v>
      </c>
      <c r="J1658" s="24">
        <v>0.30174719680339568</v>
      </c>
      <c r="K1658" s="36">
        <v>44764.999994723454</v>
      </c>
      <c r="L1658" s="166">
        <f t="shared" si="101"/>
        <v>0.29936936151672994</v>
      </c>
      <c r="M1658" s="229"/>
    </row>
    <row r="1659" spans="1:13" ht="24" customHeight="1">
      <c r="A1659" s="1016" t="s">
        <v>20</v>
      </c>
      <c r="B1659" s="1017"/>
      <c r="C1659" s="35">
        <v>1011.3675264229998</v>
      </c>
      <c r="D1659" s="24">
        <v>2.6120029094196671E-2</v>
      </c>
      <c r="E1659" s="36">
        <v>4961.1681514129796</v>
      </c>
      <c r="F1659" s="24">
        <v>0.12812934276664747</v>
      </c>
      <c r="G1659" s="36">
        <v>18346.66555463121</v>
      </c>
      <c r="H1659" s="24">
        <v>0.47382917243086708</v>
      </c>
      <c r="I1659" s="36">
        <v>14400.798763540091</v>
      </c>
      <c r="J1659" s="24">
        <v>0.37192145570829405</v>
      </c>
      <c r="K1659" s="36">
        <v>38719.999996007078</v>
      </c>
      <c r="L1659" s="166">
        <f t="shared" si="101"/>
        <v>0.25894296164634761</v>
      </c>
      <c r="M1659" s="229"/>
    </row>
    <row r="1660" spans="1:13" ht="24" customHeight="1">
      <c r="A1660" s="1016" t="s">
        <v>21</v>
      </c>
      <c r="B1660" s="1017"/>
      <c r="C1660" s="35">
        <v>58.977777779999997</v>
      </c>
      <c r="D1660" s="24">
        <v>2.0074124498088129E-2</v>
      </c>
      <c r="E1660" s="36">
        <v>329.94444447000001</v>
      </c>
      <c r="F1660" s="24">
        <v>0.11230239770053448</v>
      </c>
      <c r="G1660" s="36">
        <v>1194.0074075100001</v>
      </c>
      <c r="H1660" s="24">
        <v>0.40640143206825302</v>
      </c>
      <c r="I1660" s="36">
        <v>1355.0703704699999</v>
      </c>
      <c r="J1660" s="24">
        <v>0.46122204573312403</v>
      </c>
      <c r="K1660" s="36">
        <v>2938.0000002300012</v>
      </c>
      <c r="L1660" s="166">
        <f t="shared" si="101"/>
        <v>1.9648099727659601E-2</v>
      </c>
      <c r="M1660" s="229"/>
    </row>
    <row r="1661" spans="1:13">
      <c r="A1661" s="804" t="s">
        <v>9</v>
      </c>
      <c r="B1661" s="805"/>
      <c r="C1661" s="41">
        <v>4019.9006675961268</v>
      </c>
      <c r="D1661" s="25">
        <v>2.919127048773875E-2</v>
      </c>
      <c r="E1661" s="42">
        <v>18985.25170887991</v>
      </c>
      <c r="F1661" s="25">
        <v>0.13786500307808047</v>
      </c>
      <c r="G1661" s="42">
        <v>66087.32130474539</v>
      </c>
      <c r="H1661" s="25">
        <v>0.47990560751108174</v>
      </c>
      <c r="I1661" s="42">
        <v>48616.526318777542</v>
      </c>
      <c r="J1661" s="25">
        <v>0.35303811892306386</v>
      </c>
      <c r="K1661" s="42">
        <v>137709.00000000381</v>
      </c>
      <c r="L1661" s="167">
        <v>1</v>
      </c>
      <c r="M1661" s="529"/>
    </row>
    <row r="1662" spans="1:13" ht="25.5" customHeight="1">
      <c r="A1662" s="1016" t="s">
        <v>14</v>
      </c>
      <c r="B1662" s="1017"/>
      <c r="C1662" s="35">
        <v>54.514285714285712</v>
      </c>
      <c r="D1662" s="24">
        <v>2.1547148503670253E-2</v>
      </c>
      <c r="E1662" s="36">
        <v>486.28449848024326</v>
      </c>
      <c r="F1662" s="24">
        <v>0.19220731165227015</v>
      </c>
      <c r="G1662" s="36">
        <v>1173.246200607902</v>
      </c>
      <c r="H1662" s="24">
        <v>0.46373367612960581</v>
      </c>
      <c r="I1662" s="36">
        <v>815.95501519756783</v>
      </c>
      <c r="J1662" s="24">
        <v>0.32251186371445384</v>
      </c>
      <c r="K1662" s="36">
        <v>2529.9999999999986</v>
      </c>
      <c r="L1662" s="166">
        <v>1.8372074446840282E-2</v>
      </c>
      <c r="M1662" s="529"/>
    </row>
    <row r="1663" spans="1:13" ht="25.5" customHeight="1">
      <c r="A1663" s="1016" t="s">
        <v>15</v>
      </c>
      <c r="B1663" s="1017"/>
      <c r="C1663" s="35">
        <v>180.4202972428572</v>
      </c>
      <c r="D1663" s="24">
        <v>2.5397001301077957E-2</v>
      </c>
      <c r="E1663" s="36">
        <v>709.55026057003738</v>
      </c>
      <c r="F1663" s="24">
        <v>9.9880385778440259E-2</v>
      </c>
      <c r="G1663" s="36">
        <v>2104.546593288032</v>
      </c>
      <c r="H1663" s="24">
        <v>0.29624811279392438</v>
      </c>
      <c r="I1663" s="36">
        <v>4109.4828488990888</v>
      </c>
      <c r="J1663" s="24">
        <v>0.57847450012656276</v>
      </c>
      <c r="K1663" s="36">
        <v>7103.9999999999773</v>
      </c>
      <c r="L1663" s="166">
        <v>5.1587042241246259E-2</v>
      </c>
      <c r="M1663" s="529"/>
    </row>
    <row r="1664" spans="1:13" ht="25.5" customHeight="1">
      <c r="A1664" s="1016" t="s">
        <v>16</v>
      </c>
      <c r="B1664" s="1017"/>
      <c r="C1664" s="35">
        <v>165.78</v>
      </c>
      <c r="D1664" s="24">
        <v>1.4999999999999953E-2</v>
      </c>
      <c r="E1664" s="36">
        <v>1105.2</v>
      </c>
      <c r="F1664" s="24">
        <v>9.99999999999997E-2</v>
      </c>
      <c r="G1664" s="36">
        <v>5636.5200000000141</v>
      </c>
      <c r="H1664" s="24">
        <v>0.50999999999999968</v>
      </c>
      <c r="I1664" s="36">
        <v>4144.5000000000082</v>
      </c>
      <c r="J1664" s="24">
        <v>0.37499999999999956</v>
      </c>
      <c r="K1664" s="36">
        <v>11052.000000000035</v>
      </c>
      <c r="L1664" s="166">
        <v>8.0256192405723153E-2</v>
      </c>
      <c r="M1664" s="529"/>
    </row>
    <row r="1665" spans="1:13" ht="25.5" customHeight="1">
      <c r="A1665" s="1016" t="s">
        <v>17</v>
      </c>
      <c r="B1665" s="1017"/>
      <c r="C1665" s="35">
        <v>284.76286149162866</v>
      </c>
      <c r="D1665" s="24">
        <v>2.1359350546926992E-2</v>
      </c>
      <c r="E1665" s="36">
        <v>1505.140131912734</v>
      </c>
      <c r="F1665" s="24">
        <v>0.11289679957341317</v>
      </c>
      <c r="G1665" s="36">
        <v>6371.0343987823244</v>
      </c>
      <c r="H1665" s="24">
        <v>0.47787536744542225</v>
      </c>
      <c r="I1665" s="36">
        <v>5171.06260781329</v>
      </c>
      <c r="J1665" s="24">
        <v>0.38786848243424288</v>
      </c>
      <c r="K1665" s="36">
        <v>13331.999999999907</v>
      </c>
      <c r="L1665" s="166">
        <v>9.6812844476392518E-2</v>
      </c>
      <c r="M1665" s="529"/>
    </row>
    <row r="1666" spans="1:13" ht="25.5" customHeight="1">
      <c r="A1666" s="1016" t="s">
        <v>18</v>
      </c>
      <c r="B1666" s="1017"/>
      <c r="C1666" s="35">
        <v>777.38842004059404</v>
      </c>
      <c r="D1666" s="24">
        <v>3.2917870089794563E-2</v>
      </c>
      <c r="E1666" s="36">
        <v>2774.2900064095661</v>
      </c>
      <c r="F1666" s="24">
        <v>0.1174750172090763</v>
      </c>
      <c r="G1666" s="36">
        <v>12065.101039774898</v>
      </c>
      <c r="H1666" s="24">
        <v>0.51088673102027482</v>
      </c>
      <c r="I1666" s="36">
        <v>7999.220533774881</v>
      </c>
      <c r="J1666" s="24">
        <v>0.33872038168084445</v>
      </c>
      <c r="K1666" s="36">
        <v>23616.000000000171</v>
      </c>
      <c r="L1666" s="166">
        <v>0.17149205934252312</v>
      </c>
      <c r="M1666" s="529"/>
    </row>
    <row r="1667" spans="1:13" ht="25.5" customHeight="1">
      <c r="A1667" s="1016" t="s">
        <v>19</v>
      </c>
      <c r="B1667" s="1017"/>
      <c r="C1667" s="35">
        <v>1406.2673333514585</v>
      </c>
      <c r="D1667" s="24">
        <v>3.6097010456169663E-2</v>
      </c>
      <c r="E1667" s="36">
        <v>6774.0831539328356</v>
      </c>
      <c r="F1667" s="24">
        <v>0.17388169705664644</v>
      </c>
      <c r="G1667" s="36">
        <v>19332.001833520128</v>
      </c>
      <c r="H1667" s="24">
        <v>0.49622675274706396</v>
      </c>
      <c r="I1667" s="36">
        <v>11445.647679195496</v>
      </c>
      <c r="J1667" s="24">
        <v>0.29379453974011727</v>
      </c>
      <c r="K1667" s="36">
        <v>38958.000000000022</v>
      </c>
      <c r="L1667" s="166">
        <v>0.282900899723322</v>
      </c>
      <c r="M1667" s="529"/>
    </row>
    <row r="1668" spans="1:13" ht="25.5" customHeight="1">
      <c r="A1668" s="1016" t="s">
        <v>20</v>
      </c>
      <c r="B1668" s="1017"/>
      <c r="C1668" s="35">
        <v>984.5283393205201</v>
      </c>
      <c r="D1668" s="24">
        <v>2.5658804777704599E-2</v>
      </c>
      <c r="E1668" s="36">
        <v>5369.4514836614408</v>
      </c>
      <c r="F1668" s="24">
        <v>0.13993879290230571</v>
      </c>
      <c r="G1668" s="36">
        <v>18142.197325728936</v>
      </c>
      <c r="H1668" s="24">
        <v>0.47282244789494493</v>
      </c>
      <c r="I1668" s="36">
        <v>13873.822851288765</v>
      </c>
      <c r="J1668" s="24">
        <v>0.36157995442504143</v>
      </c>
      <c r="K1668" s="36">
        <v>38369.999999999789</v>
      </c>
      <c r="L1668" s="166">
        <v>0.27863102629456843</v>
      </c>
      <c r="M1668" s="529"/>
    </row>
    <row r="1669" spans="1:13" ht="25.5" customHeight="1">
      <c r="A1669" s="1016" t="s">
        <v>21</v>
      </c>
      <c r="B1669" s="1017"/>
      <c r="C1669" s="35">
        <v>166.2391304347826</v>
      </c>
      <c r="D1669" s="24">
        <v>6.0516611006473438E-2</v>
      </c>
      <c r="E1669" s="36">
        <v>261.25217391304346</v>
      </c>
      <c r="F1669" s="24">
        <v>9.5104540922112624E-2</v>
      </c>
      <c r="G1669" s="36">
        <v>1262.6739130434789</v>
      </c>
      <c r="H1669" s="24">
        <v>0.45965559266235112</v>
      </c>
      <c r="I1669" s="36">
        <v>1056.8347826086956</v>
      </c>
      <c r="J1669" s="24">
        <v>0.38472325540906271</v>
      </c>
      <c r="K1669" s="36">
        <v>2747.0000000000009</v>
      </c>
      <c r="L1669" s="166">
        <v>1.9947861069355852E-2</v>
      </c>
      <c r="M1669" s="529"/>
    </row>
    <row r="1670" spans="1:13" ht="15.75" customHeight="1" thickBot="1">
      <c r="A1670" s="938" t="s">
        <v>3</v>
      </c>
      <c r="B1670" s="939"/>
      <c r="C1670" s="45">
        <v>11075.524064128324</v>
      </c>
      <c r="D1670" s="26">
        <v>2.4141376922402882E-2</v>
      </c>
      <c r="E1670" s="45">
        <v>62205.853855171081</v>
      </c>
      <c r="F1670" s="26">
        <v>0.13559042046249076</v>
      </c>
      <c r="G1670" s="45">
        <v>219761.66107005556</v>
      </c>
      <c r="H1670" s="26">
        <v>0.47901562601165376</v>
      </c>
      <c r="I1670" s="45">
        <v>165734.60653301998</v>
      </c>
      <c r="J1670" s="26">
        <v>0.36125257660344096</v>
      </c>
      <c r="K1670" s="45">
        <v>458777.64552238031</v>
      </c>
      <c r="L1670" s="26">
        <v>1</v>
      </c>
      <c r="M1670" s="529"/>
    </row>
    <row r="1673" spans="1:13" ht="13.5" thickBot="1"/>
    <row r="1674" spans="1:13">
      <c r="A1674" s="1024" t="s">
        <v>22</v>
      </c>
      <c r="B1674" s="1025"/>
      <c r="C1674" s="928" t="s">
        <v>108</v>
      </c>
      <c r="D1674" s="811"/>
      <c r="E1674" s="811"/>
      <c r="F1674" s="811"/>
      <c r="G1674" s="811"/>
      <c r="H1674" s="811"/>
      <c r="I1674" s="811"/>
      <c r="J1674" s="811"/>
      <c r="K1674" s="811"/>
      <c r="L1674" s="812"/>
      <c r="M1674" s="183"/>
    </row>
    <row r="1675" spans="1:13">
      <c r="A1675" s="1026"/>
      <c r="B1675" s="1027"/>
      <c r="C1675" s="929" t="s">
        <v>101</v>
      </c>
      <c r="D1675" s="930"/>
      <c r="E1675" s="931" t="s">
        <v>102</v>
      </c>
      <c r="F1675" s="930"/>
      <c r="G1675" s="931" t="s">
        <v>103</v>
      </c>
      <c r="H1675" s="930"/>
      <c r="I1675" s="931" t="s">
        <v>104</v>
      </c>
      <c r="J1675" s="930"/>
      <c r="K1675" s="932" t="s">
        <v>3</v>
      </c>
      <c r="L1675" s="933"/>
      <c r="M1675" s="129"/>
    </row>
    <row r="1676" spans="1:13" ht="13.5" thickBot="1">
      <c r="A1676" s="1028"/>
      <c r="B1676" s="1029"/>
      <c r="C1676" s="55" t="s">
        <v>11</v>
      </c>
      <c r="D1676" s="56" t="s">
        <v>12</v>
      </c>
      <c r="E1676" s="55" t="s">
        <v>11</v>
      </c>
      <c r="F1676" s="56" t="s">
        <v>12</v>
      </c>
      <c r="G1676" s="55" t="s">
        <v>11</v>
      </c>
      <c r="H1676" s="56" t="s">
        <v>12</v>
      </c>
      <c r="I1676" s="55" t="s">
        <v>11</v>
      </c>
      <c r="J1676" s="56" t="s">
        <v>12</v>
      </c>
      <c r="K1676" s="55" t="s">
        <v>11</v>
      </c>
      <c r="L1676" s="169" t="s">
        <v>13</v>
      </c>
      <c r="M1676" s="129"/>
    </row>
    <row r="1677" spans="1:13" ht="13.5" customHeight="1">
      <c r="A1677" s="806" t="s">
        <v>4</v>
      </c>
      <c r="B1677" s="807"/>
      <c r="C1677" s="39">
        <v>326.00510429999997</v>
      </c>
      <c r="D1677" s="23">
        <v>1.9004872119770192E-3</v>
      </c>
      <c r="E1677" s="40">
        <v>5890.2181125999941</v>
      </c>
      <c r="F1677" s="23">
        <v>3.4337757449498019E-2</v>
      </c>
      <c r="G1677" s="40">
        <v>47606.923385600101</v>
      </c>
      <c r="H1677" s="23">
        <v>0.27753046778262574</v>
      </c>
      <c r="I1677" s="40">
        <v>117714.50029430019</v>
      </c>
      <c r="J1677" s="23">
        <v>0.68623128755589424</v>
      </c>
      <c r="K1677" s="40">
        <v>171537.64689680113</v>
      </c>
      <c r="L1677" s="165">
        <v>1</v>
      </c>
      <c r="M1677" s="129"/>
    </row>
    <row r="1678" spans="1:13" ht="22.5" customHeight="1">
      <c r="A1678" s="1016" t="s">
        <v>14</v>
      </c>
      <c r="B1678" s="1017"/>
      <c r="C1678" s="35">
        <v>0</v>
      </c>
      <c r="D1678" s="24">
        <v>0</v>
      </c>
      <c r="E1678" s="36">
        <v>303.875</v>
      </c>
      <c r="F1678" s="24">
        <v>9.8055824364579602E-2</v>
      </c>
      <c r="G1678" s="36">
        <v>803.2621959999999</v>
      </c>
      <c r="H1678" s="24">
        <v>0.25920045021697247</v>
      </c>
      <c r="I1678" s="36">
        <v>1991.8628070000013</v>
      </c>
      <c r="J1678" s="24">
        <v>0.64274372541844726</v>
      </c>
      <c r="K1678" s="36">
        <v>3099.0000030000033</v>
      </c>
      <c r="L1678" s="166">
        <f t="shared" ref="L1678:L1685" si="102">+K1678/$K$1677</f>
        <v>1.8066005096038156E-2</v>
      </c>
      <c r="M1678" s="129"/>
    </row>
    <row r="1679" spans="1:13" ht="22.5" customHeight="1">
      <c r="A1679" s="1016" t="s">
        <v>15</v>
      </c>
      <c r="B1679" s="1017"/>
      <c r="C1679" s="35">
        <v>0</v>
      </c>
      <c r="D1679" s="24">
        <v>0</v>
      </c>
      <c r="E1679" s="36">
        <v>394.41346149999993</v>
      </c>
      <c r="F1679" s="24">
        <v>4.6001105648640309E-2</v>
      </c>
      <c r="G1679" s="36">
        <v>2445.0182715000024</v>
      </c>
      <c r="H1679" s="24">
        <v>0.28516659495438534</v>
      </c>
      <c r="I1679" s="36">
        <v>5734.5678684999993</v>
      </c>
      <c r="J1679" s="24">
        <v>0.66883229939697841</v>
      </c>
      <c r="K1679" s="36">
        <v>8573.999601499967</v>
      </c>
      <c r="L1679" s="166">
        <f t="shared" si="102"/>
        <v>4.9983194689957336E-2</v>
      </c>
      <c r="M1679" s="129"/>
    </row>
    <row r="1680" spans="1:13" ht="22.5" customHeight="1">
      <c r="A1680" s="1016" t="s">
        <v>16</v>
      </c>
      <c r="B1680" s="1017"/>
      <c r="C1680" s="35">
        <v>0</v>
      </c>
      <c r="D1680" s="24">
        <v>0</v>
      </c>
      <c r="E1680" s="36">
        <v>267.74435999999997</v>
      </c>
      <c r="F1680" s="24">
        <v>1.5021564233268878E-2</v>
      </c>
      <c r="G1680" s="36">
        <v>3480.6766800000023</v>
      </c>
      <c r="H1680" s="24">
        <v>0.19528033503249556</v>
      </c>
      <c r="I1680" s="36">
        <v>14075.578900499946</v>
      </c>
      <c r="J1680" s="24">
        <v>0.78969810073423796</v>
      </c>
      <c r="K1680" s="36">
        <v>17823.999940499903</v>
      </c>
      <c r="L1680" s="166">
        <f t="shared" si="102"/>
        <v>0.10390721956925882</v>
      </c>
      <c r="M1680" s="129"/>
    </row>
    <row r="1681" spans="1:13" ht="22.5" customHeight="1">
      <c r="A1681" s="1016" t="s">
        <v>17</v>
      </c>
      <c r="B1681" s="1017"/>
      <c r="C1681" s="35">
        <v>5.5833335000000002</v>
      </c>
      <c r="D1681" s="24">
        <v>3.7157817316999675E-4</v>
      </c>
      <c r="E1681" s="36">
        <v>310.81118749999996</v>
      </c>
      <c r="F1681" s="24">
        <v>2.068489250231019E-2</v>
      </c>
      <c r="G1681" s="36">
        <v>4172.3103379999966</v>
      </c>
      <c r="H1681" s="24">
        <v>0.27767272961436573</v>
      </c>
      <c r="I1681" s="36">
        <v>10537.294790999982</v>
      </c>
      <c r="J1681" s="24">
        <v>0.70127079971015449</v>
      </c>
      <c r="K1681" s="36">
        <v>15025.999649999972</v>
      </c>
      <c r="L1681" s="166">
        <f t="shared" si="102"/>
        <v>8.7595929650590196E-2</v>
      </c>
      <c r="M1681" s="129"/>
    </row>
    <row r="1682" spans="1:13" ht="22.5" customHeight="1">
      <c r="A1682" s="1016" t="s">
        <v>18</v>
      </c>
      <c r="B1682" s="1017"/>
      <c r="C1682" s="35">
        <v>0</v>
      </c>
      <c r="D1682" s="24">
        <v>0</v>
      </c>
      <c r="E1682" s="36">
        <v>726.17074400000013</v>
      </c>
      <c r="F1682" s="24">
        <v>2.6883392065456913E-2</v>
      </c>
      <c r="G1682" s="36">
        <v>5932.8283654999923</v>
      </c>
      <c r="H1682" s="24">
        <v>0.21963780877242303</v>
      </c>
      <c r="I1682" s="36">
        <v>20352.872838499967</v>
      </c>
      <c r="J1682" s="24">
        <v>0.75347879916212024</v>
      </c>
      <c r="K1682" s="36">
        <v>27011.871947999956</v>
      </c>
      <c r="L1682" s="166">
        <f t="shared" si="102"/>
        <v>0.15746905963010316</v>
      </c>
      <c r="M1682" s="129"/>
    </row>
    <row r="1683" spans="1:13" ht="22.5" customHeight="1">
      <c r="A1683" s="1016" t="s">
        <v>19</v>
      </c>
      <c r="B1683" s="1017"/>
      <c r="C1683" s="35">
        <v>160.85981480000001</v>
      </c>
      <c r="D1683" s="24">
        <v>2.9392936642569372E-3</v>
      </c>
      <c r="E1683" s="36">
        <v>2209.9796896000003</v>
      </c>
      <c r="F1683" s="24">
        <v>4.0381616178373179E-2</v>
      </c>
      <c r="G1683" s="36">
        <v>16942.983320599898</v>
      </c>
      <c r="H1683" s="24">
        <v>0.30958884038109835</v>
      </c>
      <c r="I1683" s="36">
        <v>35413.548160799881</v>
      </c>
      <c r="J1683" s="24">
        <v>0.64709024977627283</v>
      </c>
      <c r="K1683" s="36">
        <v>54727.370985799709</v>
      </c>
      <c r="L1683" s="166">
        <f t="shared" si="102"/>
        <v>0.31904000069864707</v>
      </c>
      <c r="M1683" s="129"/>
    </row>
    <row r="1684" spans="1:13" ht="22.5" customHeight="1">
      <c r="A1684" s="1016" t="s">
        <v>20</v>
      </c>
      <c r="B1684" s="1017"/>
      <c r="C1684" s="35">
        <v>141.15570600000001</v>
      </c>
      <c r="D1684" s="24">
        <v>3.3585787226327337E-3</v>
      </c>
      <c r="E1684" s="36">
        <v>1499.6374200000009</v>
      </c>
      <c r="F1684" s="24">
        <v>3.5681521301560784E-2</v>
      </c>
      <c r="G1684" s="36">
        <v>13009.061713999932</v>
      </c>
      <c r="H1684" s="24">
        <v>0.30953022808767144</v>
      </c>
      <c r="I1684" s="36">
        <v>27378.549927999942</v>
      </c>
      <c r="J1684" s="24">
        <v>0.65142967188813872</v>
      </c>
      <c r="K1684" s="36">
        <v>42028.404767999724</v>
      </c>
      <c r="L1684" s="166">
        <f t="shared" si="102"/>
        <v>0.24500980122039601</v>
      </c>
      <c r="M1684" s="129"/>
    </row>
    <row r="1685" spans="1:13" ht="22.5" customHeight="1" thickBot="1">
      <c r="A1685" s="1016" t="s">
        <v>21</v>
      </c>
      <c r="B1685" s="1017"/>
      <c r="C1685" s="35">
        <v>18.40625</v>
      </c>
      <c r="D1685" s="24">
        <v>5.6686941792423833E-3</v>
      </c>
      <c r="E1685" s="36">
        <v>177.58625000000001</v>
      </c>
      <c r="F1685" s="24">
        <v>5.4692408376963403E-2</v>
      </c>
      <c r="G1685" s="36">
        <v>820.7824999999998</v>
      </c>
      <c r="H1685" s="24">
        <v>0.25278179858330779</v>
      </c>
      <c r="I1685" s="36">
        <v>2230.2249999999985</v>
      </c>
      <c r="J1685" s="24">
        <v>0.68685709886048674</v>
      </c>
      <c r="K1685" s="36">
        <v>3246.9999999999973</v>
      </c>
      <c r="L1685" s="166">
        <f t="shared" si="102"/>
        <v>1.8928789444998199E-2</v>
      </c>
      <c r="M1685" s="129"/>
    </row>
    <row r="1686" spans="1:13">
      <c r="A1686" s="804" t="s">
        <v>8</v>
      </c>
      <c r="B1686" s="805"/>
      <c r="C1686" s="39">
        <v>779.537571082</v>
      </c>
      <c r="D1686" s="23">
        <v>0.52132171330420696</v>
      </c>
      <c r="E1686" s="40">
        <v>4934.4773073509896</v>
      </c>
      <c r="F1686" s="23">
        <v>3.2999694428562099</v>
      </c>
      <c r="G1686" s="40">
        <v>40798.726082669898</v>
      </c>
      <c r="H1686" s="23">
        <v>27.284460135160302</v>
      </c>
      <c r="I1686" s="40">
        <v>103018.25903143099</v>
      </c>
      <c r="J1686" s="23">
        <v>68.894248708678504</v>
      </c>
      <c r="K1686" s="40">
        <v>149530.99999253501</v>
      </c>
      <c r="L1686" s="165">
        <v>1</v>
      </c>
      <c r="M1686" s="129"/>
    </row>
    <row r="1687" spans="1:13" ht="21" customHeight="1">
      <c r="A1687" s="1016" t="s">
        <v>14</v>
      </c>
      <c r="B1687" s="1017"/>
      <c r="C1687" s="35">
        <v>0</v>
      </c>
      <c r="D1687" s="24">
        <v>0</v>
      </c>
      <c r="E1687" s="36">
        <v>71.239348363000005</v>
      </c>
      <c r="F1687" s="24">
        <v>2.5924071459921998</v>
      </c>
      <c r="G1687" s="36">
        <v>1229.0952379559899</v>
      </c>
      <c r="H1687" s="24">
        <v>44.726900950107797</v>
      </c>
      <c r="I1687" s="36">
        <v>1447.66541333899</v>
      </c>
      <c r="J1687" s="24">
        <v>52.6806919038996</v>
      </c>
      <c r="K1687" s="36">
        <v>2747.999999658</v>
      </c>
      <c r="L1687" s="166">
        <f>+K1687/$K$1686</f>
        <v>1.8377460190831248E-2</v>
      </c>
      <c r="M1687" s="129"/>
    </row>
    <row r="1688" spans="1:13" ht="21" customHeight="1">
      <c r="A1688" s="1016" t="s">
        <v>15</v>
      </c>
      <c r="B1688" s="1017"/>
      <c r="C1688" s="35">
        <v>115.01347484599999</v>
      </c>
      <c r="D1688" s="24">
        <v>1.52497314835188</v>
      </c>
      <c r="E1688" s="36">
        <v>546.58242232199996</v>
      </c>
      <c r="F1688" s="24">
        <v>7.2471814152058904</v>
      </c>
      <c r="G1688" s="36">
        <v>1665.1693270830001</v>
      </c>
      <c r="H1688" s="24">
        <v>22.078617437312101</v>
      </c>
      <c r="I1688" s="36">
        <v>5215.2347755720002</v>
      </c>
      <c r="J1688" s="24">
        <v>69.149227999130304</v>
      </c>
      <c r="K1688" s="36">
        <v>7541.9999998229796</v>
      </c>
      <c r="L1688" s="166">
        <f t="shared" ref="L1688:L1694" si="103">+K1688/$K$1686</f>
        <v>5.0437701882549417E-2</v>
      </c>
      <c r="M1688" s="129"/>
    </row>
    <row r="1689" spans="1:13" ht="21" customHeight="1">
      <c r="A1689" s="1016" t="s">
        <v>16</v>
      </c>
      <c r="B1689" s="1017"/>
      <c r="C1689" s="35">
        <v>58.630036629999999</v>
      </c>
      <c r="D1689" s="24">
        <v>0.366300366300365</v>
      </c>
      <c r="E1689" s="36">
        <v>469.04029303999999</v>
      </c>
      <c r="F1689" s="24">
        <v>2.93040293040292</v>
      </c>
      <c r="G1689" s="36">
        <v>3576.4322344299999</v>
      </c>
      <c r="H1689" s="24">
        <v>22.3443223443223</v>
      </c>
      <c r="I1689" s="36">
        <v>11901.89743589</v>
      </c>
      <c r="J1689" s="24">
        <v>74.358974358974294</v>
      </c>
      <c r="K1689" s="36">
        <v>16005.999999989999</v>
      </c>
      <c r="L1689" s="166">
        <f t="shared" si="103"/>
        <v>0.10704134929070937</v>
      </c>
      <c r="M1689" s="129"/>
    </row>
    <row r="1690" spans="1:13" ht="21" customHeight="1">
      <c r="A1690" s="1016" t="s">
        <v>17</v>
      </c>
      <c r="B1690" s="1017"/>
      <c r="C1690" s="35">
        <v>0</v>
      </c>
      <c r="D1690" s="24">
        <v>0</v>
      </c>
      <c r="E1690" s="36">
        <v>370.27674299499898</v>
      </c>
      <c r="F1690" s="24">
        <v>2.80364006178932</v>
      </c>
      <c r="G1690" s="36">
        <v>3171.5825881599999</v>
      </c>
      <c r="H1690" s="24">
        <v>24.014405904933898</v>
      </c>
      <c r="I1690" s="36">
        <v>9665.1406700749903</v>
      </c>
      <c r="J1690" s="24">
        <v>73.181954033276796</v>
      </c>
      <c r="K1690" s="36">
        <v>13207.000001229901</v>
      </c>
      <c r="L1690" s="166">
        <f t="shared" si="103"/>
        <v>8.832282270491891E-2</v>
      </c>
      <c r="M1690" s="129"/>
    </row>
    <row r="1691" spans="1:13" ht="21" customHeight="1">
      <c r="A1691" s="1016" t="s">
        <v>18</v>
      </c>
      <c r="B1691" s="1017"/>
      <c r="C1691" s="35">
        <v>116.15584416</v>
      </c>
      <c r="D1691" s="24">
        <v>0.49208152576019898</v>
      </c>
      <c r="E1691" s="36">
        <v>616.24205164199998</v>
      </c>
      <c r="F1691" s="24">
        <v>2.6106420318541002</v>
      </c>
      <c r="G1691" s="36">
        <v>5957.7416737329804</v>
      </c>
      <c r="H1691" s="24">
        <v>25.239320794374802</v>
      </c>
      <c r="I1691" s="36">
        <v>16914.860431339799</v>
      </c>
      <c r="J1691" s="24">
        <v>71.657955648010997</v>
      </c>
      <c r="K1691" s="36">
        <v>23605.000000874799</v>
      </c>
      <c r="L1691" s="166">
        <f t="shared" si="103"/>
        <v>0.15786024304026069</v>
      </c>
      <c r="M1691" s="129"/>
    </row>
    <row r="1692" spans="1:13" ht="21" customHeight="1">
      <c r="A1692" s="1016" t="s">
        <v>19</v>
      </c>
      <c r="B1692" s="1017"/>
      <c r="C1692" s="35">
        <v>144.840192358</v>
      </c>
      <c r="D1692" s="24">
        <v>0.323556779571255</v>
      </c>
      <c r="E1692" s="36">
        <v>1498.63627758199</v>
      </c>
      <c r="F1692" s="24">
        <v>3.3477857204482202</v>
      </c>
      <c r="G1692" s="36">
        <v>13401.4255174298</v>
      </c>
      <c r="H1692" s="24">
        <v>29.937284751501</v>
      </c>
      <c r="I1692" s="36">
        <v>29720.098007352499</v>
      </c>
      <c r="J1692" s="24">
        <v>66.391372748476996</v>
      </c>
      <c r="K1692" s="36">
        <v>44764.999994723403</v>
      </c>
      <c r="L1692" s="166">
        <f t="shared" si="103"/>
        <v>0.29936936151673027</v>
      </c>
      <c r="M1692" s="129"/>
    </row>
    <row r="1693" spans="1:13" ht="21" customHeight="1">
      <c r="A1693" s="1016" t="s">
        <v>20</v>
      </c>
      <c r="B1693" s="1017"/>
      <c r="C1693" s="35">
        <v>344.898023088</v>
      </c>
      <c r="D1693" s="24">
        <v>0.89074902666210398</v>
      </c>
      <c r="E1693" s="36">
        <v>1362.460171407</v>
      </c>
      <c r="F1693" s="24">
        <v>3.5187504430462302</v>
      </c>
      <c r="G1693" s="36">
        <v>11062.542466778001</v>
      </c>
      <c r="H1693" s="24">
        <v>28.570615877889601</v>
      </c>
      <c r="I1693" s="36">
        <v>25950.099334734499</v>
      </c>
      <c r="J1693" s="24">
        <v>67.019884652403306</v>
      </c>
      <c r="K1693" s="36">
        <v>38719.999996006998</v>
      </c>
      <c r="L1693" s="166">
        <f t="shared" si="103"/>
        <v>0.25894296164634761</v>
      </c>
      <c r="M1693" s="129"/>
    </row>
    <row r="1694" spans="1:13" ht="21" customHeight="1">
      <c r="A1694" s="1016" t="s">
        <v>21</v>
      </c>
      <c r="B1694" s="1017"/>
      <c r="C1694" s="35">
        <v>0</v>
      </c>
      <c r="D1694" s="24">
        <v>0</v>
      </c>
      <c r="E1694" s="36">
        <v>0</v>
      </c>
      <c r="F1694" s="24">
        <v>0</v>
      </c>
      <c r="G1694" s="36">
        <v>734.73703709999995</v>
      </c>
      <c r="H1694" s="24">
        <v>25.008067972854999</v>
      </c>
      <c r="I1694" s="36">
        <v>2203.2629631299901</v>
      </c>
      <c r="J1694" s="24">
        <v>74.991932027144898</v>
      </c>
      <c r="K1694" s="36">
        <v>2938.0000002299998</v>
      </c>
      <c r="L1694" s="166">
        <f t="shared" si="103"/>
        <v>1.9648099727659633E-2</v>
      </c>
      <c r="M1694" s="129"/>
    </row>
    <row r="1695" spans="1:13">
      <c r="A1695" s="804" t="s">
        <v>9</v>
      </c>
      <c r="B1695" s="805"/>
      <c r="C1695" s="41">
        <v>495.55352058837951</v>
      </c>
      <c r="D1695" s="25">
        <v>3.5985557994638391E-3</v>
      </c>
      <c r="E1695" s="42">
        <v>4624.5954767978301</v>
      </c>
      <c r="F1695" s="25">
        <v>3.358237643725321E-2</v>
      </c>
      <c r="G1695" s="42">
        <v>38838.648533524996</v>
      </c>
      <c r="H1695" s="25">
        <v>0.28203420643185212</v>
      </c>
      <c r="I1695" s="42">
        <v>93750.202469091877</v>
      </c>
      <c r="J1695" s="25">
        <v>0.68078486133142557</v>
      </c>
      <c r="K1695" s="42">
        <v>137709.00000000381</v>
      </c>
      <c r="L1695" s="167">
        <v>1</v>
      </c>
      <c r="M1695" s="529"/>
    </row>
    <row r="1696" spans="1:13" ht="25.5" customHeight="1">
      <c r="A1696" s="1016" t="s">
        <v>14</v>
      </c>
      <c r="B1696" s="1017"/>
      <c r="C1696" s="35">
        <v>12.723404255319149</v>
      </c>
      <c r="D1696" s="24">
        <v>5.0290135396518394E-3</v>
      </c>
      <c r="E1696" s="36">
        <v>12.723404255319149</v>
      </c>
      <c r="F1696" s="24">
        <v>5.0290135396518394E-3</v>
      </c>
      <c r="G1696" s="36">
        <v>962.43039513677752</v>
      </c>
      <c r="H1696" s="24">
        <v>0.38040727080505066</v>
      </c>
      <c r="I1696" s="36">
        <v>1542.1227963525828</v>
      </c>
      <c r="J1696" s="24">
        <v>0.60953470211564575</v>
      </c>
      <c r="K1696" s="36">
        <v>2529.9999999999986</v>
      </c>
      <c r="L1696" s="166">
        <v>1.8372074446840282E-2</v>
      </c>
      <c r="M1696" s="529"/>
    </row>
    <row r="1697" spans="1:13" ht="25.5" customHeight="1">
      <c r="A1697" s="1016" t="s">
        <v>15</v>
      </c>
      <c r="B1697" s="1017"/>
      <c r="C1697" s="35">
        <v>0</v>
      </c>
      <c r="D1697" s="24">
        <v>0</v>
      </c>
      <c r="E1697" s="36">
        <v>597.59549038142711</v>
      </c>
      <c r="F1697" s="24">
        <v>8.4120986821710167E-2</v>
      </c>
      <c r="G1697" s="36">
        <v>1899.2567641804044</v>
      </c>
      <c r="H1697" s="24">
        <v>0.26735033279566589</v>
      </c>
      <c r="I1697" s="36">
        <v>4607.1477454381775</v>
      </c>
      <c r="J1697" s="24">
        <v>0.64852868038262845</v>
      </c>
      <c r="K1697" s="36">
        <v>7103.9999999999773</v>
      </c>
      <c r="L1697" s="166">
        <v>5.1587042241246259E-2</v>
      </c>
      <c r="M1697" s="529"/>
    </row>
    <row r="1698" spans="1:13" ht="25.5" customHeight="1">
      <c r="A1698" s="1016" t="s">
        <v>16</v>
      </c>
      <c r="B1698" s="1017"/>
      <c r="C1698" s="35">
        <v>165.78</v>
      </c>
      <c r="D1698" s="24">
        <v>1.4999999999999953E-2</v>
      </c>
      <c r="E1698" s="36">
        <v>386.82</v>
      </c>
      <c r="F1698" s="24">
        <v>3.4999999999999892E-2</v>
      </c>
      <c r="G1698" s="36">
        <v>2541.9600000000019</v>
      </c>
      <c r="H1698" s="24">
        <v>0.22999999999999943</v>
      </c>
      <c r="I1698" s="36">
        <v>7957.4400000000232</v>
      </c>
      <c r="J1698" s="24">
        <v>0.71999999999999986</v>
      </c>
      <c r="K1698" s="36">
        <v>11052.000000000035</v>
      </c>
      <c r="L1698" s="166">
        <v>8.0256192405723153E-2</v>
      </c>
      <c r="M1698" s="529"/>
    </row>
    <row r="1699" spans="1:13" ht="25.5" customHeight="1">
      <c r="A1699" s="1016" t="s">
        <v>17</v>
      </c>
      <c r="B1699" s="1017"/>
      <c r="C1699" s="35">
        <v>54.401826484018265</v>
      </c>
      <c r="D1699" s="24">
        <v>4.0805450408054784E-3</v>
      </c>
      <c r="E1699" s="36">
        <v>352.20172501268394</v>
      </c>
      <c r="F1699" s="24">
        <v>2.6417771153066788E-2</v>
      </c>
      <c r="G1699" s="36">
        <v>3030.119127346532</v>
      </c>
      <c r="H1699" s="24">
        <v>0.22728166271726319</v>
      </c>
      <c r="I1699" s="36">
        <v>9895.2773211567201</v>
      </c>
      <c r="J1699" s="24">
        <v>0.74222002108886809</v>
      </c>
      <c r="K1699" s="36">
        <v>13331.999999999907</v>
      </c>
      <c r="L1699" s="166">
        <v>9.6812844476392518E-2</v>
      </c>
      <c r="M1699" s="529"/>
    </row>
    <row r="1700" spans="1:13" ht="25.5" customHeight="1">
      <c r="A1700" s="1016" t="s">
        <v>18</v>
      </c>
      <c r="B1700" s="1017"/>
      <c r="C1700" s="35">
        <v>132.5839564861304</v>
      </c>
      <c r="D1700" s="24">
        <v>5.6141580490400344E-3</v>
      </c>
      <c r="E1700" s="36">
        <v>613.83313748531145</v>
      </c>
      <c r="F1700" s="24">
        <v>2.5992256837961848E-2</v>
      </c>
      <c r="G1700" s="36">
        <v>5271.2958462415017</v>
      </c>
      <c r="H1700" s="24">
        <v>0.22320866557594271</v>
      </c>
      <c r="I1700" s="36">
        <v>17598.287059787031</v>
      </c>
      <c r="J1700" s="24">
        <v>0.74518491953704713</v>
      </c>
      <c r="K1700" s="36">
        <v>23616.000000000171</v>
      </c>
      <c r="L1700" s="166">
        <v>0.17149205934252312</v>
      </c>
      <c r="M1700" s="529"/>
    </row>
    <row r="1701" spans="1:13" ht="25.5" customHeight="1">
      <c r="A1701" s="1016" t="s">
        <v>19</v>
      </c>
      <c r="B1701" s="1017"/>
      <c r="C1701" s="35">
        <v>35.235772357723576</v>
      </c>
      <c r="D1701" s="24">
        <v>9.0445537136720465E-4</v>
      </c>
      <c r="E1701" s="36">
        <v>1063.0454763580224</v>
      </c>
      <c r="F1701" s="24">
        <v>2.728696227624677E-2</v>
      </c>
      <c r="G1701" s="36">
        <v>12649.656977039451</v>
      </c>
      <c r="H1701" s="24">
        <v>0.32469985566608772</v>
      </c>
      <c r="I1701" s="36">
        <v>25210.061774244768</v>
      </c>
      <c r="J1701" s="24">
        <v>0.64710872668629693</v>
      </c>
      <c r="K1701" s="36">
        <v>38958.000000000022</v>
      </c>
      <c r="L1701" s="166">
        <v>0.282900899723322</v>
      </c>
      <c r="M1701" s="529"/>
    </row>
    <row r="1702" spans="1:13" ht="25.5" customHeight="1">
      <c r="A1702" s="1016" t="s">
        <v>20</v>
      </c>
      <c r="B1702" s="1017"/>
      <c r="C1702" s="35">
        <v>84.928561005187959</v>
      </c>
      <c r="D1702" s="24">
        <v>2.2134105031323538E-3</v>
      </c>
      <c r="E1702" s="36">
        <v>1376.7240693920194</v>
      </c>
      <c r="F1702" s="24">
        <v>3.5880220729528983E-2</v>
      </c>
      <c r="G1702" s="36">
        <v>11840.698988797862</v>
      </c>
      <c r="H1702" s="24">
        <v>0.30859262415423316</v>
      </c>
      <c r="I1702" s="36">
        <v>25067.648380804898</v>
      </c>
      <c r="J1702" s="24">
        <v>0.65331374461311009</v>
      </c>
      <c r="K1702" s="36">
        <v>38369.999999999789</v>
      </c>
      <c r="L1702" s="166">
        <v>0.27863102629456843</v>
      </c>
      <c r="M1702" s="529"/>
    </row>
    <row r="1703" spans="1:13" ht="25.5" customHeight="1">
      <c r="A1703" s="1016" t="s">
        <v>21</v>
      </c>
      <c r="B1703" s="1017"/>
      <c r="C1703" s="35">
        <v>9.9</v>
      </c>
      <c r="D1703" s="24">
        <v>3.6039315617036756E-3</v>
      </c>
      <c r="E1703" s="36">
        <v>221.65217391304347</v>
      </c>
      <c r="F1703" s="24">
        <v>8.0688814675297926E-2</v>
      </c>
      <c r="G1703" s="36">
        <v>643.23043478260843</v>
      </c>
      <c r="H1703" s="24">
        <v>0.23415742074357782</v>
      </c>
      <c r="I1703" s="36">
        <v>1872.2173913043473</v>
      </c>
      <c r="J1703" s="24">
        <v>0.68154983301941996</v>
      </c>
      <c r="K1703" s="36">
        <v>2747.0000000000009</v>
      </c>
      <c r="L1703" s="166">
        <v>1.9947861069355852E-2</v>
      </c>
      <c r="M1703" s="529"/>
    </row>
    <row r="1704" spans="1:13" ht="13.5" thickBot="1">
      <c r="A1704" s="938" t="s">
        <v>3</v>
      </c>
      <c r="B1704" s="939"/>
      <c r="C1704" s="45">
        <v>1601.0961934015754</v>
      </c>
      <c r="D1704" s="26">
        <v>3.4899176300940103E-3</v>
      </c>
      <c r="E1704" s="45">
        <v>15449.290868125456</v>
      </c>
      <c r="F1704" s="26">
        <v>3.3674898981911713E-2</v>
      </c>
      <c r="G1704" s="45">
        <v>127244.29769933177</v>
      </c>
      <c r="H1704" s="26">
        <v>0.27735505193250415</v>
      </c>
      <c r="I1704" s="45">
        <v>314482.96076152392</v>
      </c>
      <c r="J1704" s="26">
        <v>0.68548013145549547</v>
      </c>
      <c r="K1704" s="45">
        <v>458777.64552238031</v>
      </c>
      <c r="L1704" s="26">
        <v>1</v>
      </c>
      <c r="M1704" s="529"/>
    </row>
    <row r="1707" spans="1:13" ht="13.5" thickBot="1"/>
    <row r="1708" spans="1:13" ht="24.75" customHeight="1">
      <c r="A1708" s="1024" t="s">
        <v>22</v>
      </c>
      <c r="B1708" s="1025"/>
      <c r="C1708" s="928" t="s">
        <v>109</v>
      </c>
      <c r="D1708" s="811"/>
      <c r="E1708" s="811"/>
      <c r="F1708" s="811"/>
      <c r="G1708" s="811"/>
      <c r="H1708" s="811"/>
      <c r="I1708" s="811"/>
      <c r="J1708" s="811"/>
      <c r="K1708" s="811"/>
      <c r="L1708" s="812"/>
      <c r="M1708" s="183"/>
    </row>
    <row r="1709" spans="1:13">
      <c r="A1709" s="1026"/>
      <c r="B1709" s="1027"/>
      <c r="C1709" s="929" t="s">
        <v>101</v>
      </c>
      <c r="D1709" s="930"/>
      <c r="E1709" s="931" t="s">
        <v>102</v>
      </c>
      <c r="F1709" s="930"/>
      <c r="G1709" s="931" t="s">
        <v>103</v>
      </c>
      <c r="H1709" s="930"/>
      <c r="I1709" s="931" t="s">
        <v>104</v>
      </c>
      <c r="J1709" s="930"/>
      <c r="K1709" s="932" t="s">
        <v>3</v>
      </c>
      <c r="L1709" s="933"/>
      <c r="M1709" s="129"/>
    </row>
    <row r="1710" spans="1:13" ht="13.5" thickBot="1">
      <c r="A1710" s="1028"/>
      <c r="B1710" s="1029"/>
      <c r="C1710" s="55" t="s">
        <v>11</v>
      </c>
      <c r="D1710" s="56" t="s">
        <v>12</v>
      </c>
      <c r="E1710" s="55" t="s">
        <v>11</v>
      </c>
      <c r="F1710" s="56" t="s">
        <v>12</v>
      </c>
      <c r="G1710" s="55" t="s">
        <v>11</v>
      </c>
      <c r="H1710" s="56" t="s">
        <v>12</v>
      </c>
      <c r="I1710" s="55" t="s">
        <v>11</v>
      </c>
      <c r="J1710" s="56" t="s">
        <v>12</v>
      </c>
      <c r="K1710" s="55" t="s">
        <v>11</v>
      </c>
      <c r="L1710" s="169" t="s">
        <v>13</v>
      </c>
      <c r="M1710" s="129"/>
    </row>
    <row r="1711" spans="1:13" ht="13.5" customHeight="1">
      <c r="A1711" s="806" t="s">
        <v>4</v>
      </c>
      <c r="B1711" s="807"/>
      <c r="C1711" s="39">
        <v>460.93094280000003</v>
      </c>
      <c r="D1711" s="23">
        <v>2.6870541314892877E-3</v>
      </c>
      <c r="E1711" s="40">
        <v>5255.3639262999941</v>
      </c>
      <c r="F1711" s="23">
        <v>3.0636796186563505E-2</v>
      </c>
      <c r="G1711" s="40">
        <v>38657.337016299854</v>
      </c>
      <c r="H1711" s="23">
        <v>0.2253577434203497</v>
      </c>
      <c r="I1711" s="40">
        <v>127164.01501139889</v>
      </c>
      <c r="J1711" s="23">
        <v>0.74131840626158363</v>
      </c>
      <c r="K1711" s="40">
        <v>171537.64689680113</v>
      </c>
      <c r="L1711" s="165">
        <v>1</v>
      </c>
      <c r="M1711" s="129"/>
    </row>
    <row r="1712" spans="1:13" ht="23.25" customHeight="1">
      <c r="A1712" s="1016" t="s">
        <v>14</v>
      </c>
      <c r="B1712" s="1017"/>
      <c r="C1712" s="35">
        <v>0</v>
      </c>
      <c r="D1712" s="24">
        <v>0</v>
      </c>
      <c r="E1712" s="36">
        <v>16.292683</v>
      </c>
      <c r="F1712" s="24">
        <v>5.2574001239844414E-3</v>
      </c>
      <c r="G1712" s="36">
        <v>1062.6548789999999</v>
      </c>
      <c r="H1712" s="24">
        <v>0.34290250983262061</v>
      </c>
      <c r="I1712" s="36">
        <v>2020.0524410000014</v>
      </c>
      <c r="J1712" s="24">
        <v>0.65184009004339427</v>
      </c>
      <c r="K1712" s="36">
        <v>3099.0000030000033</v>
      </c>
      <c r="L1712" s="166">
        <f t="shared" ref="L1712:L1719" si="104">+K1712/$K$1711</f>
        <v>1.8066005096038156E-2</v>
      </c>
      <c r="M1712" s="129"/>
    </row>
    <row r="1713" spans="1:13" ht="23.25" customHeight="1">
      <c r="A1713" s="1016" t="s">
        <v>15</v>
      </c>
      <c r="B1713" s="1017"/>
      <c r="C1713" s="35">
        <v>10.955823000000001</v>
      </c>
      <c r="D1713" s="24">
        <v>1.2777960705856984E-3</v>
      </c>
      <c r="E1713" s="36">
        <v>287.27616199999994</v>
      </c>
      <c r="F1713" s="24">
        <v>3.3505502140417968E-2</v>
      </c>
      <c r="G1713" s="36">
        <v>1600.8337594999996</v>
      </c>
      <c r="H1713" s="24">
        <v>0.18670793490822463</v>
      </c>
      <c r="I1713" s="36">
        <v>6674.9338569999882</v>
      </c>
      <c r="J1713" s="24">
        <v>0.77850876688077419</v>
      </c>
      <c r="K1713" s="36">
        <v>8573.999601499967</v>
      </c>
      <c r="L1713" s="166">
        <f t="shared" si="104"/>
        <v>4.9983194689957336E-2</v>
      </c>
      <c r="M1713" s="129"/>
    </row>
    <row r="1714" spans="1:13" ht="23.25" customHeight="1">
      <c r="A1714" s="1016" t="s">
        <v>16</v>
      </c>
      <c r="B1714" s="1017"/>
      <c r="C1714" s="35">
        <v>0</v>
      </c>
      <c r="D1714" s="24">
        <v>0</v>
      </c>
      <c r="E1714" s="36">
        <v>876.5025035000001</v>
      </c>
      <c r="F1714" s="24">
        <v>4.9175409920665498E-2</v>
      </c>
      <c r="G1714" s="36">
        <v>4832.0651470000048</v>
      </c>
      <c r="H1714" s="24">
        <v>0.27109880852392337</v>
      </c>
      <c r="I1714" s="36">
        <v>12115.432289999968</v>
      </c>
      <c r="J1714" s="24">
        <v>0.67972578155541497</v>
      </c>
      <c r="K1714" s="36">
        <v>17823.999940499903</v>
      </c>
      <c r="L1714" s="166">
        <f t="shared" si="104"/>
        <v>0.10390721956925882</v>
      </c>
      <c r="M1714" s="129"/>
    </row>
    <row r="1715" spans="1:13" ht="23.25" customHeight="1">
      <c r="A1715" s="1016" t="s">
        <v>17</v>
      </c>
      <c r="B1715" s="1017"/>
      <c r="C1715" s="35">
        <v>53.92116</v>
      </c>
      <c r="D1715" s="24">
        <v>3.5885239755080191E-3</v>
      </c>
      <c r="E1715" s="36">
        <v>260.45624699999996</v>
      </c>
      <c r="F1715" s="24">
        <v>1.7333705115586132E-2</v>
      </c>
      <c r="G1715" s="36">
        <v>3465.5420464999979</v>
      </c>
      <c r="H1715" s="24">
        <v>0.2306363721032034</v>
      </c>
      <c r="I1715" s="36">
        <v>11246.080196499981</v>
      </c>
      <c r="J1715" s="24">
        <v>0.74844139880570282</v>
      </c>
      <c r="K1715" s="36">
        <v>15025.999649999972</v>
      </c>
      <c r="L1715" s="166">
        <f t="shared" si="104"/>
        <v>8.7595929650590196E-2</v>
      </c>
      <c r="M1715" s="129"/>
    </row>
    <row r="1716" spans="1:13" ht="23.25" customHeight="1">
      <c r="A1716" s="1016" t="s">
        <v>18</v>
      </c>
      <c r="B1716" s="1017"/>
      <c r="C1716" s="35">
        <v>200.73119700000001</v>
      </c>
      <c r="D1716" s="24">
        <v>7.4312212565802119E-3</v>
      </c>
      <c r="E1716" s="36">
        <v>987.93842700000016</v>
      </c>
      <c r="F1716" s="24">
        <v>3.6574230357002351E-2</v>
      </c>
      <c r="G1716" s="36">
        <v>7472.3741554999897</v>
      </c>
      <c r="H1716" s="24">
        <v>0.27663296234651624</v>
      </c>
      <c r="I1716" s="36">
        <v>18350.828168499971</v>
      </c>
      <c r="J1716" s="24">
        <v>0.67936158603990138</v>
      </c>
      <c r="K1716" s="36">
        <v>27011.871947999956</v>
      </c>
      <c r="L1716" s="166">
        <f t="shared" si="104"/>
        <v>0.15746905963010316</v>
      </c>
      <c r="M1716" s="129"/>
    </row>
    <row r="1717" spans="1:13" ht="23.25" customHeight="1">
      <c r="A1717" s="1016" t="s">
        <v>19</v>
      </c>
      <c r="B1717" s="1017"/>
      <c r="C1717" s="35">
        <v>59.623944800000004</v>
      </c>
      <c r="D1717" s="24">
        <v>1.0894721183568425E-3</v>
      </c>
      <c r="E1717" s="36">
        <v>1770.5746178000004</v>
      </c>
      <c r="F1717" s="24">
        <v>3.2352634265209221E-2</v>
      </c>
      <c r="G1717" s="36">
        <v>13000.002718799955</v>
      </c>
      <c r="H1717" s="24">
        <v>0.23754115143175994</v>
      </c>
      <c r="I1717" s="36">
        <v>39897.169704399901</v>
      </c>
      <c r="J1717" s="24">
        <v>0.7290167421846766</v>
      </c>
      <c r="K1717" s="36">
        <v>54727.370985799709</v>
      </c>
      <c r="L1717" s="166">
        <f t="shared" si="104"/>
        <v>0.31904000069864707</v>
      </c>
      <c r="M1717" s="129"/>
    </row>
    <row r="1718" spans="1:13" ht="23.25" customHeight="1">
      <c r="A1718" s="1016" t="s">
        <v>20</v>
      </c>
      <c r="B1718" s="1017"/>
      <c r="C1718" s="35">
        <v>135.69881800000002</v>
      </c>
      <c r="D1718" s="24">
        <v>3.2287406278936528E-3</v>
      </c>
      <c r="E1718" s="36">
        <v>984.85703600000056</v>
      </c>
      <c r="F1718" s="24">
        <v>2.3433129128656985E-2</v>
      </c>
      <c r="G1718" s="36">
        <v>6564.4205599999823</v>
      </c>
      <c r="H1718" s="24">
        <v>0.15619009563261149</v>
      </c>
      <c r="I1718" s="36">
        <v>34343.428353999836</v>
      </c>
      <c r="J1718" s="24">
        <v>0.81714803461084018</v>
      </c>
      <c r="K1718" s="36">
        <v>42028.404767999724</v>
      </c>
      <c r="L1718" s="166">
        <f t="shared" si="104"/>
        <v>0.24500980122039601</v>
      </c>
      <c r="M1718" s="129"/>
    </row>
    <row r="1719" spans="1:13" ht="23.25" customHeight="1" thickBot="1">
      <c r="A1719" s="1016" t="s">
        <v>21</v>
      </c>
      <c r="B1719" s="1017"/>
      <c r="C1719" s="35">
        <v>0</v>
      </c>
      <c r="D1719" s="24">
        <v>0</v>
      </c>
      <c r="E1719" s="36">
        <v>71.466250000000002</v>
      </c>
      <c r="F1719" s="24">
        <v>2.2009932245149386E-2</v>
      </c>
      <c r="G1719" s="36">
        <v>659.44374999999991</v>
      </c>
      <c r="H1719" s="24">
        <v>0.20309323991376668</v>
      </c>
      <c r="I1719" s="36">
        <v>2516.0899999999983</v>
      </c>
      <c r="J1719" s="24">
        <v>0.77489682784108427</v>
      </c>
      <c r="K1719" s="36">
        <v>3246.9999999999973</v>
      </c>
      <c r="L1719" s="166">
        <f t="shared" si="104"/>
        <v>1.8928789444998199E-2</v>
      </c>
      <c r="M1719" s="129"/>
    </row>
    <row r="1720" spans="1:13">
      <c r="A1720" s="804" t="s">
        <v>8</v>
      </c>
      <c r="B1720" s="805"/>
      <c r="C1720" s="39">
        <v>889.82892632899996</v>
      </c>
      <c r="D1720" s="23">
        <v>5.9507990073858971E-3</v>
      </c>
      <c r="E1720" s="40">
        <v>4617.7552061039978</v>
      </c>
      <c r="F1720" s="23">
        <v>3.088159115056088E-2</v>
      </c>
      <c r="G1720" s="40">
        <v>36747.288990199064</v>
      </c>
      <c r="H1720" s="23">
        <v>0.24575030590334787</v>
      </c>
      <c r="I1720" s="40">
        <v>107276.12686990283</v>
      </c>
      <c r="J1720" s="23">
        <v>0.7174173039387024</v>
      </c>
      <c r="K1720" s="40">
        <v>149530.99999253533</v>
      </c>
      <c r="L1720" s="165">
        <v>1</v>
      </c>
      <c r="M1720" s="229"/>
    </row>
    <row r="1721" spans="1:13" ht="22.5" customHeight="1">
      <c r="A1721" s="1016" t="s">
        <v>14</v>
      </c>
      <c r="B1721" s="1017"/>
      <c r="C1721" s="35">
        <v>0</v>
      </c>
      <c r="D1721" s="24">
        <v>0</v>
      </c>
      <c r="E1721" s="36">
        <v>78.04887217000001</v>
      </c>
      <c r="F1721" s="24">
        <v>2.8402064111977196E-2</v>
      </c>
      <c r="G1721" s="36">
        <v>1089.2819547590004</v>
      </c>
      <c r="H1721" s="24">
        <v>0.39639081328040887</v>
      </c>
      <c r="I1721" s="36">
        <v>1580.6691727289981</v>
      </c>
      <c r="J1721" s="24">
        <v>0.57520712260761109</v>
      </c>
      <c r="K1721" s="36">
        <v>2747.9999996580063</v>
      </c>
      <c r="L1721" s="166">
        <f>+K1721/$K$1720</f>
        <v>1.8377460190831252E-2</v>
      </c>
      <c r="M1721" s="229"/>
    </row>
    <row r="1722" spans="1:13" ht="22.5" customHeight="1">
      <c r="A1722" s="1016" t="s">
        <v>15</v>
      </c>
      <c r="B1722" s="1017"/>
      <c r="C1722" s="35">
        <v>166.84493551599996</v>
      </c>
      <c r="D1722" s="24">
        <v>2.2122107600094924E-2</v>
      </c>
      <c r="E1722" s="36">
        <v>333.79693739800001</v>
      </c>
      <c r="F1722" s="24">
        <v>4.4258411217957365E-2</v>
      </c>
      <c r="G1722" s="36">
        <v>1561.6149738860015</v>
      </c>
      <c r="H1722" s="24">
        <v>0.20705581727958811</v>
      </c>
      <c r="I1722" s="36">
        <v>5479.7431530230015</v>
      </c>
      <c r="J1722" s="24">
        <v>0.72656366390236204</v>
      </c>
      <c r="K1722" s="36">
        <v>7541.999999822985</v>
      </c>
      <c r="L1722" s="166">
        <f t="shared" ref="L1722:L1728" si="105">+K1722/$K$1720</f>
        <v>5.0437701882549341E-2</v>
      </c>
      <c r="M1722" s="229"/>
    </row>
    <row r="1723" spans="1:13" ht="22.5" customHeight="1">
      <c r="A1723" s="1016" t="s">
        <v>16</v>
      </c>
      <c r="B1723" s="1017"/>
      <c r="C1723" s="35">
        <v>117.26007326</v>
      </c>
      <c r="D1723" s="24">
        <v>7.3260073260073069E-3</v>
      </c>
      <c r="E1723" s="36">
        <v>644.9304029299999</v>
      </c>
      <c r="F1723" s="24">
        <v>4.0293040293040185E-2</v>
      </c>
      <c r="G1723" s="36">
        <v>4866.2930402900074</v>
      </c>
      <c r="H1723" s="24">
        <v>0.30402930402930367</v>
      </c>
      <c r="I1723" s="36">
        <v>10377.516483510024</v>
      </c>
      <c r="J1723" s="24">
        <v>0.64835164835164816</v>
      </c>
      <c r="K1723" s="36">
        <v>16005.999999990041</v>
      </c>
      <c r="L1723" s="166">
        <f t="shared" si="105"/>
        <v>0.10704134929070941</v>
      </c>
      <c r="M1723" s="229"/>
    </row>
    <row r="1724" spans="1:13" ht="22.5" customHeight="1">
      <c r="A1724" s="1016" t="s">
        <v>17</v>
      </c>
      <c r="B1724" s="1017"/>
      <c r="C1724" s="35">
        <v>5.4081632649999998</v>
      </c>
      <c r="D1724" s="24">
        <v>4.0949218327374353E-4</v>
      </c>
      <c r="E1724" s="36">
        <v>433.32384571000011</v>
      </c>
      <c r="F1724" s="24">
        <v>3.2810164736097838E-2</v>
      </c>
      <c r="G1724" s="36">
        <v>4204.6990413000112</v>
      </c>
      <c r="H1724" s="24">
        <v>0.31836897409770748</v>
      </c>
      <c r="I1724" s="36">
        <v>8563.568950954992</v>
      </c>
      <c r="J1724" s="24">
        <v>0.64841136898292229</v>
      </c>
      <c r="K1724" s="36">
        <v>13207.000001229984</v>
      </c>
      <c r="L1724" s="166">
        <f t="shared" si="105"/>
        <v>8.8322822704919285E-2</v>
      </c>
      <c r="M1724" s="229"/>
    </row>
    <row r="1725" spans="1:13" ht="22.5" customHeight="1">
      <c r="A1725" s="1016" t="s">
        <v>18</v>
      </c>
      <c r="B1725" s="1017"/>
      <c r="C1725" s="35">
        <v>290.38961039999998</v>
      </c>
      <c r="D1725" s="24">
        <v>1.2302038144004988E-2</v>
      </c>
      <c r="E1725" s="36">
        <v>808.20723330300018</v>
      </c>
      <c r="F1725" s="24">
        <v>3.4238815220209572E-2</v>
      </c>
      <c r="G1725" s="36">
        <v>7566.9227357749778</v>
      </c>
      <c r="H1725" s="24">
        <v>0.32056440311351564</v>
      </c>
      <c r="I1725" s="36">
        <v>14939.480421396911</v>
      </c>
      <c r="J1725" s="24">
        <v>0.63289474352227204</v>
      </c>
      <c r="K1725" s="36">
        <v>23605.000000874836</v>
      </c>
      <c r="L1725" s="166">
        <f t="shared" si="105"/>
        <v>0.15786024304026061</v>
      </c>
      <c r="M1725" s="229"/>
    </row>
    <row r="1726" spans="1:13" ht="22.5" customHeight="1">
      <c r="A1726" s="1016" t="s">
        <v>19</v>
      </c>
      <c r="B1726" s="1017"/>
      <c r="C1726" s="35">
        <v>227.75665051800001</v>
      </c>
      <c r="D1726" s="24">
        <v>5.0878286729553494E-3</v>
      </c>
      <c r="E1726" s="36">
        <v>1353.6915785059985</v>
      </c>
      <c r="F1726" s="24">
        <v>3.0239954845650865E-2</v>
      </c>
      <c r="G1726" s="36">
        <v>10170.795657813882</v>
      </c>
      <c r="H1726" s="24">
        <v>0.22720419209232071</v>
      </c>
      <c r="I1726" s="36">
        <v>33012.75610788483</v>
      </c>
      <c r="J1726" s="24">
        <v>0.73746802438905645</v>
      </c>
      <c r="K1726" s="36">
        <v>44764.999994723454</v>
      </c>
      <c r="L1726" s="166">
        <f t="shared" si="105"/>
        <v>0.29936936151672994</v>
      </c>
      <c r="M1726" s="229"/>
    </row>
    <row r="1727" spans="1:13" ht="22.5" customHeight="1">
      <c r="A1727" s="1016" t="s">
        <v>20</v>
      </c>
      <c r="B1727" s="1017"/>
      <c r="C1727" s="35">
        <v>82.169493369999998</v>
      </c>
      <c r="D1727" s="24">
        <v>2.1221460066754537E-3</v>
      </c>
      <c r="E1727" s="36">
        <v>945.38596570699985</v>
      </c>
      <c r="F1727" s="24">
        <v>2.4415959860653175E-2</v>
      </c>
      <c r="G1727" s="36">
        <v>6754.7482529949839</v>
      </c>
      <c r="H1727" s="24">
        <v>0.17445114291558764</v>
      </c>
      <c r="I1727" s="36">
        <v>30937.696283935642</v>
      </c>
      <c r="J1727" s="24">
        <v>0.79901075121709786</v>
      </c>
      <c r="K1727" s="36">
        <v>38719.999996007078</v>
      </c>
      <c r="L1727" s="166">
        <f t="shared" si="105"/>
        <v>0.25894296164634761</v>
      </c>
      <c r="M1727" s="229"/>
    </row>
    <row r="1728" spans="1:13" ht="22.5" customHeight="1">
      <c r="A1728" s="1016" t="s">
        <v>21</v>
      </c>
      <c r="B1728" s="1017"/>
      <c r="C1728" s="35">
        <v>0</v>
      </c>
      <c r="D1728" s="24">
        <v>0</v>
      </c>
      <c r="E1728" s="36">
        <v>20.370370380000001</v>
      </c>
      <c r="F1728" s="24">
        <v>6.9334140157948634E-3</v>
      </c>
      <c r="G1728" s="36">
        <v>532.93333338000002</v>
      </c>
      <c r="H1728" s="24">
        <v>0.18139323803208962</v>
      </c>
      <c r="I1728" s="36">
        <v>2384.6962964699992</v>
      </c>
      <c r="J1728" s="24">
        <v>0.81167334795211488</v>
      </c>
      <c r="K1728" s="36">
        <v>2938.0000002300012</v>
      </c>
      <c r="L1728" s="166">
        <f t="shared" si="105"/>
        <v>1.9648099727659601E-2</v>
      </c>
      <c r="M1728" s="229"/>
    </row>
    <row r="1729" spans="1:13">
      <c r="A1729" s="804" t="s">
        <v>9</v>
      </c>
      <c r="B1729" s="805"/>
      <c r="C1729" s="41">
        <v>466.24278693413999</v>
      </c>
      <c r="D1729" s="25">
        <v>3.3857103525123783E-3</v>
      </c>
      <c r="E1729" s="42">
        <v>3938.0224546519139</v>
      </c>
      <c r="F1729" s="25">
        <v>2.8596696328139812E-2</v>
      </c>
      <c r="G1729" s="42">
        <v>31086.308499214472</v>
      </c>
      <c r="H1729" s="25">
        <v>0.22573912016798911</v>
      </c>
      <c r="I1729" s="42">
        <v>102218.42625920396</v>
      </c>
      <c r="J1729" s="25">
        <v>0.74227847315136364</v>
      </c>
      <c r="K1729" s="42">
        <v>137709.00000000381</v>
      </c>
      <c r="L1729" s="167">
        <v>1</v>
      </c>
      <c r="M1729" s="529"/>
    </row>
    <row r="1730" spans="1:13" ht="23.25" customHeight="1">
      <c r="A1730" s="1016" t="s">
        <v>14</v>
      </c>
      <c r="B1730" s="1017"/>
      <c r="C1730" s="35">
        <v>0</v>
      </c>
      <c r="D1730" s="24">
        <v>0</v>
      </c>
      <c r="E1730" s="36">
        <v>243.50395136778113</v>
      </c>
      <c r="F1730" s="24">
        <v>9.6246621093984686E-2</v>
      </c>
      <c r="G1730" s="36">
        <v>530.66018237082085</v>
      </c>
      <c r="H1730" s="24">
        <v>0.20974710765645102</v>
      </c>
      <c r="I1730" s="36">
        <v>1755.8358662613973</v>
      </c>
      <c r="J1730" s="24">
        <v>0.6940062712495646</v>
      </c>
      <c r="K1730" s="36">
        <v>2529.9999999999986</v>
      </c>
      <c r="L1730" s="166">
        <v>1.8372074446840282E-2</v>
      </c>
      <c r="M1730" s="529"/>
    </row>
    <row r="1731" spans="1:13" ht="23.25" customHeight="1">
      <c r="A1731" s="1016" t="s">
        <v>15</v>
      </c>
      <c r="B1731" s="1017"/>
      <c r="C1731" s="35">
        <v>77.682589566310497</v>
      </c>
      <c r="D1731" s="24">
        <v>1.0935049206969418E-2</v>
      </c>
      <c r="E1731" s="36">
        <v>205.47541535309341</v>
      </c>
      <c r="F1731" s="24">
        <v>2.8923904188217067E-2</v>
      </c>
      <c r="G1731" s="36">
        <v>1316.5738578717887</v>
      </c>
      <c r="H1731" s="24">
        <v>0.18532852729051139</v>
      </c>
      <c r="I1731" s="36">
        <v>5504.2681372088036</v>
      </c>
      <c r="J1731" s="24">
        <v>0.77481251931430473</v>
      </c>
      <c r="K1731" s="36">
        <v>7103.9999999999773</v>
      </c>
      <c r="L1731" s="166">
        <v>5.1587042241246259E-2</v>
      </c>
      <c r="M1731" s="529"/>
    </row>
    <row r="1732" spans="1:13" ht="23.25" customHeight="1">
      <c r="A1732" s="1016" t="s">
        <v>16</v>
      </c>
      <c r="B1732" s="1017"/>
      <c r="C1732" s="35">
        <v>0</v>
      </c>
      <c r="D1732" s="24">
        <v>0</v>
      </c>
      <c r="E1732" s="36">
        <v>331.56</v>
      </c>
      <c r="F1732" s="24">
        <v>2.9999999999999905E-2</v>
      </c>
      <c r="G1732" s="36">
        <v>3647.1600000000062</v>
      </c>
      <c r="H1732" s="24">
        <v>0.32999999999999952</v>
      </c>
      <c r="I1732" s="36">
        <v>7073.2800000000198</v>
      </c>
      <c r="J1732" s="24">
        <v>0.63999999999999979</v>
      </c>
      <c r="K1732" s="36">
        <v>11052.000000000035</v>
      </c>
      <c r="L1732" s="166">
        <v>8.0256192405723153E-2</v>
      </c>
      <c r="M1732" s="529"/>
    </row>
    <row r="1733" spans="1:13" ht="23.25" customHeight="1">
      <c r="A1733" s="1016" t="s">
        <v>17</v>
      </c>
      <c r="B1733" s="1017"/>
      <c r="C1733" s="35">
        <v>0</v>
      </c>
      <c r="D1733" s="24">
        <v>0</v>
      </c>
      <c r="E1733" s="36">
        <v>363.24799594114666</v>
      </c>
      <c r="F1733" s="24">
        <v>2.7246324328018989E-2</v>
      </c>
      <c r="G1733" s="36">
        <v>3488.8504312531791</v>
      </c>
      <c r="H1733" s="24">
        <v>0.2616899513391242</v>
      </c>
      <c r="I1733" s="36">
        <v>9479.9015728056311</v>
      </c>
      <c r="J1733" s="24">
        <v>0.71106372433286058</v>
      </c>
      <c r="K1733" s="36">
        <v>13331.999999999907</v>
      </c>
      <c r="L1733" s="166">
        <v>9.6812844476392518E-2</v>
      </c>
      <c r="M1733" s="529"/>
    </row>
    <row r="1734" spans="1:13" ht="23.25" customHeight="1">
      <c r="A1734" s="1016" t="s">
        <v>18</v>
      </c>
      <c r="B1734" s="1017"/>
      <c r="C1734" s="35">
        <v>187.10238400455788</v>
      </c>
      <c r="D1734" s="24">
        <v>7.9226957996509379E-3</v>
      </c>
      <c r="E1734" s="36">
        <v>1115.9189634298332</v>
      </c>
      <c r="F1734" s="24">
        <v>4.7252666134392995E-2</v>
      </c>
      <c r="G1734" s="36">
        <v>6256.0451429690538</v>
      </c>
      <c r="H1734" s="24">
        <v>0.26490706059319991</v>
      </c>
      <c r="I1734" s="36">
        <v>16056.933509596474</v>
      </c>
      <c r="J1734" s="24">
        <v>0.6799175774727455</v>
      </c>
      <c r="K1734" s="36">
        <v>23616.000000000171</v>
      </c>
      <c r="L1734" s="166">
        <v>0.17149205934252312</v>
      </c>
      <c r="M1734" s="529"/>
    </row>
    <row r="1735" spans="1:13" ht="23.25" customHeight="1">
      <c r="A1735" s="1016" t="s">
        <v>19</v>
      </c>
      <c r="B1735" s="1017"/>
      <c r="C1735" s="35">
        <v>87.559125651136739</v>
      </c>
      <c r="D1735" s="24">
        <v>2.2475261987560113E-3</v>
      </c>
      <c r="E1735" s="36">
        <v>896.69546494593976</v>
      </c>
      <c r="F1735" s="24">
        <v>2.301697892463523E-2</v>
      </c>
      <c r="G1735" s="36">
        <v>9169.2544175717412</v>
      </c>
      <c r="H1735" s="24">
        <v>0.23536255499696432</v>
      </c>
      <c r="I1735" s="36">
        <v>28804.490991831146</v>
      </c>
      <c r="J1735" s="24">
        <v>0.73937293987964292</v>
      </c>
      <c r="K1735" s="36">
        <v>38958.000000000022</v>
      </c>
      <c r="L1735" s="166">
        <v>0.282900899723322</v>
      </c>
      <c r="M1735" s="529"/>
    </row>
    <row r="1736" spans="1:13" ht="23.25" customHeight="1">
      <c r="A1736" s="1016" t="s">
        <v>20</v>
      </c>
      <c r="B1736" s="1017"/>
      <c r="C1736" s="35">
        <v>113.89868771213476</v>
      </c>
      <c r="D1736" s="24">
        <v>2.9684307456902632E-3</v>
      </c>
      <c r="E1736" s="36">
        <v>494.6554462228151</v>
      </c>
      <c r="F1736" s="24">
        <v>1.2891723904686417E-2</v>
      </c>
      <c r="G1736" s="36">
        <v>6204.7601193516084</v>
      </c>
      <c r="H1736" s="24">
        <v>0.16170862964168994</v>
      </c>
      <c r="I1736" s="36">
        <v>31556.685746713596</v>
      </c>
      <c r="J1736" s="24">
        <v>0.82243121570794286</v>
      </c>
      <c r="K1736" s="36">
        <v>38369.999999999789</v>
      </c>
      <c r="L1736" s="166">
        <v>0.27863102629456843</v>
      </c>
      <c r="M1736" s="529"/>
    </row>
    <row r="1737" spans="1:13" ht="23.25" customHeight="1">
      <c r="A1737" s="1016" t="s">
        <v>21</v>
      </c>
      <c r="B1737" s="1017"/>
      <c r="C1737" s="35">
        <v>0</v>
      </c>
      <c r="D1737" s="24">
        <v>0</v>
      </c>
      <c r="E1737" s="36">
        <v>286.96521739130429</v>
      </c>
      <c r="F1737" s="24">
        <v>0.10446494990582605</v>
      </c>
      <c r="G1737" s="36">
        <v>473.00434782608687</v>
      </c>
      <c r="H1737" s="24">
        <v>0.17218942403570686</v>
      </c>
      <c r="I1737" s="36">
        <v>1987.0304347826086</v>
      </c>
      <c r="J1737" s="24">
        <v>0.72334562605846675</v>
      </c>
      <c r="K1737" s="36">
        <v>2747.0000000000009</v>
      </c>
      <c r="L1737" s="166">
        <v>1.9947861069355852E-2</v>
      </c>
      <c r="M1737" s="529"/>
    </row>
    <row r="1738" spans="1:13" ht="13.5" thickBot="1">
      <c r="A1738" s="938" t="s">
        <v>3</v>
      </c>
      <c r="B1738" s="939"/>
      <c r="C1738" s="45">
        <v>1817.0026454908934</v>
      </c>
      <c r="D1738" s="26">
        <v>3.9605300372078734E-3</v>
      </c>
      <c r="E1738" s="45">
        <v>13811.14154342294</v>
      </c>
      <c r="F1738" s="26">
        <v>3.0104216450426852E-2</v>
      </c>
      <c r="G1738" s="45">
        <v>106490.93421123442</v>
      </c>
      <c r="H1738" s="26">
        <v>0.23211883850613538</v>
      </c>
      <c r="I1738" s="45">
        <v>336658.56712223432</v>
      </c>
      <c r="J1738" s="26">
        <v>0.73381641500623485</v>
      </c>
      <c r="K1738" s="45">
        <v>458777.64552238031</v>
      </c>
      <c r="L1738" s="26">
        <v>1</v>
      </c>
      <c r="M1738" s="529"/>
    </row>
    <row r="1741" spans="1:13" ht="13.5" thickBot="1"/>
    <row r="1742" spans="1:13">
      <c r="A1742" s="1024" t="s">
        <v>22</v>
      </c>
      <c r="B1742" s="1025"/>
      <c r="C1742" s="928" t="s">
        <v>110</v>
      </c>
      <c r="D1742" s="811"/>
      <c r="E1742" s="811"/>
      <c r="F1742" s="811"/>
      <c r="G1742" s="811"/>
      <c r="H1742" s="811"/>
      <c r="I1742" s="811"/>
      <c r="J1742" s="811"/>
      <c r="K1742" s="811"/>
      <c r="L1742" s="812"/>
      <c r="M1742" s="4"/>
    </row>
    <row r="1743" spans="1:13">
      <c r="A1743" s="1026"/>
      <c r="B1743" s="1027"/>
      <c r="C1743" s="929" t="s">
        <v>101</v>
      </c>
      <c r="D1743" s="930"/>
      <c r="E1743" s="931" t="s">
        <v>102</v>
      </c>
      <c r="F1743" s="930"/>
      <c r="G1743" s="931" t="s">
        <v>103</v>
      </c>
      <c r="H1743" s="930"/>
      <c r="I1743" s="931" t="s">
        <v>104</v>
      </c>
      <c r="J1743" s="930"/>
      <c r="K1743" s="932" t="s">
        <v>3</v>
      </c>
      <c r="L1743" s="933"/>
      <c r="M1743" s="129"/>
    </row>
    <row r="1744" spans="1:13" ht="13.5" thickBot="1">
      <c r="A1744" s="1028"/>
      <c r="B1744" s="1029"/>
      <c r="C1744" s="55" t="s">
        <v>11</v>
      </c>
      <c r="D1744" s="56" t="s">
        <v>12</v>
      </c>
      <c r="E1744" s="55" t="s">
        <v>11</v>
      </c>
      <c r="F1744" s="56" t="s">
        <v>12</v>
      </c>
      <c r="G1744" s="55" t="s">
        <v>11</v>
      </c>
      <c r="H1744" s="56" t="s">
        <v>12</v>
      </c>
      <c r="I1744" s="55" t="s">
        <v>11</v>
      </c>
      <c r="J1744" s="56" t="s">
        <v>12</v>
      </c>
      <c r="K1744" s="55" t="s">
        <v>11</v>
      </c>
      <c r="L1744" s="169" t="s">
        <v>13</v>
      </c>
      <c r="M1744" s="129"/>
    </row>
    <row r="1745" spans="1:13" ht="13.5" customHeight="1">
      <c r="A1745" s="806" t="s">
        <v>4</v>
      </c>
      <c r="B1745" s="807"/>
      <c r="C1745" s="39">
        <v>189.84556110000003</v>
      </c>
      <c r="D1745" s="23">
        <v>1.1067282578162748E-3</v>
      </c>
      <c r="E1745" s="40">
        <v>5379.962596099992</v>
      </c>
      <c r="F1745" s="23">
        <v>3.1363159594561971E-2</v>
      </c>
      <c r="G1745" s="40">
        <v>51129.49623800008</v>
      </c>
      <c r="H1745" s="23">
        <v>0.29806574336862701</v>
      </c>
      <c r="I1745" s="40">
        <v>114838.34250159978</v>
      </c>
      <c r="J1745" s="23">
        <v>0.6694643687789873</v>
      </c>
      <c r="K1745" s="40">
        <v>171537.64689680113</v>
      </c>
      <c r="L1745" s="165">
        <v>1</v>
      </c>
      <c r="M1745" s="129"/>
    </row>
    <row r="1746" spans="1:13" ht="24" customHeight="1">
      <c r="A1746" s="1016" t="s">
        <v>14</v>
      </c>
      <c r="B1746" s="1017"/>
      <c r="C1746" s="35">
        <v>0</v>
      </c>
      <c r="D1746" s="24">
        <v>0</v>
      </c>
      <c r="E1746" s="36">
        <v>77.067683000000002</v>
      </c>
      <c r="F1746" s="24">
        <v>2.4868564996900364E-2</v>
      </c>
      <c r="G1746" s="36">
        <v>1184.2048790000001</v>
      </c>
      <c r="H1746" s="24">
        <v>0.3821248395784525</v>
      </c>
      <c r="I1746" s="36">
        <v>1837.7274410000011</v>
      </c>
      <c r="J1746" s="24">
        <v>0.5930065954246464</v>
      </c>
      <c r="K1746" s="36">
        <v>3099.0000030000033</v>
      </c>
      <c r="L1746" s="166">
        <f t="shared" ref="L1746:L1753" si="106">+K1746/$K$1745</f>
        <v>1.8066005096038156E-2</v>
      </c>
      <c r="M1746" s="129"/>
    </row>
    <row r="1747" spans="1:13" ht="24" customHeight="1">
      <c r="A1747" s="1016" t="s">
        <v>15</v>
      </c>
      <c r="B1747" s="1017"/>
      <c r="C1747" s="35">
        <v>41.286757000000001</v>
      </c>
      <c r="D1747" s="24">
        <v>4.815343937358843E-3</v>
      </c>
      <c r="E1747" s="36">
        <v>513.89045599999997</v>
      </c>
      <c r="F1747" s="24">
        <v>5.9935908547289654E-2</v>
      </c>
      <c r="G1747" s="36">
        <v>2260.6697650000019</v>
      </c>
      <c r="H1747" s="24">
        <v>0.2636657184593888</v>
      </c>
      <c r="I1747" s="36">
        <v>5758.1526234999992</v>
      </c>
      <c r="J1747" s="24">
        <v>0.67158302905596667</v>
      </c>
      <c r="K1747" s="36">
        <v>8573.999601499967</v>
      </c>
      <c r="L1747" s="166">
        <f t="shared" si="106"/>
        <v>4.9983194689957336E-2</v>
      </c>
      <c r="M1747" s="129"/>
    </row>
    <row r="1748" spans="1:13" ht="24" customHeight="1">
      <c r="A1748" s="1016" t="s">
        <v>16</v>
      </c>
      <c r="B1748" s="1017"/>
      <c r="C1748" s="35">
        <v>0</v>
      </c>
      <c r="D1748" s="24">
        <v>0</v>
      </c>
      <c r="E1748" s="36">
        <v>407.94987349999991</v>
      </c>
      <c r="F1748" s="24">
        <v>2.2887672512444942E-2</v>
      </c>
      <c r="G1748" s="36">
        <v>4892.6679035000052</v>
      </c>
      <c r="H1748" s="24">
        <v>0.27449887341969897</v>
      </c>
      <c r="I1748" s="36">
        <v>12523.382163499964</v>
      </c>
      <c r="J1748" s="24">
        <v>0.7026134540678598</v>
      </c>
      <c r="K1748" s="36">
        <v>17823.999940499903</v>
      </c>
      <c r="L1748" s="166">
        <f t="shared" si="106"/>
        <v>0.10390721956925882</v>
      </c>
      <c r="M1748" s="129"/>
    </row>
    <row r="1749" spans="1:13" ht="24" customHeight="1">
      <c r="A1749" s="1016" t="s">
        <v>17</v>
      </c>
      <c r="B1749" s="1017"/>
      <c r="C1749" s="35">
        <v>0</v>
      </c>
      <c r="D1749" s="24">
        <v>0</v>
      </c>
      <c r="E1749" s="36">
        <v>206.4826175</v>
      </c>
      <c r="F1749" s="24">
        <v>1.3741689225981074E-2</v>
      </c>
      <c r="G1749" s="36">
        <v>4254.7735824999963</v>
      </c>
      <c r="H1749" s="24">
        <v>0.28316076677800295</v>
      </c>
      <c r="I1749" s="36">
        <v>10564.743449999982</v>
      </c>
      <c r="J1749" s="24">
        <v>0.70309754399601632</v>
      </c>
      <c r="K1749" s="36">
        <v>15025.999649999972</v>
      </c>
      <c r="L1749" s="166">
        <f t="shared" si="106"/>
        <v>8.7595929650590196E-2</v>
      </c>
      <c r="M1749" s="129"/>
    </row>
    <row r="1750" spans="1:13" ht="24" customHeight="1">
      <c r="A1750" s="1016" t="s">
        <v>18</v>
      </c>
      <c r="B1750" s="1017"/>
      <c r="C1750" s="35">
        <v>13.6470585</v>
      </c>
      <c r="D1750" s="24">
        <v>5.0522446301654673E-4</v>
      </c>
      <c r="E1750" s="36">
        <v>670.97094850000008</v>
      </c>
      <c r="F1750" s="24">
        <v>2.4839853742520086E-2</v>
      </c>
      <c r="G1750" s="36">
        <v>7496.3746499999897</v>
      </c>
      <c r="H1750" s="24">
        <v>0.27752147886792589</v>
      </c>
      <c r="I1750" s="36">
        <v>18830.879290999968</v>
      </c>
      <c r="J1750" s="24">
        <v>0.69713344292653756</v>
      </c>
      <c r="K1750" s="36">
        <v>27011.871947999956</v>
      </c>
      <c r="L1750" s="166">
        <f t="shared" si="106"/>
        <v>0.15746905963010316</v>
      </c>
      <c r="M1750" s="129"/>
    </row>
    <row r="1751" spans="1:13" ht="24" customHeight="1">
      <c r="A1751" s="1016" t="s">
        <v>19</v>
      </c>
      <c r="B1751" s="1017"/>
      <c r="C1751" s="35">
        <v>129.31543959999999</v>
      </c>
      <c r="D1751" s="24">
        <v>2.3629024612483924E-3</v>
      </c>
      <c r="E1751" s="36">
        <v>2211.6482816000007</v>
      </c>
      <c r="F1751" s="24">
        <v>4.0412105346223637E-2</v>
      </c>
      <c r="G1751" s="36">
        <v>18341.704151999889</v>
      </c>
      <c r="H1751" s="24">
        <v>0.33514681632996896</v>
      </c>
      <c r="I1751" s="36">
        <v>34044.703112599884</v>
      </c>
      <c r="J1751" s="24">
        <v>0.62207817586256009</v>
      </c>
      <c r="K1751" s="36">
        <v>54727.370985799709</v>
      </c>
      <c r="L1751" s="166">
        <f t="shared" si="106"/>
        <v>0.31904000069864707</v>
      </c>
      <c r="M1751" s="129"/>
    </row>
    <row r="1752" spans="1:13" ht="24" customHeight="1">
      <c r="A1752" s="1016" t="s">
        <v>20</v>
      </c>
      <c r="B1752" s="1017"/>
      <c r="C1752" s="35">
        <v>5.5963060000000002</v>
      </c>
      <c r="D1752" s="24">
        <v>1.3315532747179134E-4</v>
      </c>
      <c r="E1752" s="36">
        <v>1185.8327360000008</v>
      </c>
      <c r="F1752" s="24">
        <v>2.8215030823698774E-2</v>
      </c>
      <c r="G1752" s="36">
        <v>11945.12630599994</v>
      </c>
      <c r="H1752" s="24">
        <v>0.28421555307506974</v>
      </c>
      <c r="I1752" s="36">
        <v>28891.849419999911</v>
      </c>
      <c r="J1752" s="24">
        <v>0.68743626077376274</v>
      </c>
      <c r="K1752" s="36">
        <v>42028.404767999724</v>
      </c>
      <c r="L1752" s="166">
        <f t="shared" si="106"/>
        <v>0.24500980122039601</v>
      </c>
      <c r="M1752" s="129"/>
    </row>
    <row r="1753" spans="1:13" ht="24" customHeight="1" thickBot="1">
      <c r="A1753" s="1016" t="s">
        <v>21</v>
      </c>
      <c r="B1753" s="1017"/>
      <c r="C1753" s="35">
        <v>0</v>
      </c>
      <c r="D1753" s="24">
        <v>0</v>
      </c>
      <c r="E1753" s="36">
        <v>106.12</v>
      </c>
      <c r="F1753" s="24">
        <v>3.2682476131814006E-2</v>
      </c>
      <c r="G1753" s="36">
        <v>753.97499999999991</v>
      </c>
      <c r="H1753" s="24">
        <v>0.2322066522944258</v>
      </c>
      <c r="I1753" s="36">
        <v>2386.9049999999984</v>
      </c>
      <c r="J1753" s="24">
        <v>0.73511087157376054</v>
      </c>
      <c r="K1753" s="36">
        <v>3246.9999999999973</v>
      </c>
      <c r="L1753" s="166">
        <f t="shared" si="106"/>
        <v>1.8928789444998199E-2</v>
      </c>
      <c r="M1753" s="129"/>
    </row>
    <row r="1754" spans="1:13">
      <c r="A1754" s="804" t="s">
        <v>8</v>
      </c>
      <c r="B1754" s="805"/>
      <c r="C1754" s="39">
        <v>710.92341318199999</v>
      </c>
      <c r="D1754" s="23">
        <v>0.47543547038238798</v>
      </c>
      <c r="E1754" s="40">
        <v>5868.8001391809803</v>
      </c>
      <c r="F1754" s="23">
        <v>3.9248049832301999</v>
      </c>
      <c r="G1754" s="40">
        <v>50664.075523514402</v>
      </c>
      <c r="H1754" s="23">
        <v>33.881988033279796</v>
      </c>
      <c r="I1754" s="40">
        <v>92287.200916657996</v>
      </c>
      <c r="J1754" s="23">
        <v>61.717771513107699</v>
      </c>
      <c r="K1754" s="40">
        <v>149530.99999253501</v>
      </c>
      <c r="L1754" s="165">
        <v>1</v>
      </c>
      <c r="M1754" s="129"/>
    </row>
    <row r="1755" spans="1:13" ht="24" customHeight="1">
      <c r="A1755" s="1016" t="s">
        <v>14</v>
      </c>
      <c r="B1755" s="1017"/>
      <c r="C1755" s="35">
        <v>12.64285714</v>
      </c>
      <c r="D1755" s="24">
        <v>0.46007485959146299</v>
      </c>
      <c r="E1755" s="36">
        <v>18.476190472999999</v>
      </c>
      <c r="F1755" s="24">
        <v>0.672350453977416</v>
      </c>
      <c r="G1755" s="36">
        <v>1090.2581452330001</v>
      </c>
      <c r="H1755" s="24">
        <v>39.674604998860403</v>
      </c>
      <c r="I1755" s="36">
        <v>1626.6228068119899</v>
      </c>
      <c r="J1755" s="24">
        <v>59.192969687570297</v>
      </c>
      <c r="K1755" s="36">
        <v>2747.999999658</v>
      </c>
      <c r="L1755" s="166">
        <f>+K1755/$K$1754</f>
        <v>1.8377460190831248E-2</v>
      </c>
      <c r="M1755" s="129"/>
    </row>
    <row r="1756" spans="1:13" ht="24" customHeight="1">
      <c r="A1756" s="1016" t="s">
        <v>15</v>
      </c>
      <c r="B1756" s="1017"/>
      <c r="C1756" s="35">
        <v>97.772010077999994</v>
      </c>
      <c r="D1756" s="24">
        <v>1.2963671450582701</v>
      </c>
      <c r="E1756" s="36">
        <v>610.51840639099896</v>
      </c>
      <c r="F1756" s="24">
        <v>8.0949139008927204</v>
      </c>
      <c r="G1756" s="36">
        <v>2004.211773993</v>
      </c>
      <c r="H1756" s="24">
        <v>26.5740092023341</v>
      </c>
      <c r="I1756" s="36">
        <v>4829.4978093609898</v>
      </c>
      <c r="J1756" s="24">
        <v>64.034709751714999</v>
      </c>
      <c r="K1756" s="36">
        <v>7541.9999998229796</v>
      </c>
      <c r="L1756" s="166">
        <f t="shared" ref="L1756:L1762" si="107">+K1756/$K$1754</f>
        <v>5.0437701882549417E-2</v>
      </c>
      <c r="M1756" s="129"/>
    </row>
    <row r="1757" spans="1:13" ht="24" customHeight="1">
      <c r="A1757" s="1016" t="s">
        <v>16</v>
      </c>
      <c r="B1757" s="1017"/>
      <c r="C1757" s="35">
        <v>58.630036629999999</v>
      </c>
      <c r="D1757" s="24">
        <v>0.366300366300365</v>
      </c>
      <c r="E1757" s="36">
        <v>586.30036629999995</v>
      </c>
      <c r="F1757" s="24">
        <v>3.66300366300365</v>
      </c>
      <c r="G1757" s="36">
        <v>5511.2234432200003</v>
      </c>
      <c r="H1757" s="24">
        <v>34.432234432234402</v>
      </c>
      <c r="I1757" s="36">
        <v>9849.8461538400206</v>
      </c>
      <c r="J1757" s="24">
        <v>61.538461538461497</v>
      </c>
      <c r="K1757" s="36">
        <v>16005.999999989999</v>
      </c>
      <c r="L1757" s="166">
        <f t="shared" si="107"/>
        <v>0.10704134929070937</v>
      </c>
      <c r="M1757" s="129"/>
    </row>
    <row r="1758" spans="1:13" ht="24" customHeight="1">
      <c r="A1758" s="1016" t="s">
        <v>17</v>
      </c>
      <c r="B1758" s="1017"/>
      <c r="C1758" s="35">
        <v>58.156862750000002</v>
      </c>
      <c r="D1758" s="24">
        <v>0.44034877522967902</v>
      </c>
      <c r="E1758" s="36">
        <v>201.511404575</v>
      </c>
      <c r="F1758" s="24">
        <v>1.5257924173259101</v>
      </c>
      <c r="G1758" s="36">
        <v>4561.2687079349998</v>
      </c>
      <c r="H1758" s="24">
        <v>34.5367510222625</v>
      </c>
      <c r="I1758" s="36">
        <v>8386.0630259699901</v>
      </c>
      <c r="J1758" s="24">
        <v>63.497107785182003</v>
      </c>
      <c r="K1758" s="36">
        <v>13207.000001229901</v>
      </c>
      <c r="L1758" s="166">
        <f t="shared" si="107"/>
        <v>8.832282270491891E-2</v>
      </c>
      <c r="M1758" s="129"/>
    </row>
    <row r="1759" spans="1:13" ht="24" customHeight="1">
      <c r="A1759" s="1016" t="s">
        <v>18</v>
      </c>
      <c r="B1759" s="1017"/>
      <c r="C1759" s="35">
        <v>58.07792208</v>
      </c>
      <c r="D1759" s="24">
        <v>0.24604076288009899</v>
      </c>
      <c r="E1759" s="36">
        <v>1214.7526878629999</v>
      </c>
      <c r="F1759" s="24">
        <v>5.1461668621816496</v>
      </c>
      <c r="G1759" s="36">
        <v>6858.7471644849802</v>
      </c>
      <c r="H1759" s="24">
        <v>29.056331981490299</v>
      </c>
      <c r="I1759" s="36">
        <v>15473.422226446901</v>
      </c>
      <c r="J1759" s="24">
        <v>65.551460393448096</v>
      </c>
      <c r="K1759" s="36">
        <v>23605.000000874799</v>
      </c>
      <c r="L1759" s="166">
        <f t="shared" si="107"/>
        <v>0.15786024304026069</v>
      </c>
      <c r="M1759" s="129"/>
    </row>
    <row r="1760" spans="1:13" ht="24" customHeight="1">
      <c r="A1760" s="1016" t="s">
        <v>19</v>
      </c>
      <c r="B1760" s="1017"/>
      <c r="C1760" s="35">
        <v>367.13240772999899</v>
      </c>
      <c r="D1760" s="24">
        <v>0.82013271031670798</v>
      </c>
      <c r="E1760" s="36">
        <v>1634.4670539579899</v>
      </c>
      <c r="F1760" s="24">
        <v>3.6512164730272598</v>
      </c>
      <c r="G1760" s="36">
        <v>15952.4489305838</v>
      </c>
      <c r="H1760" s="24">
        <v>35.635985552248698</v>
      </c>
      <c r="I1760" s="36">
        <v>26810.951602450499</v>
      </c>
      <c r="J1760" s="24">
        <v>59.892665264404698</v>
      </c>
      <c r="K1760" s="36">
        <v>44764.999994723403</v>
      </c>
      <c r="L1760" s="166">
        <f t="shared" si="107"/>
        <v>0.29936936151673027</v>
      </c>
      <c r="M1760" s="129"/>
    </row>
    <row r="1761" spans="1:13" ht="24" customHeight="1">
      <c r="A1761" s="1016" t="s">
        <v>20</v>
      </c>
      <c r="B1761" s="1017"/>
      <c r="C1761" s="35">
        <v>48.326131584000002</v>
      </c>
      <c r="D1761" s="24">
        <v>0.124809224145102</v>
      </c>
      <c r="E1761" s="36">
        <v>1602.774029621</v>
      </c>
      <c r="F1761" s="24">
        <v>4.13939573808441</v>
      </c>
      <c r="G1761" s="36">
        <v>14148.484024683999</v>
      </c>
      <c r="H1761" s="24">
        <v>36.540506265865403</v>
      </c>
      <c r="I1761" s="36">
        <v>22920.415810118498</v>
      </c>
      <c r="J1761" s="24">
        <v>59.195288771906398</v>
      </c>
      <c r="K1761" s="36">
        <v>38719.999996006998</v>
      </c>
      <c r="L1761" s="166">
        <f t="shared" si="107"/>
        <v>0.25894296164634761</v>
      </c>
      <c r="M1761" s="129"/>
    </row>
    <row r="1762" spans="1:13" ht="24" customHeight="1">
      <c r="A1762" s="1016" t="s">
        <v>21</v>
      </c>
      <c r="B1762" s="1017"/>
      <c r="C1762" s="35">
        <v>10.18518519</v>
      </c>
      <c r="D1762" s="24">
        <v>0.34667070078974299</v>
      </c>
      <c r="E1762" s="36">
        <v>0</v>
      </c>
      <c r="F1762" s="24">
        <v>0</v>
      </c>
      <c r="G1762" s="36">
        <v>537.43333338000002</v>
      </c>
      <c r="H1762" s="24">
        <v>18.292489221849099</v>
      </c>
      <c r="I1762" s="36">
        <v>2390.3814816599902</v>
      </c>
      <c r="J1762" s="24">
        <v>81.360840077361004</v>
      </c>
      <c r="K1762" s="36">
        <v>2938.0000002299998</v>
      </c>
      <c r="L1762" s="166">
        <f t="shared" si="107"/>
        <v>1.9648099727659633E-2</v>
      </c>
      <c r="M1762" s="129"/>
    </row>
    <row r="1763" spans="1:13">
      <c r="A1763" s="804" t="s">
        <v>9</v>
      </c>
      <c r="B1763" s="805"/>
      <c r="C1763" s="41">
        <v>623.48784017241928</v>
      </c>
      <c r="D1763" s="25">
        <v>4.5275751052756318E-3</v>
      </c>
      <c r="E1763" s="42">
        <v>5256.1029186372716</v>
      </c>
      <c r="F1763" s="25">
        <v>3.8168187399785974E-2</v>
      </c>
      <c r="G1763" s="42">
        <v>45166.37769733071</v>
      </c>
      <c r="H1763" s="25">
        <v>0.32798421088911733</v>
      </c>
      <c r="I1763" s="42">
        <v>86663.031543862671</v>
      </c>
      <c r="J1763" s="25">
        <v>0.62932002660581565</v>
      </c>
      <c r="K1763" s="42">
        <v>137709.00000000381</v>
      </c>
      <c r="L1763" s="167">
        <v>1</v>
      </c>
      <c r="M1763" s="529"/>
    </row>
    <row r="1764" spans="1:13" ht="22.5" customHeight="1">
      <c r="A1764" s="1016" t="s">
        <v>14</v>
      </c>
      <c r="B1764" s="1017"/>
      <c r="C1764" s="35">
        <v>0</v>
      </c>
      <c r="D1764" s="24">
        <v>0</v>
      </c>
      <c r="E1764" s="36">
        <v>25.446808510638299</v>
      </c>
      <c r="F1764" s="24">
        <v>1.0058027079303679E-2</v>
      </c>
      <c r="G1764" s="36">
        <v>978.77446808510592</v>
      </c>
      <c r="H1764" s="24">
        <v>0.38686737868976545</v>
      </c>
      <c r="I1764" s="36">
        <v>1525.7787234042544</v>
      </c>
      <c r="J1764" s="24">
        <v>0.6030745942309309</v>
      </c>
      <c r="K1764" s="36">
        <v>2529.9999999999986</v>
      </c>
      <c r="L1764" s="166">
        <v>1.8372074446840282E-2</v>
      </c>
      <c r="M1764" s="529"/>
    </row>
    <row r="1765" spans="1:13" ht="22.5" customHeight="1">
      <c r="A1765" s="1016" t="s">
        <v>15</v>
      </c>
      <c r="B1765" s="1017"/>
      <c r="C1765" s="35">
        <v>62.373374839772943</v>
      </c>
      <c r="D1765" s="24">
        <v>8.7800358727158131E-3</v>
      </c>
      <c r="E1765" s="36">
        <v>426.39225565063339</v>
      </c>
      <c r="F1765" s="24">
        <v>6.0021432383253769E-2</v>
      </c>
      <c r="G1765" s="36">
        <v>2290.1869472475605</v>
      </c>
      <c r="H1765" s="24">
        <v>0.3223799193760653</v>
      </c>
      <c r="I1765" s="36">
        <v>4325.0474222620487</v>
      </c>
      <c r="J1765" s="24">
        <v>0.60881861236797052</v>
      </c>
      <c r="K1765" s="36">
        <v>7103.9999999999773</v>
      </c>
      <c r="L1765" s="166">
        <v>5.1587042241246259E-2</v>
      </c>
      <c r="M1765" s="529"/>
    </row>
    <row r="1766" spans="1:13" ht="22.5" customHeight="1">
      <c r="A1766" s="1016" t="s">
        <v>16</v>
      </c>
      <c r="B1766" s="1017"/>
      <c r="C1766" s="35">
        <v>110.52</v>
      </c>
      <c r="D1766" s="24">
        <v>9.999999999999969E-3</v>
      </c>
      <c r="E1766" s="36">
        <v>331.56</v>
      </c>
      <c r="F1766" s="24">
        <v>2.9999999999999905E-2</v>
      </c>
      <c r="G1766" s="36">
        <v>4033.9800000000077</v>
      </c>
      <c r="H1766" s="24">
        <v>0.36499999999999955</v>
      </c>
      <c r="I1766" s="36">
        <v>6575.9400000000178</v>
      </c>
      <c r="J1766" s="24">
        <v>0.59499999999999975</v>
      </c>
      <c r="K1766" s="36">
        <v>11052.000000000035</v>
      </c>
      <c r="L1766" s="166">
        <v>8.0256192405723153E-2</v>
      </c>
      <c r="M1766" s="529"/>
    </row>
    <row r="1767" spans="1:13" ht="22.5" customHeight="1">
      <c r="A1767" s="1016" t="s">
        <v>17</v>
      </c>
      <c r="B1767" s="1017"/>
      <c r="C1767" s="35">
        <v>0</v>
      </c>
      <c r="D1767" s="24">
        <v>0</v>
      </c>
      <c r="E1767" s="36">
        <v>415.39614408929486</v>
      </c>
      <c r="F1767" s="24">
        <v>3.1157826589356268E-2</v>
      </c>
      <c r="G1767" s="36">
        <v>4489.3259259259294</v>
      </c>
      <c r="H1767" s="24">
        <v>0.33673311775622267</v>
      </c>
      <c r="I1767" s="36">
        <v>8427.2779299847407</v>
      </c>
      <c r="J1767" s="24">
        <v>0.63210905565442532</v>
      </c>
      <c r="K1767" s="36">
        <v>13331.999999999907</v>
      </c>
      <c r="L1767" s="166">
        <v>9.6812844476392518E-2</v>
      </c>
      <c r="M1767" s="529"/>
    </row>
    <row r="1768" spans="1:13" ht="22.5" customHeight="1">
      <c r="A1768" s="1016" t="s">
        <v>18</v>
      </c>
      <c r="B1768" s="1017"/>
      <c r="C1768" s="35">
        <v>132.58395648613038</v>
      </c>
      <c r="D1768" s="24">
        <v>5.6141580490400335E-3</v>
      </c>
      <c r="E1768" s="36">
        <v>639.38355054659439</v>
      </c>
      <c r="F1768" s="24">
        <v>2.7074167960136761E-2</v>
      </c>
      <c r="G1768" s="36">
        <v>6781.6780703628519</v>
      </c>
      <c r="H1768" s="24">
        <v>0.28716455243744932</v>
      </c>
      <c r="I1768" s="36">
        <v>16062.354422604349</v>
      </c>
      <c r="J1768" s="24">
        <v>0.68014712155336354</v>
      </c>
      <c r="K1768" s="36">
        <v>23616.000000000171</v>
      </c>
      <c r="L1768" s="166">
        <v>0.17149205934252312</v>
      </c>
      <c r="M1768" s="529"/>
    </row>
    <row r="1769" spans="1:13" ht="22.5" customHeight="1">
      <c r="A1769" s="1016" t="s">
        <v>19</v>
      </c>
      <c r="B1769" s="1017"/>
      <c r="C1769" s="35">
        <v>87.559125651136739</v>
      </c>
      <c r="D1769" s="24">
        <v>2.2475261987560113E-3</v>
      </c>
      <c r="E1769" s="36">
        <v>1934.7619176176254</v>
      </c>
      <c r="F1769" s="24">
        <v>4.9662762914359677E-2</v>
      </c>
      <c r="G1769" s="36">
        <v>13592.619487453119</v>
      </c>
      <c r="H1769" s="24">
        <v>0.34890444805824505</v>
      </c>
      <c r="I1769" s="36">
        <v>23343.059469278087</v>
      </c>
      <c r="J1769" s="24">
        <v>0.59918526282863782</v>
      </c>
      <c r="K1769" s="36">
        <v>38958.000000000022</v>
      </c>
      <c r="L1769" s="166">
        <v>0.282900899723322</v>
      </c>
      <c r="M1769" s="529"/>
    </row>
    <row r="1770" spans="1:13" ht="22.5" customHeight="1">
      <c r="A1770" s="1016" t="s">
        <v>20</v>
      </c>
      <c r="B1770" s="1017"/>
      <c r="C1770" s="35">
        <v>230.45138319537912</v>
      </c>
      <c r="D1770" s="24">
        <v>6.0060303152301379E-3</v>
      </c>
      <c r="E1770" s="36">
        <v>1427.7491987442252</v>
      </c>
      <c r="F1770" s="24">
        <v>3.7210039060313609E-2</v>
      </c>
      <c r="G1770" s="36">
        <v>12229.943233038972</v>
      </c>
      <c r="H1770" s="24">
        <v>0.31873711840080893</v>
      </c>
      <c r="I1770" s="36">
        <v>24481.856185021359</v>
      </c>
      <c r="J1770" s="24">
        <v>0.63804681222365112</v>
      </c>
      <c r="K1770" s="36">
        <v>38369.999999999789</v>
      </c>
      <c r="L1770" s="166">
        <v>0.27863102629456843</v>
      </c>
      <c r="M1770" s="529"/>
    </row>
    <row r="1771" spans="1:13" ht="22.5" customHeight="1">
      <c r="A1771" s="1016" t="s">
        <v>21</v>
      </c>
      <c r="B1771" s="1017"/>
      <c r="C1771" s="35">
        <v>0</v>
      </c>
      <c r="D1771" s="24">
        <v>0</v>
      </c>
      <c r="E1771" s="36">
        <v>55.413043478260867</v>
      </c>
      <c r="F1771" s="24">
        <v>2.0172203668824482E-2</v>
      </c>
      <c r="G1771" s="36">
        <v>769.86956521739114</v>
      </c>
      <c r="H1771" s="24">
        <v>0.2802583055032366</v>
      </c>
      <c r="I1771" s="36">
        <v>1921.7173913043478</v>
      </c>
      <c r="J1771" s="24">
        <v>0.69956949082793851</v>
      </c>
      <c r="K1771" s="36">
        <v>2747.0000000000009</v>
      </c>
      <c r="L1771" s="166">
        <v>1.9947861069355852E-2</v>
      </c>
      <c r="M1771" s="529"/>
    </row>
    <row r="1772" spans="1:13" ht="13.5" thickBot="1">
      <c r="A1772" s="938" t="s">
        <v>3</v>
      </c>
      <c r="B1772" s="939"/>
      <c r="C1772" s="45">
        <v>1524.2568161713079</v>
      </c>
      <c r="D1772" s="26">
        <v>3.322430443261323E-3</v>
      </c>
      <c r="E1772" s="45">
        <v>16504.865640347871</v>
      </c>
      <c r="F1772" s="26">
        <v>3.5975740756842789E-2</v>
      </c>
      <c r="G1772" s="45">
        <v>146959.94908332944</v>
      </c>
      <c r="H1772" s="26">
        <v>0.32032935893377212</v>
      </c>
      <c r="I1772" s="45">
        <v>293788.57398253045</v>
      </c>
      <c r="J1772" s="26">
        <v>0.64037246986612106</v>
      </c>
      <c r="K1772" s="45">
        <v>458777.64552238031</v>
      </c>
      <c r="L1772" s="26">
        <v>1</v>
      </c>
      <c r="M1772" s="529"/>
    </row>
    <row r="1775" spans="1:13" ht="13.5" thickBot="1"/>
    <row r="1776" spans="1:13">
      <c r="A1776" s="1024" t="s">
        <v>22</v>
      </c>
      <c r="B1776" s="1025"/>
      <c r="C1776" s="928" t="s">
        <v>111</v>
      </c>
      <c r="D1776" s="811"/>
      <c r="E1776" s="811"/>
      <c r="F1776" s="811"/>
      <c r="G1776" s="811"/>
      <c r="H1776" s="811"/>
      <c r="I1776" s="811"/>
      <c r="J1776" s="811"/>
      <c r="K1776" s="811"/>
      <c r="L1776" s="812"/>
      <c r="M1776" s="4"/>
    </row>
    <row r="1777" spans="1:13">
      <c r="A1777" s="1026"/>
      <c r="B1777" s="1027"/>
      <c r="C1777" s="929" t="s">
        <v>101</v>
      </c>
      <c r="D1777" s="930"/>
      <c r="E1777" s="931" t="s">
        <v>102</v>
      </c>
      <c r="F1777" s="930"/>
      <c r="G1777" s="931" t="s">
        <v>103</v>
      </c>
      <c r="H1777" s="930"/>
      <c r="I1777" s="931" t="s">
        <v>104</v>
      </c>
      <c r="J1777" s="930"/>
      <c r="K1777" s="932" t="s">
        <v>3</v>
      </c>
      <c r="L1777" s="933"/>
      <c r="M1777" s="129"/>
    </row>
    <row r="1778" spans="1:13" ht="13.5" thickBot="1">
      <c r="A1778" s="1028"/>
      <c r="B1778" s="1029"/>
      <c r="C1778" s="55" t="s">
        <v>11</v>
      </c>
      <c r="D1778" s="56" t="s">
        <v>12</v>
      </c>
      <c r="E1778" s="55" t="s">
        <v>11</v>
      </c>
      <c r="F1778" s="56" t="s">
        <v>12</v>
      </c>
      <c r="G1778" s="55" t="s">
        <v>11</v>
      </c>
      <c r="H1778" s="56" t="s">
        <v>12</v>
      </c>
      <c r="I1778" s="55" t="s">
        <v>11</v>
      </c>
      <c r="J1778" s="56" t="s">
        <v>12</v>
      </c>
      <c r="K1778" s="55" t="s">
        <v>11</v>
      </c>
      <c r="L1778" s="169" t="s">
        <v>13</v>
      </c>
      <c r="M1778" s="129"/>
    </row>
    <row r="1779" spans="1:13" ht="13.5" customHeight="1">
      <c r="A1779" s="806" t="s">
        <v>4</v>
      </c>
      <c r="B1779" s="807"/>
      <c r="C1779" s="39">
        <v>578.83102770000005</v>
      </c>
      <c r="D1779" s="23">
        <v>3.3743673075347178E-3</v>
      </c>
      <c r="E1779" s="40">
        <v>7455.7200184999901</v>
      </c>
      <c r="F1779" s="23">
        <v>4.3464045085015252E-2</v>
      </c>
      <c r="G1779" s="40">
        <v>63159.279534700712</v>
      </c>
      <c r="H1779" s="23">
        <v>0.36819485796431617</v>
      </c>
      <c r="I1779" s="40">
        <v>100343.81631590096</v>
      </c>
      <c r="J1779" s="23">
        <v>0.58496672964313701</v>
      </c>
      <c r="K1779" s="40">
        <v>171537.64689680113</v>
      </c>
      <c r="L1779" s="165">
        <v>1</v>
      </c>
      <c r="M1779" s="129"/>
    </row>
    <row r="1780" spans="1:13" ht="24" customHeight="1">
      <c r="A1780" s="1016" t="s">
        <v>14</v>
      </c>
      <c r="B1780" s="1017"/>
      <c r="C1780" s="35">
        <v>0</v>
      </c>
      <c r="D1780" s="24">
        <v>0</v>
      </c>
      <c r="E1780" s="36">
        <v>137.84268299999999</v>
      </c>
      <c r="F1780" s="24">
        <v>4.4479729869816277E-2</v>
      </c>
      <c r="G1780" s="36">
        <v>1293.8579280000001</v>
      </c>
      <c r="H1780" s="24">
        <v>0.41750820482332174</v>
      </c>
      <c r="I1780" s="36">
        <v>1667.2993920000008</v>
      </c>
      <c r="J1780" s="24">
        <v>0.53801206530686119</v>
      </c>
      <c r="K1780" s="36">
        <v>3099.0000030000033</v>
      </c>
      <c r="L1780" s="166">
        <f t="shared" ref="L1780:L1787" si="108">+K1780/$K$1779</f>
        <v>1.8066005096038156E-2</v>
      </c>
      <c r="M1780" s="339"/>
    </row>
    <row r="1781" spans="1:13" ht="24" customHeight="1">
      <c r="A1781" s="1016" t="s">
        <v>15</v>
      </c>
      <c r="B1781" s="1017"/>
      <c r="C1781" s="35">
        <v>64.582274999999996</v>
      </c>
      <c r="D1781" s="24">
        <v>7.5323393983715292E-3</v>
      </c>
      <c r="E1781" s="36">
        <v>166.24166299999999</v>
      </c>
      <c r="F1781" s="24">
        <v>1.9389044871301025E-2</v>
      </c>
      <c r="G1781" s="36">
        <v>1777.3414520000001</v>
      </c>
      <c r="H1781" s="24">
        <v>0.20729432407357071</v>
      </c>
      <c r="I1781" s="36">
        <v>6565.8342114999887</v>
      </c>
      <c r="J1781" s="24">
        <v>0.76578429165675932</v>
      </c>
      <c r="K1781" s="36">
        <v>8573.999601499967</v>
      </c>
      <c r="L1781" s="166">
        <f t="shared" si="108"/>
        <v>4.9983194689957336E-2</v>
      </c>
      <c r="M1781" s="339"/>
    </row>
    <row r="1782" spans="1:13" ht="24" customHeight="1">
      <c r="A1782" s="1016" t="s">
        <v>16</v>
      </c>
      <c r="B1782" s="1017"/>
      <c r="C1782" s="35">
        <v>0</v>
      </c>
      <c r="D1782" s="24">
        <v>0</v>
      </c>
      <c r="E1782" s="36">
        <v>468.55262999999991</v>
      </c>
      <c r="F1782" s="24">
        <v>2.6287737408220536E-2</v>
      </c>
      <c r="G1782" s="36">
        <v>5300.6177770000058</v>
      </c>
      <c r="H1782" s="24">
        <v>0.29738654593214398</v>
      </c>
      <c r="I1782" s="36">
        <v>12054.829533499969</v>
      </c>
      <c r="J1782" s="24">
        <v>0.67632571665963948</v>
      </c>
      <c r="K1782" s="36">
        <v>17823.999940499903</v>
      </c>
      <c r="L1782" s="166">
        <f t="shared" si="108"/>
        <v>0.10390721956925882</v>
      </c>
      <c r="M1782" s="339"/>
    </row>
    <row r="1783" spans="1:13" ht="24" customHeight="1">
      <c r="A1783" s="1016" t="s">
        <v>17</v>
      </c>
      <c r="B1783" s="1017"/>
      <c r="C1783" s="35">
        <v>53.92116</v>
      </c>
      <c r="D1783" s="24">
        <v>3.5885239755080191E-3</v>
      </c>
      <c r="E1783" s="36">
        <v>450.13639449999994</v>
      </c>
      <c r="F1783" s="24">
        <v>2.9957167907960169E-2</v>
      </c>
      <c r="G1783" s="36">
        <v>5219.6661899999935</v>
      </c>
      <c r="H1783" s="24">
        <v>0.34737563633578306</v>
      </c>
      <c r="I1783" s="36">
        <v>9302.2759054999842</v>
      </c>
      <c r="J1783" s="24">
        <v>0.61907867178074916</v>
      </c>
      <c r="K1783" s="36">
        <v>15025.999649999972</v>
      </c>
      <c r="L1783" s="166">
        <f t="shared" si="108"/>
        <v>8.7595929650590196E-2</v>
      </c>
      <c r="M1783" s="339"/>
    </row>
    <row r="1784" spans="1:13" ht="24" customHeight="1">
      <c r="A1784" s="1016" t="s">
        <v>18</v>
      </c>
      <c r="B1784" s="1017"/>
      <c r="C1784" s="35">
        <v>252.02580850000004</v>
      </c>
      <c r="D1784" s="24">
        <v>9.3301867040229622E-3</v>
      </c>
      <c r="E1784" s="36">
        <v>1470.6021139999993</v>
      </c>
      <c r="F1784" s="24">
        <v>5.4442806364217472E-2</v>
      </c>
      <c r="G1784" s="36">
        <v>9984.8218724999861</v>
      </c>
      <c r="H1784" s="24">
        <v>0.36964568363575756</v>
      </c>
      <c r="I1784" s="36">
        <v>15304.422152999974</v>
      </c>
      <c r="J1784" s="24">
        <v>0.56658132329600219</v>
      </c>
      <c r="K1784" s="36">
        <v>27011.871947999956</v>
      </c>
      <c r="L1784" s="166">
        <f t="shared" si="108"/>
        <v>0.15746905963010316</v>
      </c>
      <c r="M1784" s="339"/>
    </row>
    <row r="1785" spans="1:13" ht="24" customHeight="1">
      <c r="A1785" s="1016" t="s">
        <v>19</v>
      </c>
      <c r="B1785" s="1017"/>
      <c r="C1785" s="35">
        <v>32.665378199999999</v>
      </c>
      <c r="D1785" s="24">
        <v>5.9687460975378832E-4</v>
      </c>
      <c r="E1785" s="36">
        <v>3196.492130000001</v>
      </c>
      <c r="F1785" s="24">
        <v>5.8407558638791643E-2</v>
      </c>
      <c r="G1785" s="36">
        <v>22985.925919199839</v>
      </c>
      <c r="H1785" s="24">
        <v>0.42000785905034749</v>
      </c>
      <c r="I1785" s="36">
        <v>28512.287558399876</v>
      </c>
      <c r="J1785" s="24">
        <v>0.52098770770110725</v>
      </c>
      <c r="K1785" s="36">
        <v>54727.370985799709</v>
      </c>
      <c r="L1785" s="166">
        <f t="shared" si="108"/>
        <v>0.31904000069864707</v>
      </c>
      <c r="M1785" s="339"/>
    </row>
    <row r="1786" spans="1:13" ht="24" customHeight="1">
      <c r="A1786" s="1016" t="s">
        <v>20</v>
      </c>
      <c r="B1786" s="1017"/>
      <c r="C1786" s="35">
        <v>175.63640600000002</v>
      </c>
      <c r="D1786" s="24">
        <v>4.1789929208478774E-3</v>
      </c>
      <c r="E1786" s="36">
        <v>1385.7661540000008</v>
      </c>
      <c r="F1786" s="24">
        <v>3.2972133052623455E-2</v>
      </c>
      <c r="G1786" s="36">
        <v>14955.142145999947</v>
      </c>
      <c r="H1786" s="24">
        <v>0.35583416093362502</v>
      </c>
      <c r="I1786" s="36">
        <v>25511.860061999974</v>
      </c>
      <c r="J1786" s="24">
        <v>0.60701471309290833</v>
      </c>
      <c r="K1786" s="36">
        <v>42028.404767999724</v>
      </c>
      <c r="L1786" s="166">
        <f t="shared" si="108"/>
        <v>0.24500980122039601</v>
      </c>
      <c r="M1786" s="339"/>
    </row>
    <row r="1787" spans="1:13" ht="24" customHeight="1" thickBot="1">
      <c r="A1787" s="1016" t="s">
        <v>21</v>
      </c>
      <c r="B1787" s="1017"/>
      <c r="C1787" s="35">
        <v>0</v>
      </c>
      <c r="D1787" s="24">
        <v>0</v>
      </c>
      <c r="E1787" s="36">
        <v>180.08625000000001</v>
      </c>
      <c r="F1787" s="24">
        <v>5.5462349861410576E-2</v>
      </c>
      <c r="G1787" s="36">
        <v>1641.9062499999989</v>
      </c>
      <c r="H1787" s="24">
        <v>0.50566869417924243</v>
      </c>
      <c r="I1787" s="36">
        <v>1425.007499999999</v>
      </c>
      <c r="J1787" s="24">
        <v>0.43886895595934716</v>
      </c>
      <c r="K1787" s="36">
        <v>3246.9999999999973</v>
      </c>
      <c r="L1787" s="166">
        <f t="shared" si="108"/>
        <v>1.8928789444998199E-2</v>
      </c>
      <c r="M1787" s="339"/>
    </row>
    <row r="1788" spans="1:13">
      <c r="A1788" s="804" t="s">
        <v>8</v>
      </c>
      <c r="B1788" s="805"/>
      <c r="C1788" s="39">
        <v>959.83562697200011</v>
      </c>
      <c r="D1788" s="23">
        <v>6.4189741727127859E-3</v>
      </c>
      <c r="E1788" s="40">
        <v>6929.1190289779925</v>
      </c>
      <c r="F1788" s="23">
        <v>4.6339013511070594E-2</v>
      </c>
      <c r="G1788" s="40">
        <v>55272.879965650623</v>
      </c>
      <c r="H1788" s="23">
        <v>0.3696416125646847</v>
      </c>
      <c r="I1788" s="40">
        <v>86369.16537093505</v>
      </c>
      <c r="J1788" s="23">
        <v>0.5776003997515341</v>
      </c>
      <c r="K1788" s="40">
        <v>149530.99999253533</v>
      </c>
      <c r="L1788" s="165">
        <v>1</v>
      </c>
      <c r="M1788" s="229"/>
    </row>
    <row r="1789" spans="1:13" ht="24" customHeight="1">
      <c r="A1789" s="1016" t="s">
        <v>14</v>
      </c>
      <c r="B1789" s="1017"/>
      <c r="C1789" s="35">
        <v>12.64285714</v>
      </c>
      <c r="D1789" s="24">
        <v>4.6007485959146388E-3</v>
      </c>
      <c r="E1789" s="36">
        <v>136.64536339300003</v>
      </c>
      <c r="F1789" s="24">
        <v>4.9725386975984644E-2</v>
      </c>
      <c r="G1789" s="36">
        <v>1121.3771928460003</v>
      </c>
      <c r="H1789" s="24">
        <v>0.40807030312429321</v>
      </c>
      <c r="I1789" s="36">
        <v>1477.3345862789988</v>
      </c>
      <c r="J1789" s="24">
        <v>0.53760356130380482</v>
      </c>
      <c r="K1789" s="36">
        <v>2747.9999996580063</v>
      </c>
      <c r="L1789" s="166">
        <f>+K1789/$K$1788</f>
        <v>1.8377460190831252E-2</v>
      </c>
      <c r="M1789" s="229"/>
    </row>
    <row r="1790" spans="1:13" ht="24" customHeight="1">
      <c r="A1790" s="1016" t="s">
        <v>15</v>
      </c>
      <c r="B1790" s="1017"/>
      <c r="C1790" s="35">
        <v>166.84493551599999</v>
      </c>
      <c r="D1790" s="24">
        <v>2.2122107600094924E-2</v>
      </c>
      <c r="E1790" s="36">
        <v>352.1150729339999</v>
      </c>
      <c r="F1790" s="24">
        <v>4.6687227915972455E-2</v>
      </c>
      <c r="G1790" s="36">
        <v>1656.049905294002</v>
      </c>
      <c r="H1790" s="24">
        <v>0.21957702271716659</v>
      </c>
      <c r="I1790" s="36">
        <v>5366.9900860789985</v>
      </c>
      <c r="J1790" s="24">
        <v>0.71161364176676811</v>
      </c>
      <c r="K1790" s="36">
        <v>7541.999999822985</v>
      </c>
      <c r="L1790" s="166">
        <f t="shared" ref="L1790:L1796" si="109">+K1790/$K$1788</f>
        <v>5.0437701882549341E-2</v>
      </c>
      <c r="M1790" s="229"/>
    </row>
    <row r="1791" spans="1:13" ht="24" customHeight="1">
      <c r="A1791" s="1016" t="s">
        <v>16</v>
      </c>
      <c r="B1791" s="1017"/>
      <c r="C1791" s="35">
        <v>58.630036629999999</v>
      </c>
      <c r="D1791" s="24">
        <v>3.6630036630036535E-3</v>
      </c>
      <c r="E1791" s="36">
        <v>469.04029303999999</v>
      </c>
      <c r="F1791" s="24">
        <v>2.9304029304029228E-2</v>
      </c>
      <c r="G1791" s="36">
        <v>5511.2234432200094</v>
      </c>
      <c r="H1791" s="24">
        <v>0.34432234432234404</v>
      </c>
      <c r="I1791" s="36">
        <v>9967.1062271000228</v>
      </c>
      <c r="J1791" s="24">
        <v>0.62271062271062261</v>
      </c>
      <c r="K1791" s="36">
        <v>16005.999999990041</v>
      </c>
      <c r="L1791" s="166">
        <f t="shared" si="109"/>
        <v>0.10704134929070941</v>
      </c>
      <c r="M1791" s="229"/>
    </row>
    <row r="1792" spans="1:13" ht="24" customHeight="1">
      <c r="A1792" s="1016" t="s">
        <v>17</v>
      </c>
      <c r="B1792" s="1017"/>
      <c r="C1792" s="35">
        <v>58.156862750000002</v>
      </c>
      <c r="D1792" s="24">
        <v>4.4034877522967954E-3</v>
      </c>
      <c r="E1792" s="36">
        <v>581.78946423499997</v>
      </c>
      <c r="F1792" s="24">
        <v>4.4051598711351343E-2</v>
      </c>
      <c r="G1792" s="36">
        <v>4976.6656602800122</v>
      </c>
      <c r="H1792" s="24">
        <v>0.37682029679840456</v>
      </c>
      <c r="I1792" s="36">
        <v>7590.3880139650164</v>
      </c>
      <c r="J1792" s="24">
        <v>0.57472461673795072</v>
      </c>
      <c r="K1792" s="36">
        <v>13207.000001229984</v>
      </c>
      <c r="L1792" s="166">
        <f t="shared" si="109"/>
        <v>8.8322822704919285E-2</v>
      </c>
      <c r="M1792" s="229"/>
    </row>
    <row r="1793" spans="1:13" ht="24" customHeight="1">
      <c r="A1793" s="1016" t="s">
        <v>18</v>
      </c>
      <c r="B1793" s="1017"/>
      <c r="C1793" s="35">
        <v>232.31168832</v>
      </c>
      <c r="D1793" s="24">
        <v>9.8416305152039911E-3</v>
      </c>
      <c r="E1793" s="36">
        <v>1284.205194851</v>
      </c>
      <c r="F1793" s="24">
        <v>5.4403948095886695E-2</v>
      </c>
      <c r="G1793" s="36">
        <v>8649.3953973309799</v>
      </c>
      <c r="H1793" s="24">
        <v>0.36642217314172504</v>
      </c>
      <c r="I1793" s="36">
        <v>13439.087720372914</v>
      </c>
      <c r="J1793" s="24">
        <v>0.56933224824718676</v>
      </c>
      <c r="K1793" s="36">
        <v>23605.000000874836</v>
      </c>
      <c r="L1793" s="166">
        <f t="shared" si="109"/>
        <v>0.15786024304026061</v>
      </c>
      <c r="M1793" s="229"/>
    </row>
    <row r="1794" spans="1:13" ht="24" customHeight="1">
      <c r="A1794" s="1016" t="s">
        <v>19</v>
      </c>
      <c r="B1794" s="1017"/>
      <c r="C1794" s="35">
        <v>338.27709249199995</v>
      </c>
      <c r="D1794" s="24">
        <v>7.5567316549061412E-3</v>
      </c>
      <c r="E1794" s="36">
        <v>2245.2707158240019</v>
      </c>
      <c r="F1794" s="24">
        <v>5.0156834939990097E-2</v>
      </c>
      <c r="G1794" s="36">
        <v>18272.749273892183</v>
      </c>
      <c r="H1794" s="24">
        <v>0.40819276836917306</v>
      </c>
      <c r="I1794" s="36">
        <v>23908.702912514542</v>
      </c>
      <c r="J1794" s="24">
        <v>0.53409366503591449</v>
      </c>
      <c r="K1794" s="36">
        <v>44764.999994723454</v>
      </c>
      <c r="L1794" s="166">
        <f t="shared" si="109"/>
        <v>0.29936936151672994</v>
      </c>
      <c r="M1794" s="229"/>
    </row>
    <row r="1795" spans="1:13" ht="24" customHeight="1">
      <c r="A1795" s="1016" t="s">
        <v>20</v>
      </c>
      <c r="B1795" s="1017"/>
      <c r="C1795" s="35">
        <v>92.972154123999985</v>
      </c>
      <c r="D1795" s="24">
        <v>2.4011403443591826E-3</v>
      </c>
      <c r="E1795" s="36">
        <v>1742.0973691410002</v>
      </c>
      <c r="F1795" s="24">
        <v>4.49921841250168E-2</v>
      </c>
      <c r="G1795" s="36">
        <v>14330.311685307086</v>
      </c>
      <c r="H1795" s="24">
        <v>0.37010102496861758</v>
      </c>
      <c r="I1795" s="36">
        <v>22554.618787435473</v>
      </c>
      <c r="J1795" s="24">
        <v>0.58250565056201897</v>
      </c>
      <c r="K1795" s="36">
        <v>38719.999996007078</v>
      </c>
      <c r="L1795" s="166">
        <f t="shared" si="109"/>
        <v>0.25894296164634761</v>
      </c>
      <c r="M1795" s="229"/>
    </row>
    <row r="1796" spans="1:13" ht="24" customHeight="1">
      <c r="A1796" s="1016" t="s">
        <v>21</v>
      </c>
      <c r="B1796" s="1017"/>
      <c r="C1796" s="35">
        <v>0</v>
      </c>
      <c r="D1796" s="24">
        <v>0</v>
      </c>
      <c r="E1796" s="36">
        <v>117.95555555999999</v>
      </c>
      <c r="F1796" s="24">
        <v>4.0148248996176257E-2</v>
      </c>
      <c r="G1796" s="36">
        <v>755.10740748000001</v>
      </c>
      <c r="H1796" s="24">
        <v>0.25701409374434531</v>
      </c>
      <c r="I1796" s="36">
        <v>2064.9370371899995</v>
      </c>
      <c r="J1796" s="24">
        <v>0.70283765725947789</v>
      </c>
      <c r="K1796" s="36">
        <v>2938.0000002300012</v>
      </c>
      <c r="L1796" s="166">
        <f t="shared" si="109"/>
        <v>1.9648099727659601E-2</v>
      </c>
      <c r="M1796" s="229"/>
    </row>
    <row r="1797" spans="1:13">
      <c r="A1797" s="804" t="s">
        <v>9</v>
      </c>
      <c r="B1797" s="805"/>
      <c r="C1797" s="41">
        <v>598.55222405096492</v>
      </c>
      <c r="D1797" s="25">
        <v>4.3465004033937391E-3</v>
      </c>
      <c r="E1797" s="42">
        <v>5479.0933413341763</v>
      </c>
      <c r="F1797" s="25">
        <v>3.9787474611928227E-2</v>
      </c>
      <c r="G1797" s="42">
        <v>53138.252206567617</v>
      </c>
      <c r="H1797" s="25">
        <v>0.38587348834546864</v>
      </c>
      <c r="I1797" s="42">
        <v>78493.102228048811</v>
      </c>
      <c r="J1797" s="25">
        <v>0.56999253663919303</v>
      </c>
      <c r="K1797" s="42">
        <v>137709.00000000381</v>
      </c>
      <c r="L1797" s="167">
        <v>1</v>
      </c>
      <c r="M1797" s="529"/>
    </row>
    <row r="1798" spans="1:13" ht="24.75" customHeight="1">
      <c r="A1798" s="1016" t="s">
        <v>14</v>
      </c>
      <c r="B1798" s="1017"/>
      <c r="C1798" s="35">
        <v>0</v>
      </c>
      <c r="D1798" s="24">
        <v>0</v>
      </c>
      <c r="E1798" s="36">
        <v>134.47537993920972</v>
      </c>
      <c r="F1798" s="24">
        <v>5.3152324086644186E-2</v>
      </c>
      <c r="G1798" s="36">
        <v>882.46930091185357</v>
      </c>
      <c r="H1798" s="24">
        <v>0.34880209522207672</v>
      </c>
      <c r="I1798" s="36">
        <v>1513.0553191489353</v>
      </c>
      <c r="J1798" s="24">
        <v>0.59804558069127911</v>
      </c>
      <c r="K1798" s="36">
        <v>2529.9999999999986</v>
      </c>
      <c r="L1798" s="166">
        <v>1.8372074446840282E-2</v>
      </c>
      <c r="M1798" s="529"/>
    </row>
    <row r="1799" spans="1:13" ht="24.75" customHeight="1">
      <c r="A1799" s="1016" t="s">
        <v>15</v>
      </c>
      <c r="B1799" s="1017"/>
      <c r="C1799" s="35">
        <v>0</v>
      </c>
      <c r="D1799" s="24">
        <v>0</v>
      </c>
      <c r="E1799" s="36">
        <v>258.23509702707651</v>
      </c>
      <c r="F1799" s="24">
        <v>3.6350661180613364E-2</v>
      </c>
      <c r="G1799" s="36">
        <v>1550.2826776602635</v>
      </c>
      <c r="H1799" s="24">
        <v>0.21822672827424949</v>
      </c>
      <c r="I1799" s="36">
        <v>5295.4822253126549</v>
      </c>
      <c r="J1799" s="24">
        <v>0.74542261054513959</v>
      </c>
      <c r="K1799" s="36">
        <v>7103.9999999999773</v>
      </c>
      <c r="L1799" s="166">
        <v>5.1587042241246259E-2</v>
      </c>
      <c r="M1799" s="529"/>
    </row>
    <row r="1800" spans="1:13" ht="24.75" customHeight="1">
      <c r="A1800" s="1016" t="s">
        <v>16</v>
      </c>
      <c r="B1800" s="1017"/>
      <c r="C1800" s="35">
        <v>0</v>
      </c>
      <c r="D1800" s="24">
        <v>0</v>
      </c>
      <c r="E1800" s="36">
        <v>331.56</v>
      </c>
      <c r="F1800" s="24">
        <v>2.9999999999999905E-2</v>
      </c>
      <c r="G1800" s="36">
        <v>3757.6800000000067</v>
      </c>
      <c r="H1800" s="24">
        <v>0.33999999999999958</v>
      </c>
      <c r="I1800" s="36">
        <v>6962.7600000000193</v>
      </c>
      <c r="J1800" s="24">
        <v>0.62999999999999978</v>
      </c>
      <c r="K1800" s="36">
        <v>11052.000000000035</v>
      </c>
      <c r="L1800" s="166">
        <v>8.0256192405723153E-2</v>
      </c>
      <c r="M1800" s="529"/>
    </row>
    <row r="1801" spans="1:13" ht="24.75" customHeight="1">
      <c r="A1801" s="1016" t="s">
        <v>17</v>
      </c>
      <c r="B1801" s="1017"/>
      <c r="C1801" s="35">
        <v>6.5185185185185182</v>
      </c>
      <c r="D1801" s="24">
        <v>4.88937782667159E-4</v>
      </c>
      <c r="E1801" s="36">
        <v>546.00903094875684</v>
      </c>
      <c r="F1801" s="24">
        <v>4.0954772798436893E-2</v>
      </c>
      <c r="G1801" s="36">
        <v>5455.2588533739208</v>
      </c>
      <c r="H1801" s="24">
        <v>0.40918533253630052</v>
      </c>
      <c r="I1801" s="36">
        <v>7324.213597158775</v>
      </c>
      <c r="J1801" s="24">
        <v>0.54937095688260018</v>
      </c>
      <c r="K1801" s="36">
        <v>13331.999999999907</v>
      </c>
      <c r="L1801" s="166">
        <v>9.6812844476392518E-2</v>
      </c>
      <c r="M1801" s="529"/>
    </row>
    <row r="1802" spans="1:13" ht="24.75" customHeight="1">
      <c r="A1802" s="1016" t="s">
        <v>18</v>
      </c>
      <c r="B1802" s="1017"/>
      <c r="C1802" s="35">
        <v>191.81615212049991</v>
      </c>
      <c r="D1802" s="24">
        <v>8.1222964143165023E-3</v>
      </c>
      <c r="E1802" s="36">
        <v>945.64660114660114</v>
      </c>
      <c r="F1802" s="24">
        <v>4.0042623693538039E-2</v>
      </c>
      <c r="G1802" s="36">
        <v>8866.8124755189638</v>
      </c>
      <c r="H1802" s="24">
        <v>0.3754578453387068</v>
      </c>
      <c r="I1802" s="36">
        <v>13611.724771213834</v>
      </c>
      <c r="J1802" s="24">
        <v>0.57637723455342715</v>
      </c>
      <c r="K1802" s="36">
        <v>23616.000000000171</v>
      </c>
      <c r="L1802" s="166">
        <v>0.17149205934252312</v>
      </c>
      <c r="M1802" s="529"/>
    </row>
    <row r="1803" spans="1:13" ht="24.75" customHeight="1">
      <c r="A1803" s="1016" t="s">
        <v>19</v>
      </c>
      <c r="B1803" s="1017"/>
      <c r="C1803" s="35">
        <v>75.813868198562218</v>
      </c>
      <c r="D1803" s="24">
        <v>1.9460410749669432E-3</v>
      </c>
      <c r="E1803" s="36">
        <v>1732.5644222061646</v>
      </c>
      <c r="F1803" s="24">
        <v>4.4472622367836223E-2</v>
      </c>
      <c r="G1803" s="36">
        <v>16245.369889510372</v>
      </c>
      <c r="H1803" s="24">
        <v>0.4169970195982946</v>
      </c>
      <c r="I1803" s="36">
        <v>20904.251820084857</v>
      </c>
      <c r="J1803" s="24">
        <v>0.53658431695890052</v>
      </c>
      <c r="K1803" s="36">
        <v>38958.000000000022</v>
      </c>
      <c r="L1803" s="166">
        <v>0.282900899723322</v>
      </c>
      <c r="M1803" s="529"/>
    </row>
    <row r="1804" spans="1:13" ht="24.75" customHeight="1">
      <c r="A1804" s="1016" t="s">
        <v>20</v>
      </c>
      <c r="B1804" s="1017"/>
      <c r="C1804" s="35">
        <v>268.99064173512329</v>
      </c>
      <c r="D1804" s="24">
        <v>7.0104415359688501E-3</v>
      </c>
      <c r="E1804" s="36">
        <v>1399.9767231098447</v>
      </c>
      <c r="F1804" s="24">
        <v>3.648623203309493E-2</v>
      </c>
      <c r="G1804" s="36">
        <v>14749.613792200988</v>
      </c>
      <c r="H1804" s="24">
        <v>0.38440484212147685</v>
      </c>
      <c r="I1804" s="36">
        <v>21951.418842953761</v>
      </c>
      <c r="J1804" s="24">
        <v>0.57209848430945742</v>
      </c>
      <c r="K1804" s="36">
        <v>38369.999999999789</v>
      </c>
      <c r="L1804" s="166">
        <v>0.27863102629456843</v>
      </c>
      <c r="M1804" s="529"/>
    </row>
    <row r="1805" spans="1:13" ht="24.75" customHeight="1">
      <c r="A1805" s="1016" t="s">
        <v>21</v>
      </c>
      <c r="B1805" s="1017"/>
      <c r="C1805" s="35">
        <v>55.413043478260867</v>
      </c>
      <c r="D1805" s="24">
        <v>2.0172203668824482E-2</v>
      </c>
      <c r="E1805" s="36">
        <v>130.62608695652173</v>
      </c>
      <c r="F1805" s="24">
        <v>4.7552270461056312E-2</v>
      </c>
      <c r="G1805" s="36">
        <v>1630.7652173913041</v>
      </c>
      <c r="H1805" s="24">
        <v>0.59365315522071471</v>
      </c>
      <c r="I1805" s="36">
        <v>930.19565217391278</v>
      </c>
      <c r="J1805" s="24">
        <v>0.33862237064940387</v>
      </c>
      <c r="K1805" s="36">
        <v>2747.0000000000009</v>
      </c>
      <c r="L1805" s="166">
        <v>1.9947861069355852E-2</v>
      </c>
      <c r="M1805" s="529"/>
    </row>
    <row r="1806" spans="1:13" ht="13.5" thickBot="1">
      <c r="A1806" s="938" t="s">
        <v>3</v>
      </c>
      <c r="B1806" s="939"/>
      <c r="C1806" s="45">
        <v>2137.2188686146123</v>
      </c>
      <c r="D1806" s="26">
        <v>4.6585069902024103E-3</v>
      </c>
      <c r="E1806" s="45">
        <v>19863.932329367097</v>
      </c>
      <c r="F1806" s="26">
        <v>4.3297515742619336E-2</v>
      </c>
      <c r="G1806" s="45">
        <v>171570.4111686706</v>
      </c>
      <c r="H1806" s="26">
        <v>0.37397291006477551</v>
      </c>
      <c r="I1806" s="45">
        <v>265206.08315572044</v>
      </c>
      <c r="J1806" s="26">
        <v>0.57807106720238621</v>
      </c>
      <c r="K1806" s="45">
        <v>458777.64552238031</v>
      </c>
      <c r="L1806" s="26">
        <v>1</v>
      </c>
      <c r="M1806" s="529"/>
    </row>
    <row r="1809" spans="1:13" ht="13.5" thickBot="1"/>
    <row r="1810" spans="1:13">
      <c r="A1810" s="1024" t="s">
        <v>22</v>
      </c>
      <c r="B1810" s="1025"/>
      <c r="C1810" s="928" t="s">
        <v>112</v>
      </c>
      <c r="D1810" s="811"/>
      <c r="E1810" s="811"/>
      <c r="F1810" s="811"/>
      <c r="G1810" s="811"/>
      <c r="H1810" s="811"/>
      <c r="I1810" s="811"/>
      <c r="J1810" s="811"/>
      <c r="K1810" s="811"/>
      <c r="L1810" s="812"/>
      <c r="M1810" s="4"/>
    </row>
    <row r="1811" spans="1:13">
      <c r="A1811" s="1026"/>
      <c r="B1811" s="1027"/>
      <c r="C1811" s="929" t="s">
        <v>101</v>
      </c>
      <c r="D1811" s="930"/>
      <c r="E1811" s="931" t="s">
        <v>102</v>
      </c>
      <c r="F1811" s="930"/>
      <c r="G1811" s="931" t="s">
        <v>103</v>
      </c>
      <c r="H1811" s="930"/>
      <c r="I1811" s="931" t="s">
        <v>104</v>
      </c>
      <c r="J1811" s="930"/>
      <c r="K1811" s="932" t="s">
        <v>3</v>
      </c>
      <c r="L1811" s="933"/>
      <c r="M1811" s="129"/>
    </row>
    <row r="1812" spans="1:13" ht="13.5" thickBot="1">
      <c r="A1812" s="1028"/>
      <c r="B1812" s="1029"/>
      <c r="C1812" s="55" t="s">
        <v>11</v>
      </c>
      <c r="D1812" s="56" t="s">
        <v>12</v>
      </c>
      <c r="E1812" s="55" t="s">
        <v>11</v>
      </c>
      <c r="F1812" s="56" t="s">
        <v>12</v>
      </c>
      <c r="G1812" s="55" t="s">
        <v>11</v>
      </c>
      <c r="H1812" s="56" t="s">
        <v>12</v>
      </c>
      <c r="I1812" s="55" t="s">
        <v>11</v>
      </c>
      <c r="J1812" s="56" t="s">
        <v>12</v>
      </c>
      <c r="K1812" s="55" t="s">
        <v>11</v>
      </c>
      <c r="L1812" s="169" t="s">
        <v>13</v>
      </c>
      <c r="M1812" s="129"/>
    </row>
    <row r="1813" spans="1:13" ht="13.5" customHeight="1">
      <c r="A1813" s="806" t="s">
        <v>4</v>
      </c>
      <c r="B1813" s="807"/>
      <c r="C1813" s="39">
        <v>422.47298890000002</v>
      </c>
      <c r="D1813" s="23">
        <v>2.4628587166883793E-3</v>
      </c>
      <c r="E1813" s="40">
        <v>5065.4063405999959</v>
      </c>
      <c r="F1813" s="23">
        <v>2.9529414867439555E-2</v>
      </c>
      <c r="G1813" s="40">
        <v>63597.879035800797</v>
      </c>
      <c r="H1813" s="23">
        <v>0.37075172818513685</v>
      </c>
      <c r="I1813" s="40">
        <v>102451.8885315011</v>
      </c>
      <c r="J1813" s="23">
        <v>0.5972559982307396</v>
      </c>
      <c r="K1813" s="40">
        <v>171537.64689680113</v>
      </c>
      <c r="L1813" s="165">
        <v>1</v>
      </c>
      <c r="M1813" s="129"/>
    </row>
    <row r="1814" spans="1:13" ht="22.5" customHeight="1">
      <c r="A1814" s="1016" t="s">
        <v>14</v>
      </c>
      <c r="B1814" s="1017"/>
      <c r="C1814" s="35">
        <v>0</v>
      </c>
      <c r="D1814" s="24">
        <v>0</v>
      </c>
      <c r="E1814" s="36">
        <v>259.39268299999998</v>
      </c>
      <c r="F1814" s="24">
        <v>8.3702059615648125E-2</v>
      </c>
      <c r="G1814" s="36">
        <v>945.50061099999982</v>
      </c>
      <c r="H1814" s="24">
        <v>0.30509861570981056</v>
      </c>
      <c r="I1814" s="36">
        <v>1894.1067090000013</v>
      </c>
      <c r="J1814" s="24">
        <v>0.61119932467454052</v>
      </c>
      <c r="K1814" s="36">
        <v>3099.0000030000033</v>
      </c>
      <c r="L1814" s="166">
        <f t="shared" ref="L1814:L1821" si="110">+K1814/$K$1813</f>
        <v>1.8066005096038156E-2</v>
      </c>
      <c r="M1814" s="339"/>
    </row>
    <row r="1815" spans="1:13" ht="22.5" customHeight="1">
      <c r="A1815" s="1016" t="s">
        <v>15</v>
      </c>
      <c r="B1815" s="1017"/>
      <c r="C1815" s="35">
        <v>15.165467</v>
      </c>
      <c r="D1815" s="24">
        <v>1.7687739333865724E-3</v>
      </c>
      <c r="E1815" s="36">
        <v>504.20290049999988</v>
      </c>
      <c r="F1815" s="24">
        <v>5.880603264919592E-2</v>
      </c>
      <c r="G1815" s="36">
        <v>3685.9791475000075</v>
      </c>
      <c r="H1815" s="24">
        <v>0.42990194994354425</v>
      </c>
      <c r="I1815" s="36">
        <v>4368.6520865000084</v>
      </c>
      <c r="J1815" s="24">
        <v>0.5095232434738789</v>
      </c>
      <c r="K1815" s="36">
        <v>8573.999601499967</v>
      </c>
      <c r="L1815" s="166">
        <f t="shared" si="110"/>
        <v>4.9983194689957336E-2</v>
      </c>
      <c r="M1815" s="339"/>
    </row>
    <row r="1816" spans="1:13" ht="22.5" customHeight="1">
      <c r="A1816" s="1016" t="s">
        <v>16</v>
      </c>
      <c r="B1816" s="1017"/>
      <c r="C1816" s="35">
        <v>0</v>
      </c>
      <c r="D1816" s="24">
        <v>0</v>
      </c>
      <c r="E1816" s="36">
        <v>669.36090000000002</v>
      </c>
      <c r="F1816" s="24">
        <v>3.7553910583172201E-2</v>
      </c>
      <c r="G1816" s="36">
        <v>6036.9147670000075</v>
      </c>
      <c r="H1816" s="24">
        <v>0.33869584757363347</v>
      </c>
      <c r="I1816" s="36">
        <v>11117.72427349998</v>
      </c>
      <c r="J1816" s="24">
        <v>0.62375024184319905</v>
      </c>
      <c r="K1816" s="36">
        <v>17823.999940499903</v>
      </c>
      <c r="L1816" s="166">
        <f t="shared" si="110"/>
        <v>0.10390721956925882</v>
      </c>
      <c r="M1816" s="339"/>
    </row>
    <row r="1817" spans="1:13" ht="22.5" customHeight="1">
      <c r="A1817" s="1016" t="s">
        <v>17</v>
      </c>
      <c r="B1817" s="1017"/>
      <c r="C1817" s="35">
        <v>16.80247</v>
      </c>
      <c r="D1817" s="24">
        <v>1.1182264336070333E-3</v>
      </c>
      <c r="E1817" s="36">
        <v>156.7006245</v>
      </c>
      <c r="F1817" s="24">
        <v>1.0428632247439212E-2</v>
      </c>
      <c r="G1817" s="36">
        <v>5405.2596399999939</v>
      </c>
      <c r="H1817" s="24">
        <v>0.359727124045288</v>
      </c>
      <c r="I1817" s="36">
        <v>9447.2369154999833</v>
      </c>
      <c r="J1817" s="24">
        <v>0.62872601727366606</v>
      </c>
      <c r="K1817" s="36">
        <v>15025.999649999972</v>
      </c>
      <c r="L1817" s="166">
        <f t="shared" si="110"/>
        <v>8.7595929650590196E-2</v>
      </c>
      <c r="M1817" s="339"/>
    </row>
    <row r="1818" spans="1:13" ht="22.5" customHeight="1">
      <c r="A1818" s="1016" t="s">
        <v>18</v>
      </c>
      <c r="B1818" s="1017"/>
      <c r="C1818" s="35">
        <v>129.27177849999998</v>
      </c>
      <c r="D1818" s="24">
        <v>4.7857393500479574E-3</v>
      </c>
      <c r="E1818" s="36">
        <v>546.82747700000004</v>
      </c>
      <c r="F1818" s="24">
        <v>2.0243968209707468E-2</v>
      </c>
      <c r="G1818" s="36">
        <v>9958.2088134999849</v>
      </c>
      <c r="H1818" s="24">
        <v>0.36866044799376896</v>
      </c>
      <c r="I1818" s="36">
        <v>16377.563878999972</v>
      </c>
      <c r="J1818" s="24">
        <v>0.60630984444647562</v>
      </c>
      <c r="K1818" s="36">
        <v>27011.871947999956</v>
      </c>
      <c r="L1818" s="166">
        <f t="shared" si="110"/>
        <v>0.15746905963010316</v>
      </c>
      <c r="M1818" s="339"/>
    </row>
    <row r="1819" spans="1:13" ht="22.5" customHeight="1">
      <c r="A1819" s="1016" t="s">
        <v>19</v>
      </c>
      <c r="B1819" s="1017"/>
      <c r="C1819" s="35">
        <v>96.650061399999998</v>
      </c>
      <c r="D1819" s="24">
        <v>1.7660278514946043E-3</v>
      </c>
      <c r="E1819" s="36">
        <v>1614.3049596000003</v>
      </c>
      <c r="F1819" s="24">
        <v>2.9497213743720111E-2</v>
      </c>
      <c r="G1819" s="36">
        <v>20433.331884799863</v>
      </c>
      <c r="H1819" s="24">
        <v>0.37336585910735176</v>
      </c>
      <c r="I1819" s="36">
        <v>32583.084079999877</v>
      </c>
      <c r="J1819" s="24">
        <v>0.59537089929743414</v>
      </c>
      <c r="K1819" s="36">
        <v>54727.370985799709</v>
      </c>
      <c r="L1819" s="166">
        <f t="shared" si="110"/>
        <v>0.31904000069864707</v>
      </c>
      <c r="M1819" s="339"/>
    </row>
    <row r="1820" spans="1:13" ht="22.5" customHeight="1">
      <c r="A1820" s="1016" t="s">
        <v>20</v>
      </c>
      <c r="B1820" s="1017"/>
      <c r="C1820" s="35">
        <v>164.583212</v>
      </c>
      <c r="D1820" s="24">
        <v>3.9159994986370048E-3</v>
      </c>
      <c r="E1820" s="36">
        <v>1208.4967960000006</v>
      </c>
      <c r="F1820" s="24">
        <v>2.8754286599051358E-2</v>
      </c>
      <c r="G1820" s="36">
        <v>15631.551671999952</v>
      </c>
      <c r="H1820" s="24">
        <v>0.37192826514085925</v>
      </c>
      <c r="I1820" s="36">
        <v>25023.77308799998</v>
      </c>
      <c r="J1820" s="24">
        <v>0.5954014487614574</v>
      </c>
      <c r="K1820" s="36">
        <v>42028.404767999724</v>
      </c>
      <c r="L1820" s="166">
        <f t="shared" si="110"/>
        <v>0.24500980122039601</v>
      </c>
      <c r="M1820" s="339"/>
    </row>
    <row r="1821" spans="1:13" ht="22.5" customHeight="1" thickBot="1">
      <c r="A1821" s="1016" t="s">
        <v>21</v>
      </c>
      <c r="B1821" s="1017"/>
      <c r="C1821" s="35">
        <v>0</v>
      </c>
      <c r="D1821" s="24">
        <v>0</v>
      </c>
      <c r="E1821" s="36">
        <v>106.12</v>
      </c>
      <c r="F1821" s="24">
        <v>3.2682476131814006E-2</v>
      </c>
      <c r="G1821" s="36">
        <v>1501.132499999999</v>
      </c>
      <c r="H1821" s="24">
        <v>0.46231367416076385</v>
      </c>
      <c r="I1821" s="36">
        <v>1639.7474999999988</v>
      </c>
      <c r="J1821" s="24">
        <v>0.50500384970742229</v>
      </c>
      <c r="K1821" s="36">
        <v>3246.9999999999973</v>
      </c>
      <c r="L1821" s="166">
        <f t="shared" si="110"/>
        <v>1.8928789444998199E-2</v>
      </c>
      <c r="M1821" s="339"/>
    </row>
    <row r="1822" spans="1:13">
      <c r="A1822" s="804" t="s">
        <v>8</v>
      </c>
      <c r="B1822" s="805"/>
      <c r="C1822" s="39">
        <v>372.72440648100002</v>
      </c>
      <c r="D1822" s="23">
        <v>2.4926229778414284E-3</v>
      </c>
      <c r="E1822" s="40">
        <v>5730.7861419109895</v>
      </c>
      <c r="F1822" s="23">
        <v>3.8325070668938706E-2</v>
      </c>
      <c r="G1822" s="40">
        <v>55845.555242477451</v>
      </c>
      <c r="H1822" s="23">
        <v>0.373471422282104</v>
      </c>
      <c r="I1822" s="40">
        <v>87581.934201666227</v>
      </c>
      <c r="J1822" s="23">
        <v>0.58571088407111804</v>
      </c>
      <c r="K1822" s="40">
        <v>149530.99999253533</v>
      </c>
      <c r="L1822" s="165">
        <v>1</v>
      </c>
      <c r="M1822" s="350"/>
    </row>
    <row r="1823" spans="1:13" ht="22.5" customHeight="1">
      <c r="A1823" s="1016" t="s">
        <v>14</v>
      </c>
      <c r="B1823" s="1017"/>
      <c r="C1823" s="35">
        <v>12.64285714</v>
      </c>
      <c r="D1823" s="24">
        <v>4.6007485959146388E-3</v>
      </c>
      <c r="E1823" s="36">
        <v>158.28947367000001</v>
      </c>
      <c r="F1823" s="24">
        <v>5.7601700760443748E-2</v>
      </c>
      <c r="G1823" s="36">
        <v>1059.6127818190005</v>
      </c>
      <c r="H1823" s="24">
        <v>0.38559417101560084</v>
      </c>
      <c r="I1823" s="36">
        <v>1517.4548870289989</v>
      </c>
      <c r="J1823" s="24">
        <v>0.55220337962803823</v>
      </c>
      <c r="K1823" s="36">
        <v>2747.9999996580063</v>
      </c>
      <c r="L1823" s="166">
        <v>1</v>
      </c>
      <c r="M1823" s="350"/>
    </row>
    <row r="1824" spans="1:13" ht="22.5" customHeight="1">
      <c r="A1824" s="1016" t="s">
        <v>15</v>
      </c>
      <c r="B1824" s="1017"/>
      <c r="C1824" s="35">
        <v>74.532567682000007</v>
      </c>
      <c r="D1824" s="24">
        <v>9.8823346173096422E-3</v>
      </c>
      <c r="E1824" s="36">
        <v>564.90055785800018</v>
      </c>
      <c r="F1824" s="24">
        <v>7.490063085007409E-2</v>
      </c>
      <c r="G1824" s="36">
        <v>2840.4797231890093</v>
      </c>
      <c r="H1824" s="24">
        <v>0.37662154909250556</v>
      </c>
      <c r="I1824" s="36">
        <v>4062.0871510940133</v>
      </c>
      <c r="J1824" s="24">
        <v>0.53859548544011571</v>
      </c>
      <c r="K1824" s="36">
        <v>7541.999999822985</v>
      </c>
      <c r="L1824" s="166">
        <v>1</v>
      </c>
      <c r="M1824" s="350"/>
    </row>
    <row r="1825" spans="1:13" ht="22.5" customHeight="1">
      <c r="A1825" s="1016" t="s">
        <v>16</v>
      </c>
      <c r="B1825" s="1017"/>
      <c r="C1825" s="35">
        <v>0</v>
      </c>
      <c r="D1825" s="24">
        <v>0</v>
      </c>
      <c r="E1825" s="36">
        <v>762.1904761899998</v>
      </c>
      <c r="F1825" s="24">
        <v>4.7619047619047485E-2</v>
      </c>
      <c r="G1825" s="36">
        <v>5980.2637362600108</v>
      </c>
      <c r="H1825" s="24">
        <v>0.37362637362637335</v>
      </c>
      <c r="I1825" s="36">
        <v>9263.5457875400207</v>
      </c>
      <c r="J1825" s="24">
        <v>0.57875457875457859</v>
      </c>
      <c r="K1825" s="36">
        <v>16005.999999990041</v>
      </c>
      <c r="L1825" s="166">
        <v>1</v>
      </c>
      <c r="M1825" s="350"/>
    </row>
    <row r="1826" spans="1:13" ht="22.5" customHeight="1">
      <c r="A1826" s="1016" t="s">
        <v>17</v>
      </c>
      <c r="B1826" s="1017"/>
      <c r="C1826" s="35">
        <v>5.4081632649999998</v>
      </c>
      <c r="D1826" s="24">
        <v>4.0949218327374353E-4</v>
      </c>
      <c r="E1826" s="36">
        <v>470.36597870000003</v>
      </c>
      <c r="F1826" s="24">
        <v>3.5614899572665573E-2</v>
      </c>
      <c r="G1826" s="36">
        <v>4875.9822514450116</v>
      </c>
      <c r="H1826" s="24">
        <v>0.36919680858566706</v>
      </c>
      <c r="I1826" s="36">
        <v>7855.2436078200171</v>
      </c>
      <c r="J1826" s="24">
        <v>0.59477879965839697</v>
      </c>
      <c r="K1826" s="36">
        <v>13207.000001229984</v>
      </c>
      <c r="L1826" s="166">
        <v>1</v>
      </c>
      <c r="M1826" s="350"/>
    </row>
    <row r="1827" spans="1:13" ht="22.5" customHeight="1">
      <c r="A1827" s="1016" t="s">
        <v>18</v>
      </c>
      <c r="B1827" s="1017"/>
      <c r="C1827" s="35">
        <v>58.07792208</v>
      </c>
      <c r="D1827" s="24">
        <v>2.4604076288009978E-3</v>
      </c>
      <c r="E1827" s="36">
        <v>848.55373996200012</v>
      </c>
      <c r="F1827" s="24">
        <v>3.5948050833745034E-2</v>
      </c>
      <c r="G1827" s="36">
        <v>8247.7336185879758</v>
      </c>
      <c r="H1827" s="24">
        <v>0.34940621132312233</v>
      </c>
      <c r="I1827" s="36">
        <v>14450.634720244914</v>
      </c>
      <c r="J1827" s="24">
        <v>0.61218533021433397</v>
      </c>
      <c r="K1827" s="36">
        <v>23605.000000874836</v>
      </c>
      <c r="L1827" s="166">
        <v>1</v>
      </c>
      <c r="M1827" s="350"/>
    </row>
    <row r="1828" spans="1:13" ht="22.5" customHeight="1">
      <c r="A1828" s="1016" t="s">
        <v>19</v>
      </c>
      <c r="B1828" s="1017"/>
      <c r="C1828" s="35">
        <v>63.456873705999996</v>
      </c>
      <c r="D1828" s="24">
        <v>1.4175555392266235E-3</v>
      </c>
      <c r="E1828" s="36">
        <v>1247.4887469719999</v>
      </c>
      <c r="F1828" s="24">
        <v>2.7867502448766762E-2</v>
      </c>
      <c r="G1828" s="36">
        <v>16826.274277291937</v>
      </c>
      <c r="H1828" s="24">
        <v>0.37588013580420609</v>
      </c>
      <c r="I1828" s="36">
        <v>26627.7800967525</v>
      </c>
      <c r="J1828" s="24">
        <v>0.59483480620777784</v>
      </c>
      <c r="K1828" s="36">
        <v>44764.999994723454</v>
      </c>
      <c r="L1828" s="166">
        <v>1</v>
      </c>
      <c r="M1828" s="350"/>
    </row>
    <row r="1829" spans="1:13" ht="22.5" customHeight="1">
      <c r="A1829" s="1016" t="s">
        <v>20</v>
      </c>
      <c r="B1829" s="1017"/>
      <c r="C1829" s="35">
        <v>148.42083741799996</v>
      </c>
      <c r="D1829" s="24">
        <v>3.8331827849510734E-3</v>
      </c>
      <c r="E1829" s="36">
        <v>1497.563835219001</v>
      </c>
      <c r="F1829" s="24">
        <v>3.8676751946627952E-2</v>
      </c>
      <c r="G1829" s="36">
        <v>14841.571816754084</v>
      </c>
      <c r="H1829" s="24">
        <v>0.38330505729040781</v>
      </c>
      <c r="I1829" s="36">
        <v>22232.44350661647</v>
      </c>
      <c r="J1829" s="24">
        <v>0.57418500797802541</v>
      </c>
      <c r="K1829" s="36">
        <v>38719.999996007078</v>
      </c>
      <c r="L1829" s="166">
        <v>1</v>
      </c>
      <c r="M1829" s="350"/>
    </row>
    <row r="1830" spans="1:13" ht="22.5" customHeight="1">
      <c r="A1830" s="1016" t="s">
        <v>21</v>
      </c>
      <c r="B1830" s="1017"/>
      <c r="C1830" s="35">
        <v>10.18518519</v>
      </c>
      <c r="D1830" s="24">
        <v>3.4667070078974317E-3</v>
      </c>
      <c r="E1830" s="36">
        <v>181.43333333999999</v>
      </c>
      <c r="F1830" s="24">
        <v>6.1754027680665929E-2</v>
      </c>
      <c r="G1830" s="36">
        <v>1173.63703713</v>
      </c>
      <c r="H1830" s="24">
        <v>0.39946801805245807</v>
      </c>
      <c r="I1830" s="36">
        <v>1572.7444445699998</v>
      </c>
      <c r="J1830" s="24">
        <v>0.53531124725897805</v>
      </c>
      <c r="K1830" s="36">
        <v>2938.0000002300012</v>
      </c>
      <c r="L1830" s="166">
        <v>1</v>
      </c>
      <c r="M1830" s="350"/>
    </row>
    <row r="1831" spans="1:13">
      <c r="A1831" s="804" t="s">
        <v>9</v>
      </c>
      <c r="B1831" s="805"/>
      <c r="C1831" s="41">
        <v>312.69016821785368</v>
      </c>
      <c r="D1831" s="25">
        <v>2.2706589127641985E-3</v>
      </c>
      <c r="E1831" s="42">
        <v>4407.2083337729564</v>
      </c>
      <c r="F1831" s="25">
        <v>3.2003778502297117E-2</v>
      </c>
      <c r="G1831" s="42">
        <v>50190.638443586242</v>
      </c>
      <c r="H1831" s="25">
        <v>0.36446883241897665</v>
      </c>
      <c r="I1831" s="42">
        <v>82798.463054425098</v>
      </c>
      <c r="J1831" s="25">
        <v>0.60125673016594994</v>
      </c>
      <c r="K1831" s="42">
        <v>137709.00000000381</v>
      </c>
      <c r="L1831" s="167">
        <v>1</v>
      </c>
      <c r="M1831" s="529"/>
    </row>
    <row r="1832" spans="1:13" ht="22.5" customHeight="1">
      <c r="A1832" s="1016" t="s">
        <v>14</v>
      </c>
      <c r="B1832" s="1017"/>
      <c r="C1832" s="35">
        <v>0</v>
      </c>
      <c r="D1832" s="24">
        <v>0</v>
      </c>
      <c r="E1832" s="36">
        <v>230.78054711246199</v>
      </c>
      <c r="F1832" s="24">
        <v>9.1217607554332863E-2</v>
      </c>
      <c r="G1832" s="36">
        <v>1193.2109422492397</v>
      </c>
      <c r="H1832" s="24">
        <v>0.47162487835938349</v>
      </c>
      <c r="I1832" s="36">
        <v>1106.0085106382971</v>
      </c>
      <c r="J1832" s="24">
        <v>0.43715751408628373</v>
      </c>
      <c r="K1832" s="36">
        <v>2529.9999999999986</v>
      </c>
      <c r="L1832" s="166">
        <v>1.8372074446840282E-2</v>
      </c>
      <c r="M1832" s="529"/>
    </row>
    <row r="1833" spans="1:13" ht="22.5" customHeight="1">
      <c r="A1833" s="1016" t="s">
        <v>15</v>
      </c>
      <c r="B1833" s="1017"/>
      <c r="C1833" s="35">
        <v>65.2872407291012</v>
      </c>
      <c r="D1833" s="24">
        <v>9.1902084359658503E-3</v>
      </c>
      <c r="E1833" s="36">
        <v>566.97706092835199</v>
      </c>
      <c r="F1833" s="24">
        <v>7.9810960153202951E-2</v>
      </c>
      <c r="G1833" s="36">
        <v>3281.3034490267742</v>
      </c>
      <c r="H1833" s="24">
        <v>0.46189519271210372</v>
      </c>
      <c r="I1833" s="36">
        <v>3190.4322493157997</v>
      </c>
      <c r="J1833" s="24">
        <v>0.44910363869873449</v>
      </c>
      <c r="K1833" s="36">
        <v>7103.9999999999773</v>
      </c>
      <c r="L1833" s="166">
        <v>5.1587042241246259E-2</v>
      </c>
      <c r="M1833" s="529"/>
    </row>
    <row r="1834" spans="1:13" ht="22.5" customHeight="1">
      <c r="A1834" s="1016" t="s">
        <v>16</v>
      </c>
      <c r="B1834" s="1017"/>
      <c r="C1834" s="35">
        <v>0</v>
      </c>
      <c r="D1834" s="24">
        <v>0</v>
      </c>
      <c r="E1834" s="36">
        <v>221.04</v>
      </c>
      <c r="F1834" s="24">
        <v>1.9999999999999938E-2</v>
      </c>
      <c r="G1834" s="36">
        <v>3978.7200000000075</v>
      </c>
      <c r="H1834" s="24">
        <v>0.3599999999999996</v>
      </c>
      <c r="I1834" s="36">
        <v>6852.2400000000189</v>
      </c>
      <c r="J1834" s="24">
        <v>0.61999999999999977</v>
      </c>
      <c r="K1834" s="36">
        <v>11052.000000000035</v>
      </c>
      <c r="L1834" s="166">
        <v>8.0256192405723153E-2</v>
      </c>
      <c r="M1834" s="529"/>
    </row>
    <row r="1835" spans="1:13" ht="22.5" customHeight="1">
      <c r="A1835" s="1016" t="s">
        <v>17</v>
      </c>
      <c r="B1835" s="1017"/>
      <c r="C1835" s="35">
        <v>0</v>
      </c>
      <c r="D1835" s="24">
        <v>0</v>
      </c>
      <c r="E1835" s="36">
        <v>352.20172501268399</v>
      </c>
      <c r="F1835" s="24">
        <v>2.6417771153066791E-2</v>
      </c>
      <c r="G1835" s="36">
        <v>5039.5997970573326</v>
      </c>
      <c r="H1835" s="24">
        <v>0.3780077855578583</v>
      </c>
      <c r="I1835" s="36">
        <v>7940.1984779299528</v>
      </c>
      <c r="J1835" s="24">
        <v>0.59557444328907949</v>
      </c>
      <c r="K1835" s="36">
        <v>13331.999999999907</v>
      </c>
      <c r="L1835" s="166">
        <v>9.6812844476392518E-2</v>
      </c>
      <c r="M1835" s="529"/>
    </row>
    <row r="1836" spans="1:13" ht="22.5" customHeight="1">
      <c r="A1836" s="1016" t="s">
        <v>18</v>
      </c>
      <c r="B1836" s="1017"/>
      <c r="C1836" s="35">
        <v>68.648862301036218</v>
      </c>
      <c r="D1836" s="24">
        <v>2.9068793318527998E-3</v>
      </c>
      <c r="E1836" s="36">
        <v>492.65828971263761</v>
      </c>
      <c r="F1836" s="24">
        <v>2.0861208067100016E-2</v>
      </c>
      <c r="G1836" s="36">
        <v>7664.6748744792239</v>
      </c>
      <c r="H1836" s="24">
        <v>0.32455432225944991</v>
      </c>
      <c r="I1836" s="36">
        <v>15390.017973507038</v>
      </c>
      <c r="J1836" s="24">
        <v>0.65167759034158734</v>
      </c>
      <c r="K1836" s="36">
        <v>23616.000000000171</v>
      </c>
      <c r="L1836" s="166">
        <v>0.17149205934252312</v>
      </c>
      <c r="M1836" s="529"/>
    </row>
    <row r="1837" spans="1:13" ht="22.5" customHeight="1">
      <c r="A1837" s="1016" t="s">
        <v>19</v>
      </c>
      <c r="B1837" s="1017"/>
      <c r="C1837" s="35">
        <v>0</v>
      </c>
      <c r="D1837" s="24">
        <v>0</v>
      </c>
      <c r="E1837" s="36">
        <v>1561.2187134547316</v>
      </c>
      <c r="F1837" s="24">
        <v>4.0074406115681784E-2</v>
      </c>
      <c r="G1837" s="36">
        <v>12948.977362980697</v>
      </c>
      <c r="H1837" s="24">
        <v>0.33238301152473659</v>
      </c>
      <c r="I1837" s="36">
        <v>24447.803923564541</v>
      </c>
      <c r="J1837" s="24">
        <v>0.62754258235958027</v>
      </c>
      <c r="K1837" s="36">
        <v>38958.000000000022</v>
      </c>
      <c r="L1837" s="166">
        <v>0.282900899723322</v>
      </c>
      <c r="M1837" s="529"/>
    </row>
    <row r="1838" spans="1:13" ht="22.5" customHeight="1">
      <c r="A1838" s="1016" t="s">
        <v>20</v>
      </c>
      <c r="B1838" s="1017"/>
      <c r="C1838" s="35">
        <v>178.75406518771624</v>
      </c>
      <c r="D1838" s="24">
        <v>4.6586933851372738E-3</v>
      </c>
      <c r="E1838" s="36">
        <v>917.01895407382915</v>
      </c>
      <c r="F1838" s="24">
        <v>2.389937331440798E-2</v>
      </c>
      <c r="G1838" s="36">
        <v>15037.217235184597</v>
      </c>
      <c r="H1838" s="24">
        <v>0.39190037099777636</v>
      </c>
      <c r="I1838" s="36">
        <v>22237.00974555358</v>
      </c>
      <c r="J1838" s="24">
        <v>0.57954156230267662</v>
      </c>
      <c r="K1838" s="36">
        <v>38369.999999999789</v>
      </c>
      <c r="L1838" s="166">
        <v>0.27863102629456843</v>
      </c>
      <c r="M1838" s="529"/>
    </row>
    <row r="1839" spans="1:13" ht="22.5" customHeight="1">
      <c r="A1839" s="1016" t="s">
        <v>21</v>
      </c>
      <c r="B1839" s="1017"/>
      <c r="C1839" s="35">
        <v>0</v>
      </c>
      <c r="D1839" s="24">
        <v>0</v>
      </c>
      <c r="E1839" s="36">
        <v>65.313043478260866</v>
      </c>
      <c r="F1839" s="24">
        <v>2.3776135230528156E-2</v>
      </c>
      <c r="G1839" s="36">
        <v>1046.9347826086955</v>
      </c>
      <c r="H1839" s="24">
        <v>0.38111932384735903</v>
      </c>
      <c r="I1839" s="36">
        <v>1634.7521739130439</v>
      </c>
      <c r="J1839" s="24">
        <v>0.59510454092211262</v>
      </c>
      <c r="K1839" s="36">
        <v>2747.0000000000009</v>
      </c>
      <c r="L1839" s="166">
        <v>1.9947861069355852E-2</v>
      </c>
      <c r="M1839" s="529"/>
    </row>
    <row r="1840" spans="1:13" ht="13.5" thickBot="1">
      <c r="A1840" s="938" t="s">
        <v>3</v>
      </c>
      <c r="B1840" s="939"/>
      <c r="C1840" s="45">
        <v>1107.8875544225532</v>
      </c>
      <c r="D1840" s="26">
        <v>2.4148682160855368E-3</v>
      </c>
      <c r="E1840" s="45">
        <v>15203.400799511935</v>
      </c>
      <c r="F1840" s="26">
        <v>3.3138931131225478E-2</v>
      </c>
      <c r="G1840" s="45">
        <v>169634.07227523637</v>
      </c>
      <c r="H1840" s="26">
        <v>0.36975226219247248</v>
      </c>
      <c r="I1840" s="45">
        <v>272832.28489320329</v>
      </c>
      <c r="J1840" s="26">
        <v>0.59469393846020313</v>
      </c>
      <c r="K1840" s="45">
        <v>458777.64552238031</v>
      </c>
      <c r="L1840" s="26">
        <v>1</v>
      </c>
      <c r="M1840" s="529"/>
    </row>
    <row r="1843" spans="1:13" ht="13.5" thickBot="1"/>
    <row r="1844" spans="1:13">
      <c r="A1844" s="1024" t="s">
        <v>22</v>
      </c>
      <c r="B1844" s="1025"/>
      <c r="C1844" s="928" t="s">
        <v>113</v>
      </c>
      <c r="D1844" s="811"/>
      <c r="E1844" s="811"/>
      <c r="F1844" s="811"/>
      <c r="G1844" s="811"/>
      <c r="H1844" s="811"/>
      <c r="I1844" s="811"/>
      <c r="J1844" s="811"/>
      <c r="K1844" s="811"/>
      <c r="L1844" s="812"/>
      <c r="M1844" s="4"/>
    </row>
    <row r="1845" spans="1:13">
      <c r="A1845" s="1026"/>
      <c r="B1845" s="1027"/>
      <c r="C1845" s="929" t="s">
        <v>101</v>
      </c>
      <c r="D1845" s="930"/>
      <c r="E1845" s="931" t="s">
        <v>102</v>
      </c>
      <c r="F1845" s="930"/>
      <c r="G1845" s="931" t="s">
        <v>103</v>
      </c>
      <c r="H1845" s="930"/>
      <c r="I1845" s="931" t="s">
        <v>104</v>
      </c>
      <c r="J1845" s="930"/>
      <c r="K1845" s="932" t="s">
        <v>3</v>
      </c>
      <c r="L1845" s="933"/>
      <c r="M1845" s="129"/>
    </row>
    <row r="1846" spans="1:13" ht="13.5" thickBot="1">
      <c r="A1846" s="1028"/>
      <c r="B1846" s="1029"/>
      <c r="C1846" s="55" t="s">
        <v>11</v>
      </c>
      <c r="D1846" s="56" t="s">
        <v>12</v>
      </c>
      <c r="E1846" s="55" t="s">
        <v>11</v>
      </c>
      <c r="F1846" s="56" t="s">
        <v>12</v>
      </c>
      <c r="G1846" s="55" t="s">
        <v>11</v>
      </c>
      <c r="H1846" s="56" t="s">
        <v>12</v>
      </c>
      <c r="I1846" s="55" t="s">
        <v>11</v>
      </c>
      <c r="J1846" s="56" t="s">
        <v>12</v>
      </c>
      <c r="K1846" s="55" t="s">
        <v>11</v>
      </c>
      <c r="L1846" s="169" t="s">
        <v>13</v>
      </c>
      <c r="M1846" s="129"/>
    </row>
    <row r="1847" spans="1:13" ht="13.5" customHeight="1">
      <c r="A1847" s="806" t="s">
        <v>4</v>
      </c>
      <c r="B1847" s="807"/>
      <c r="C1847" s="39">
        <v>1706.9070021999996</v>
      </c>
      <c r="D1847" s="23">
        <v>9.9506261924351396E-3</v>
      </c>
      <c r="E1847" s="40">
        <v>17086.357577599949</v>
      </c>
      <c r="F1847" s="23">
        <v>9.9607041875065971E-2</v>
      </c>
      <c r="G1847" s="40">
        <v>79014.845698901641</v>
      </c>
      <c r="H1847" s="23">
        <v>0.46062684855667757</v>
      </c>
      <c r="I1847" s="40">
        <v>73729.536618101105</v>
      </c>
      <c r="J1847" s="23">
        <v>0.42981548337583048</v>
      </c>
      <c r="K1847" s="40">
        <v>171537.64689680113</v>
      </c>
      <c r="L1847" s="23">
        <v>1</v>
      </c>
      <c r="M1847" s="129"/>
    </row>
    <row r="1848" spans="1:13" ht="24" customHeight="1">
      <c r="A1848" s="1016" t="s">
        <v>14</v>
      </c>
      <c r="B1848" s="1017"/>
      <c r="C1848" s="35">
        <v>60.774999999999999</v>
      </c>
      <c r="D1848" s="24">
        <v>1.961116487291592E-2</v>
      </c>
      <c r="E1848" s="36">
        <v>429.82073199999996</v>
      </c>
      <c r="F1848" s="24">
        <v>0.1386965897334333</v>
      </c>
      <c r="G1848" s="36">
        <v>1464.2859770000005</v>
      </c>
      <c r="H1848" s="24">
        <v>0.47250273494110701</v>
      </c>
      <c r="I1848" s="36">
        <v>1144.1182939999999</v>
      </c>
      <c r="J1848" s="24">
        <v>0.36918951045254284</v>
      </c>
      <c r="K1848" s="36">
        <v>3099.0000030000033</v>
      </c>
      <c r="L1848" s="24">
        <f>+K1848/$K$1847</f>
        <v>1.8066005096038156E-2</v>
      </c>
      <c r="M1848" s="339"/>
    </row>
    <row r="1849" spans="1:13" ht="24" customHeight="1">
      <c r="A1849" s="1016" t="s">
        <v>15</v>
      </c>
      <c r="B1849" s="1017"/>
      <c r="C1849" s="35">
        <v>111.34694349999999</v>
      </c>
      <c r="D1849" s="24">
        <v>1.298658137102322E-2</v>
      </c>
      <c r="E1849" s="36">
        <v>806.52892499999996</v>
      </c>
      <c r="F1849" s="24">
        <v>9.4066825575651158E-2</v>
      </c>
      <c r="G1849" s="36">
        <v>3731.5911530000076</v>
      </c>
      <c r="H1849" s="24">
        <v>0.43522175489105336</v>
      </c>
      <c r="I1849" s="36">
        <v>3924.5325800000087</v>
      </c>
      <c r="J1849" s="24">
        <v>0.45772483816227805</v>
      </c>
      <c r="K1849" s="36">
        <v>8573.999601499967</v>
      </c>
      <c r="L1849" s="24">
        <f t="shared" ref="L1849:L1855" si="111">+K1849/$K$1847</f>
        <v>4.9983194689957336E-2</v>
      </c>
      <c r="M1849" s="339"/>
    </row>
    <row r="1850" spans="1:13" ht="24" customHeight="1">
      <c r="A1850" s="1016" t="s">
        <v>16</v>
      </c>
      <c r="B1850" s="1017"/>
      <c r="C1850" s="35">
        <v>0</v>
      </c>
      <c r="D1850" s="24">
        <v>0</v>
      </c>
      <c r="E1850" s="36">
        <v>1144.2468635</v>
      </c>
      <c r="F1850" s="24">
        <v>6.4196974153934369E-2</v>
      </c>
      <c r="G1850" s="36">
        <v>7904.7919535000119</v>
      </c>
      <c r="H1850" s="24">
        <v>0.44349147104397424</v>
      </c>
      <c r="I1850" s="36">
        <v>8774.9611235000066</v>
      </c>
      <c r="J1850" s="24">
        <v>0.49231155480209787</v>
      </c>
      <c r="K1850" s="36">
        <v>17823.999940499903</v>
      </c>
      <c r="L1850" s="24">
        <f t="shared" si="111"/>
        <v>0.10390721956925882</v>
      </c>
      <c r="M1850" s="339"/>
    </row>
    <row r="1851" spans="1:13" ht="24" customHeight="1">
      <c r="A1851" s="1016" t="s">
        <v>17</v>
      </c>
      <c r="B1851" s="1017"/>
      <c r="C1851" s="35">
        <v>5.5833335000000002</v>
      </c>
      <c r="D1851" s="24">
        <v>3.7157817316999675E-4</v>
      </c>
      <c r="E1851" s="36">
        <v>1197.9526650000003</v>
      </c>
      <c r="F1851" s="24">
        <v>7.9725322301601578E-2</v>
      </c>
      <c r="G1851" s="36">
        <v>7362.1427729999887</v>
      </c>
      <c r="H1851" s="24">
        <v>0.48996026517277352</v>
      </c>
      <c r="I1851" s="36">
        <v>6460.3208784999906</v>
      </c>
      <c r="J1851" s="24">
        <v>0.42994283435245534</v>
      </c>
      <c r="K1851" s="36">
        <v>15025.999649999972</v>
      </c>
      <c r="L1851" s="24">
        <f t="shared" si="111"/>
        <v>8.7595929650590196E-2</v>
      </c>
      <c r="M1851" s="339"/>
    </row>
    <row r="1852" spans="1:13" ht="24" customHeight="1">
      <c r="A1852" s="1016" t="s">
        <v>18</v>
      </c>
      <c r="B1852" s="1017"/>
      <c r="C1852" s="35">
        <v>721.04243700000006</v>
      </c>
      <c r="D1852" s="24">
        <v>2.6693538248221568E-2</v>
      </c>
      <c r="E1852" s="36">
        <v>3010.6626434999971</v>
      </c>
      <c r="F1852" s="24">
        <v>0.11145701598525887</v>
      </c>
      <c r="G1852" s="36">
        <v>11901.496924999981</v>
      </c>
      <c r="H1852" s="24">
        <v>0.44060244872740872</v>
      </c>
      <c r="I1852" s="36">
        <v>11378.669942499982</v>
      </c>
      <c r="J1852" s="24">
        <v>0.421246997039111</v>
      </c>
      <c r="K1852" s="36">
        <v>27011.871947999956</v>
      </c>
      <c r="L1852" s="24">
        <f t="shared" si="111"/>
        <v>0.15746905963010316</v>
      </c>
      <c r="M1852" s="339"/>
    </row>
    <row r="1853" spans="1:13" ht="24" customHeight="1">
      <c r="A1853" s="1016" t="s">
        <v>19</v>
      </c>
      <c r="B1853" s="1017"/>
      <c r="C1853" s="35">
        <v>514.79468220000001</v>
      </c>
      <c r="D1853" s="24">
        <v>9.4065304604815658E-3</v>
      </c>
      <c r="E1853" s="36">
        <v>6193.9944545999897</v>
      </c>
      <c r="F1853" s="24">
        <v>0.11317909746125326</v>
      </c>
      <c r="G1853" s="36">
        <v>28149.235831399794</v>
      </c>
      <c r="H1853" s="24">
        <v>0.51435388406842653</v>
      </c>
      <c r="I1853" s="36">
        <v>19869.346017599837</v>
      </c>
      <c r="J1853" s="24">
        <v>0.36306048800983703</v>
      </c>
      <c r="K1853" s="36">
        <v>54727.370985799709</v>
      </c>
      <c r="L1853" s="24">
        <f t="shared" si="111"/>
        <v>0.31904000069864707</v>
      </c>
      <c r="M1853" s="339"/>
    </row>
    <row r="1854" spans="1:13" ht="24" customHeight="1">
      <c r="A1854" s="1016" t="s">
        <v>20</v>
      </c>
      <c r="B1854" s="1017"/>
      <c r="C1854" s="35">
        <v>293.36460600000004</v>
      </c>
      <c r="D1854" s="24">
        <v>6.98015086747634E-3</v>
      </c>
      <c r="E1854" s="36">
        <v>3913.3250440000029</v>
      </c>
      <c r="F1854" s="24">
        <v>9.3111434174146787E-2</v>
      </c>
      <c r="G1854" s="36">
        <v>17014.257335999962</v>
      </c>
      <c r="H1854" s="24">
        <v>0.40482757863211971</v>
      </c>
      <c r="I1854" s="36">
        <v>20807.457781999965</v>
      </c>
      <c r="J1854" s="24">
        <v>0.4950808363262621</v>
      </c>
      <c r="K1854" s="36">
        <v>42028.404767999724</v>
      </c>
      <c r="L1854" s="24">
        <f t="shared" si="111"/>
        <v>0.24500980122039601</v>
      </c>
      <c r="M1854" s="339"/>
    </row>
    <row r="1855" spans="1:13" ht="24" customHeight="1" thickBot="1">
      <c r="A1855" s="1016" t="s">
        <v>21</v>
      </c>
      <c r="B1855" s="1017"/>
      <c r="C1855" s="35">
        <v>0</v>
      </c>
      <c r="D1855" s="24">
        <v>0</v>
      </c>
      <c r="E1855" s="36">
        <v>389.82625000000002</v>
      </c>
      <c r="F1855" s="24">
        <v>0.12005736064059143</v>
      </c>
      <c r="G1855" s="36">
        <v>1487.0437499999991</v>
      </c>
      <c r="H1855" s="24">
        <v>0.45797466892516181</v>
      </c>
      <c r="I1855" s="36">
        <v>1370.1299999999992</v>
      </c>
      <c r="J1855" s="24">
        <v>0.42196797043424711</v>
      </c>
      <c r="K1855" s="36">
        <v>3246.9999999999973</v>
      </c>
      <c r="L1855" s="24">
        <f t="shared" si="111"/>
        <v>1.8928789444998199E-2</v>
      </c>
      <c r="M1855" s="339"/>
    </row>
    <row r="1856" spans="1:13">
      <c r="A1856" s="804" t="s">
        <v>8</v>
      </c>
      <c r="B1856" s="805"/>
      <c r="C1856" s="39">
        <v>1486.9042844720002</v>
      </c>
      <c r="D1856" s="23">
        <v>9.9437861349568127E-3</v>
      </c>
      <c r="E1856" s="40">
        <v>16864.310707098004</v>
      </c>
      <c r="F1856" s="23">
        <v>0.11278136779624211</v>
      </c>
      <c r="G1856" s="40">
        <v>70735.858836873027</v>
      </c>
      <c r="H1856" s="23">
        <v>0.47305146652135144</v>
      </c>
      <c r="I1856" s="40">
        <v>60443.926164093478</v>
      </c>
      <c r="J1856" s="23">
        <v>0.40422337954745752</v>
      </c>
      <c r="K1856" s="40">
        <v>149530.99999253533</v>
      </c>
      <c r="L1856" s="23">
        <v>1</v>
      </c>
      <c r="M1856" s="350"/>
    </row>
    <row r="1857" spans="1:13" ht="24" customHeight="1">
      <c r="A1857" s="1016" t="s">
        <v>14</v>
      </c>
      <c r="B1857" s="1017"/>
      <c r="C1857" s="35">
        <v>52.763157890000002</v>
      </c>
      <c r="D1857" s="24">
        <v>1.9200566920147918E-2</v>
      </c>
      <c r="E1857" s="36">
        <v>234.14661650999994</v>
      </c>
      <c r="F1857" s="24">
        <v>8.520619233593156E-2</v>
      </c>
      <c r="G1857" s="36">
        <v>1501.1704258859986</v>
      </c>
      <c r="H1857" s="24">
        <v>0.54627744762475328</v>
      </c>
      <c r="I1857" s="36">
        <v>959.91979937200097</v>
      </c>
      <c r="J1857" s="24">
        <v>0.34931579311916472</v>
      </c>
      <c r="K1857" s="36">
        <v>2747.9999996580063</v>
      </c>
      <c r="L1857" s="24">
        <f>+K1857/$K$1856</f>
        <v>1.8377460190831252E-2</v>
      </c>
      <c r="M1857" s="350"/>
    </row>
    <row r="1858" spans="1:13" ht="24" customHeight="1">
      <c r="A1858" s="1016" t="s">
        <v>15</v>
      </c>
      <c r="B1858" s="1017"/>
      <c r="C1858" s="35">
        <v>120.68875159900001</v>
      </c>
      <c r="D1858" s="24">
        <v>1.6002221108702287E-2</v>
      </c>
      <c r="E1858" s="36">
        <v>819.88902246400005</v>
      </c>
      <c r="F1858" s="24">
        <v>0.1087097616657708</v>
      </c>
      <c r="G1858" s="36">
        <v>2898.5247959960057</v>
      </c>
      <c r="H1858" s="24">
        <v>0.38431779316680398</v>
      </c>
      <c r="I1858" s="36">
        <v>3702.8974297640116</v>
      </c>
      <c r="J1858" s="24">
        <v>0.4909702240587272</v>
      </c>
      <c r="K1858" s="36">
        <v>7541.999999822985</v>
      </c>
      <c r="L1858" s="24">
        <f t="shared" ref="L1858:L1864" si="112">+K1858/$K$1856</f>
        <v>5.0437701882549341E-2</v>
      </c>
      <c r="M1858" s="350"/>
    </row>
    <row r="1859" spans="1:13" ht="24" customHeight="1">
      <c r="A1859" s="1016" t="s">
        <v>16</v>
      </c>
      <c r="B1859" s="1017"/>
      <c r="C1859" s="35">
        <v>58.630036629999999</v>
      </c>
      <c r="D1859" s="24">
        <v>3.6630036630036535E-3</v>
      </c>
      <c r="E1859" s="36">
        <v>1407.1208791199992</v>
      </c>
      <c r="F1859" s="24">
        <v>8.7912087912087641E-2</v>
      </c>
      <c r="G1859" s="36">
        <v>7152.8644688600143</v>
      </c>
      <c r="H1859" s="24">
        <v>0.44688644688644663</v>
      </c>
      <c r="I1859" s="36">
        <v>7387.384615380015</v>
      </c>
      <c r="J1859" s="24">
        <v>0.46153846153846134</v>
      </c>
      <c r="K1859" s="36">
        <v>16005.999999990041</v>
      </c>
      <c r="L1859" s="24">
        <f t="shared" si="112"/>
        <v>0.10704134929070941</v>
      </c>
      <c r="M1859" s="350"/>
    </row>
    <row r="1860" spans="1:13" ht="24" customHeight="1">
      <c r="A1860" s="1016" t="s">
        <v>17</v>
      </c>
      <c r="B1860" s="1017"/>
      <c r="C1860" s="35">
        <v>0</v>
      </c>
      <c r="D1860" s="24">
        <v>0</v>
      </c>
      <c r="E1860" s="36">
        <v>1615.2030039400006</v>
      </c>
      <c r="F1860" s="24">
        <v>0.12229900838870104</v>
      </c>
      <c r="G1860" s="36">
        <v>6935.9196007550163</v>
      </c>
      <c r="H1860" s="24">
        <v>0.52516995533497879</v>
      </c>
      <c r="I1860" s="36">
        <v>4655.877396535011</v>
      </c>
      <c r="J1860" s="24">
        <v>0.35253103627632343</v>
      </c>
      <c r="K1860" s="36">
        <v>13207.000001229984</v>
      </c>
      <c r="L1860" s="24">
        <f t="shared" si="112"/>
        <v>8.8322822704919285E-2</v>
      </c>
      <c r="M1860" s="350"/>
    </row>
    <row r="1861" spans="1:13" ht="24" customHeight="1">
      <c r="A1861" s="1016" t="s">
        <v>18</v>
      </c>
      <c r="B1861" s="1017"/>
      <c r="C1861" s="35">
        <v>417.78596089000001</v>
      </c>
      <c r="D1861" s="24">
        <v>1.7699045154607764E-2</v>
      </c>
      <c r="E1861" s="36">
        <v>3176.2861418229991</v>
      </c>
      <c r="F1861" s="24">
        <v>0.13455988738425254</v>
      </c>
      <c r="G1861" s="36">
        <v>11646.832254252937</v>
      </c>
      <c r="H1861" s="24">
        <v>0.49340530624110523</v>
      </c>
      <c r="I1861" s="36">
        <v>8364.0956439089769</v>
      </c>
      <c r="J1861" s="24">
        <v>0.35433576122003779</v>
      </c>
      <c r="K1861" s="36">
        <v>23605.000000874836</v>
      </c>
      <c r="L1861" s="24">
        <f t="shared" si="112"/>
        <v>0.15786024304026061</v>
      </c>
      <c r="M1861" s="350"/>
    </row>
    <row r="1862" spans="1:13" ht="24" customHeight="1">
      <c r="A1862" s="1016" t="s">
        <v>19</v>
      </c>
      <c r="B1862" s="1017"/>
      <c r="C1862" s="35">
        <v>464.04401519799984</v>
      </c>
      <c r="D1862" s="24">
        <v>1.0366223952925224E-2</v>
      </c>
      <c r="E1862" s="36">
        <v>5807.5029839399931</v>
      </c>
      <c r="F1862" s="24">
        <v>0.12973311704734805</v>
      </c>
      <c r="G1862" s="36">
        <v>22337.352147068505</v>
      </c>
      <c r="H1862" s="24">
        <v>0.49899144755280816</v>
      </c>
      <c r="I1862" s="36">
        <v>16156.100848515778</v>
      </c>
      <c r="J1862" s="24">
        <v>0.36090921144689225</v>
      </c>
      <c r="K1862" s="36">
        <v>44764.999994723454</v>
      </c>
      <c r="L1862" s="24">
        <f t="shared" si="112"/>
        <v>0.29936936151672994</v>
      </c>
      <c r="M1862" s="350"/>
    </row>
    <row r="1863" spans="1:13" ht="24" customHeight="1">
      <c r="A1863" s="1016" t="s">
        <v>20</v>
      </c>
      <c r="B1863" s="1017"/>
      <c r="C1863" s="35">
        <v>362.80717707500008</v>
      </c>
      <c r="D1863" s="24">
        <v>9.3700200700520108E-3</v>
      </c>
      <c r="E1863" s="36">
        <v>3592.1731703909877</v>
      </c>
      <c r="F1863" s="24">
        <v>9.2773067426689657E-2</v>
      </c>
      <c r="G1863" s="36">
        <v>17453.609958794164</v>
      </c>
      <c r="H1863" s="24">
        <v>0.45076472005666413</v>
      </c>
      <c r="I1863" s="36">
        <v>17311.409689747201</v>
      </c>
      <c r="J1863" s="24">
        <v>0.44709219244660142</v>
      </c>
      <c r="K1863" s="36">
        <v>38719.999996007078</v>
      </c>
      <c r="L1863" s="24">
        <f t="shared" si="112"/>
        <v>0.25894296164634761</v>
      </c>
      <c r="M1863" s="350"/>
    </row>
    <row r="1864" spans="1:13" ht="24" customHeight="1">
      <c r="A1864" s="1016" t="s">
        <v>21</v>
      </c>
      <c r="B1864" s="1017"/>
      <c r="C1864" s="35">
        <v>10.18518519</v>
      </c>
      <c r="D1864" s="24">
        <v>3.4667070078974317E-3</v>
      </c>
      <c r="E1864" s="36">
        <v>211.98888890999999</v>
      </c>
      <c r="F1864" s="24">
        <v>7.2154148704358226E-2</v>
      </c>
      <c r="G1864" s="36">
        <v>809.58518526000012</v>
      </c>
      <c r="H1864" s="24">
        <v>0.27555656405603191</v>
      </c>
      <c r="I1864" s="36">
        <v>1906.2407408699996</v>
      </c>
      <c r="J1864" s="24">
        <v>0.64882258023171191</v>
      </c>
      <c r="K1864" s="36">
        <v>2938.0000002300012</v>
      </c>
      <c r="L1864" s="24">
        <f t="shared" si="112"/>
        <v>1.9648099727659601E-2</v>
      </c>
      <c r="M1864" s="350"/>
    </row>
    <row r="1865" spans="1:13">
      <c r="A1865" s="804" t="s">
        <v>9</v>
      </c>
      <c r="B1865" s="805"/>
      <c r="C1865" s="41">
        <v>1503.9067871828158</v>
      </c>
      <c r="D1865" s="25">
        <v>1.0920904132502409E-2</v>
      </c>
      <c r="E1865" s="42">
        <v>16556.351925243962</v>
      </c>
      <c r="F1865" s="25">
        <v>0.12022708701133189</v>
      </c>
      <c r="G1865" s="42">
        <v>63174.453026033654</v>
      </c>
      <c r="H1865" s="25">
        <v>0.4587532625030456</v>
      </c>
      <c r="I1865" s="42">
        <v>56474.288261538444</v>
      </c>
      <c r="J1865" s="25">
        <v>0.4100987463530843</v>
      </c>
      <c r="K1865" s="42">
        <v>137709.00000000381</v>
      </c>
      <c r="L1865" s="167">
        <v>1</v>
      </c>
      <c r="M1865" s="529"/>
    </row>
    <row r="1866" spans="1:13" ht="24.75" customHeight="1">
      <c r="A1866" s="1016" t="s">
        <v>14</v>
      </c>
      <c r="B1866" s="1017"/>
      <c r="C1866" s="35">
        <v>0</v>
      </c>
      <c r="D1866" s="24">
        <v>0</v>
      </c>
      <c r="E1866" s="36">
        <v>390.70273556231012</v>
      </c>
      <c r="F1866" s="24">
        <v>0.15442795872028076</v>
      </c>
      <c r="G1866" s="36">
        <v>1164.1434650455922</v>
      </c>
      <c r="H1866" s="24">
        <v>0.4601357569350169</v>
      </c>
      <c r="I1866" s="36">
        <v>975.15379939209663</v>
      </c>
      <c r="J1866" s="24">
        <v>0.38543628434470245</v>
      </c>
      <c r="K1866" s="36">
        <v>2529.9999999999986</v>
      </c>
      <c r="L1866" s="166">
        <v>1.8372074446840282E-2</v>
      </c>
      <c r="M1866" s="529"/>
    </row>
    <row r="1867" spans="1:13" ht="24.75" customHeight="1">
      <c r="A1867" s="1016" t="s">
        <v>15</v>
      </c>
      <c r="B1867" s="1017"/>
      <c r="C1867" s="35">
        <v>183.59858356800308</v>
      </c>
      <c r="D1867" s="24">
        <v>2.5844395209459976E-2</v>
      </c>
      <c r="E1867" s="36">
        <v>865.84091122801988</v>
      </c>
      <c r="F1867" s="24">
        <v>0.12188075890034103</v>
      </c>
      <c r="G1867" s="36">
        <v>2847.4969389825737</v>
      </c>
      <c r="H1867" s="24">
        <v>0.40083008713155727</v>
      </c>
      <c r="I1867" s="36">
        <v>3207.0635662214249</v>
      </c>
      <c r="J1867" s="24">
        <v>0.45144475875864798</v>
      </c>
      <c r="K1867" s="36">
        <v>7103.9999999999773</v>
      </c>
      <c r="L1867" s="166">
        <v>5.1587042241246259E-2</v>
      </c>
      <c r="M1867" s="529"/>
    </row>
    <row r="1868" spans="1:13" ht="24.75" customHeight="1">
      <c r="A1868" s="1016" t="s">
        <v>16</v>
      </c>
      <c r="B1868" s="1017"/>
      <c r="C1868" s="35">
        <v>110.52</v>
      </c>
      <c r="D1868" s="24">
        <v>9.999999999999969E-3</v>
      </c>
      <c r="E1868" s="36">
        <v>1215.72</v>
      </c>
      <c r="F1868" s="24">
        <v>0.10999999999999967</v>
      </c>
      <c r="G1868" s="36">
        <v>5470.7400000000134</v>
      </c>
      <c r="H1868" s="24">
        <v>0.49499999999999966</v>
      </c>
      <c r="I1868" s="36">
        <v>4255.0200000000086</v>
      </c>
      <c r="J1868" s="24">
        <v>0.38499999999999956</v>
      </c>
      <c r="K1868" s="36">
        <v>11052.000000000035</v>
      </c>
      <c r="L1868" s="166">
        <v>8.0256192405723153E-2</v>
      </c>
      <c r="M1868" s="529"/>
    </row>
    <row r="1869" spans="1:13" ht="24.75" customHeight="1">
      <c r="A1869" s="1016" t="s">
        <v>17</v>
      </c>
      <c r="B1869" s="1017"/>
      <c r="C1869" s="35">
        <v>13.037037037037036</v>
      </c>
      <c r="D1869" s="24">
        <v>9.77875565334318E-4</v>
      </c>
      <c r="E1869" s="36">
        <v>1470.5567732115674</v>
      </c>
      <c r="F1869" s="24">
        <v>0.11030278826969528</v>
      </c>
      <c r="G1869" s="36">
        <v>6664.3065449010428</v>
      </c>
      <c r="H1869" s="24">
        <v>0.49987297816539822</v>
      </c>
      <c r="I1869" s="36">
        <v>5184.0996448503238</v>
      </c>
      <c r="J1869" s="24">
        <v>0.3888463579995769</v>
      </c>
      <c r="K1869" s="36">
        <v>13331.999999999907</v>
      </c>
      <c r="L1869" s="166">
        <v>9.6812844476392518E-2</v>
      </c>
      <c r="M1869" s="529"/>
    </row>
    <row r="1870" spans="1:13" ht="24.75" customHeight="1">
      <c r="A1870" s="1016" t="s">
        <v>18</v>
      </c>
      <c r="B1870" s="1017"/>
      <c r="C1870" s="35">
        <v>424.02029697681871</v>
      </c>
      <c r="D1870" s="24">
        <v>1.7954788998002017E-2</v>
      </c>
      <c r="E1870" s="36">
        <v>3120.9627888758273</v>
      </c>
      <c r="F1870" s="24">
        <v>0.13215458963735624</v>
      </c>
      <c r="G1870" s="36">
        <v>10766.804330021674</v>
      </c>
      <c r="H1870" s="24">
        <v>0.45591142996365158</v>
      </c>
      <c r="I1870" s="36">
        <v>9304.2125841255856</v>
      </c>
      <c r="J1870" s="24">
        <v>0.39397919140097892</v>
      </c>
      <c r="K1870" s="36">
        <v>23616.000000000171</v>
      </c>
      <c r="L1870" s="166">
        <v>0.17149205934252312</v>
      </c>
      <c r="M1870" s="529"/>
    </row>
    <row r="1871" spans="1:13" ht="24.75" customHeight="1">
      <c r="A1871" s="1016" t="s">
        <v>19</v>
      </c>
      <c r="B1871" s="1017"/>
      <c r="C1871" s="35">
        <v>345.32207741627934</v>
      </c>
      <c r="D1871" s="24">
        <v>8.8639580424118066E-3</v>
      </c>
      <c r="E1871" s="36">
        <v>5547.0529720834802</v>
      </c>
      <c r="F1871" s="24">
        <v>0.14238546568313254</v>
      </c>
      <c r="G1871" s="36">
        <v>18025.017882722557</v>
      </c>
      <c r="H1871" s="24">
        <v>0.46267821455728081</v>
      </c>
      <c r="I1871" s="36">
        <v>15040.60706777763</v>
      </c>
      <c r="J1871" s="24">
        <v>0.38607236171717291</v>
      </c>
      <c r="K1871" s="36">
        <v>38958.000000000022</v>
      </c>
      <c r="L1871" s="166">
        <v>0.282900899723322</v>
      </c>
      <c r="M1871" s="529"/>
    </row>
    <row r="1872" spans="1:13" ht="24.75" customHeight="1">
      <c r="A1872" s="1016" t="s">
        <v>20</v>
      </c>
      <c r="B1872" s="1017"/>
      <c r="C1872" s="35">
        <v>427.40879218467859</v>
      </c>
      <c r="D1872" s="24">
        <v>1.1139139749405289E-2</v>
      </c>
      <c r="E1872" s="36">
        <v>3668.4505268914918</v>
      </c>
      <c r="F1872" s="24">
        <v>9.5607258975541107E-2</v>
      </c>
      <c r="G1872" s="36">
        <v>16888.156907838744</v>
      </c>
      <c r="H1872" s="24">
        <v>0.44013961188008438</v>
      </c>
      <c r="I1872" s="36">
        <v>17385.983773084652</v>
      </c>
      <c r="J1872" s="24">
        <v>0.45311398939496345</v>
      </c>
      <c r="K1872" s="36">
        <v>38369.999999999789</v>
      </c>
      <c r="L1872" s="166">
        <v>0.27863102629456843</v>
      </c>
      <c r="M1872" s="529"/>
    </row>
    <row r="1873" spans="1:13" ht="24.75" customHeight="1">
      <c r="A1873" s="1016" t="s">
        <v>21</v>
      </c>
      <c r="B1873" s="1017"/>
      <c r="C1873" s="35">
        <v>0</v>
      </c>
      <c r="D1873" s="24">
        <v>0</v>
      </c>
      <c r="E1873" s="36">
        <v>277.06521739130432</v>
      </c>
      <c r="F1873" s="24">
        <v>0.10086101834412239</v>
      </c>
      <c r="G1873" s="36">
        <v>1347.78695652174</v>
      </c>
      <c r="H1873" s="24">
        <v>0.49063959101628668</v>
      </c>
      <c r="I1873" s="36">
        <v>1122.1478260869567</v>
      </c>
      <c r="J1873" s="24">
        <v>0.4084993906395909</v>
      </c>
      <c r="K1873" s="36">
        <v>2747.0000000000009</v>
      </c>
      <c r="L1873" s="166">
        <v>1.9947861069355852E-2</v>
      </c>
      <c r="M1873" s="529"/>
    </row>
    <row r="1874" spans="1:13" ht="15.75" customHeight="1" thickBot="1">
      <c r="A1874" s="938" t="s">
        <v>3</v>
      </c>
      <c r="B1874" s="939"/>
      <c r="C1874" s="45">
        <v>4697.7180362495455</v>
      </c>
      <c r="D1874" s="26">
        <v>1.0239640231163747E-2</v>
      </c>
      <c r="E1874" s="45">
        <v>50507.020074614637</v>
      </c>
      <c r="F1874" s="26">
        <v>0.11009041213659304</v>
      </c>
      <c r="G1874" s="45">
        <v>212925.15706310925</v>
      </c>
      <c r="H1874" s="26">
        <v>0.46411406296979707</v>
      </c>
      <c r="I1874" s="45">
        <v>190647.75034840114</v>
      </c>
      <c r="J1874" s="26">
        <v>0.41555588466243365</v>
      </c>
      <c r="K1874" s="45">
        <v>458777.64552238031</v>
      </c>
      <c r="L1874" s="26">
        <v>1</v>
      </c>
      <c r="M1874" s="529"/>
    </row>
    <row r="1877" spans="1:13" ht="13.5" thickBot="1"/>
    <row r="1878" spans="1:13">
      <c r="A1878" s="1024" t="s">
        <v>22</v>
      </c>
      <c r="B1878" s="1025"/>
      <c r="C1878" s="928" t="s">
        <v>114</v>
      </c>
      <c r="D1878" s="811"/>
      <c r="E1878" s="811"/>
      <c r="F1878" s="811"/>
      <c r="G1878" s="811"/>
      <c r="H1878" s="811"/>
      <c r="I1878" s="811"/>
      <c r="J1878" s="811"/>
      <c r="K1878" s="811"/>
      <c r="L1878" s="812"/>
      <c r="M1878" s="4"/>
    </row>
    <row r="1879" spans="1:13">
      <c r="A1879" s="1026"/>
      <c r="B1879" s="1027"/>
      <c r="C1879" s="929" t="s">
        <v>101</v>
      </c>
      <c r="D1879" s="930"/>
      <c r="E1879" s="931" t="s">
        <v>102</v>
      </c>
      <c r="F1879" s="930"/>
      <c r="G1879" s="931" t="s">
        <v>103</v>
      </c>
      <c r="H1879" s="930"/>
      <c r="I1879" s="931" t="s">
        <v>104</v>
      </c>
      <c r="J1879" s="930"/>
      <c r="K1879" s="932" t="s">
        <v>3</v>
      </c>
      <c r="L1879" s="933"/>
      <c r="M1879" s="129"/>
    </row>
    <row r="1880" spans="1:13" ht="13.5" thickBot="1">
      <c r="A1880" s="1028"/>
      <c r="B1880" s="1029"/>
      <c r="C1880" s="55" t="s">
        <v>11</v>
      </c>
      <c r="D1880" s="56" t="s">
        <v>12</v>
      </c>
      <c r="E1880" s="55" t="s">
        <v>11</v>
      </c>
      <c r="F1880" s="56" t="s">
        <v>12</v>
      </c>
      <c r="G1880" s="55" t="s">
        <v>11</v>
      </c>
      <c r="H1880" s="56" t="s">
        <v>12</v>
      </c>
      <c r="I1880" s="55" t="s">
        <v>11</v>
      </c>
      <c r="J1880" s="56" t="s">
        <v>12</v>
      </c>
      <c r="K1880" s="55" t="s">
        <v>11</v>
      </c>
      <c r="L1880" s="169" t="s">
        <v>13</v>
      </c>
      <c r="M1880" s="129"/>
    </row>
    <row r="1881" spans="1:13" ht="13.5" customHeight="1">
      <c r="A1881" s="806" t="s">
        <v>4</v>
      </c>
      <c r="B1881" s="807"/>
      <c r="C1881" s="39">
        <v>1218.6855706000003</v>
      </c>
      <c r="D1881" s="23">
        <v>7.1044787698013277E-3</v>
      </c>
      <c r="E1881" s="40">
        <v>15647.779346899946</v>
      </c>
      <c r="F1881" s="23">
        <v>9.1220671555054131E-2</v>
      </c>
      <c r="G1881" s="40">
        <v>78608.632534701886</v>
      </c>
      <c r="H1881" s="23">
        <v>0.45825877850588492</v>
      </c>
      <c r="I1881" s="40">
        <v>76062.549444600969</v>
      </c>
      <c r="J1881" s="23">
        <v>0.4434160711692694</v>
      </c>
      <c r="K1881" s="40">
        <v>171537.64689680113</v>
      </c>
      <c r="L1881" s="165">
        <v>1</v>
      </c>
      <c r="M1881" s="129"/>
    </row>
    <row r="1882" spans="1:13" ht="22.5" customHeight="1">
      <c r="A1882" s="1016" t="s">
        <v>14</v>
      </c>
      <c r="B1882" s="1017"/>
      <c r="C1882" s="35">
        <v>60.774999999999999</v>
      </c>
      <c r="D1882" s="24">
        <v>1.961116487291592E-2</v>
      </c>
      <c r="E1882" s="36">
        <v>263.78841499999999</v>
      </c>
      <c r="F1882" s="24">
        <v>8.5120495238669977E-2</v>
      </c>
      <c r="G1882" s="36">
        <v>1824.5402450000011</v>
      </c>
      <c r="H1882" s="24">
        <v>0.5887512885555809</v>
      </c>
      <c r="I1882" s="36">
        <v>949.89634299999989</v>
      </c>
      <c r="J1882" s="24">
        <v>0.30651705133283241</v>
      </c>
      <c r="K1882" s="36">
        <v>3099.0000030000033</v>
      </c>
      <c r="L1882" s="166">
        <f t="shared" ref="L1882:L1889" si="113">+K1882/$K$1881</f>
        <v>1.8066005096038156E-2</v>
      </c>
      <c r="M1882" s="339"/>
    </row>
    <row r="1883" spans="1:13" ht="22.5" customHeight="1">
      <c r="A1883" s="1016" t="s">
        <v>15</v>
      </c>
      <c r="B1883" s="1017"/>
      <c r="C1883" s="35">
        <v>20.643378500000001</v>
      </c>
      <c r="D1883" s="24">
        <v>2.4076719686794215E-3</v>
      </c>
      <c r="E1883" s="36">
        <v>916.72320549999995</v>
      </c>
      <c r="F1883" s="24">
        <v>0.10691896992153171</v>
      </c>
      <c r="G1883" s="36">
        <v>2979.2628690000042</v>
      </c>
      <c r="H1883" s="24">
        <v>0.34747644127237898</v>
      </c>
      <c r="I1883" s="36">
        <v>4657.3701485000074</v>
      </c>
      <c r="J1883" s="24">
        <v>0.543196916837415</v>
      </c>
      <c r="K1883" s="36">
        <v>8573.999601499967</v>
      </c>
      <c r="L1883" s="166">
        <f t="shared" si="113"/>
        <v>4.9983194689957336E-2</v>
      </c>
      <c r="M1883" s="339"/>
    </row>
    <row r="1884" spans="1:13" ht="22.5" customHeight="1">
      <c r="A1884" s="1016" t="s">
        <v>16</v>
      </c>
      <c r="B1884" s="1017"/>
      <c r="C1884" s="35">
        <v>0</v>
      </c>
      <c r="D1884" s="24">
        <v>0</v>
      </c>
      <c r="E1884" s="36">
        <v>1271.7857099999999</v>
      </c>
      <c r="F1884" s="24">
        <v>7.1352430108027179E-2</v>
      </c>
      <c r="G1884" s="36">
        <v>8044.997467000012</v>
      </c>
      <c r="H1884" s="24">
        <v>0.45135757932315029</v>
      </c>
      <c r="I1884" s="36">
        <v>8507.2167635000096</v>
      </c>
      <c r="J1884" s="24">
        <v>0.47728999056882915</v>
      </c>
      <c r="K1884" s="36">
        <v>17823.999940499903</v>
      </c>
      <c r="L1884" s="166">
        <f t="shared" si="113"/>
        <v>0.10390721956925882</v>
      </c>
      <c r="M1884" s="339"/>
    </row>
    <row r="1885" spans="1:13" ht="22.5" customHeight="1">
      <c r="A1885" s="1016" t="s">
        <v>17</v>
      </c>
      <c r="B1885" s="1017"/>
      <c r="C1885" s="35">
        <v>22.385803500000002</v>
      </c>
      <c r="D1885" s="24">
        <v>1.4898046067770301E-3</v>
      </c>
      <c r="E1885" s="36">
        <v>999.07049499999982</v>
      </c>
      <c r="F1885" s="24">
        <v>6.6489452833176504E-2</v>
      </c>
      <c r="G1885" s="36">
        <v>6718.6550724999897</v>
      </c>
      <c r="H1885" s="24">
        <v>0.44713531405546136</v>
      </c>
      <c r="I1885" s="36">
        <v>7285.8882789999889</v>
      </c>
      <c r="J1885" s="24">
        <v>0.48488542850458549</v>
      </c>
      <c r="K1885" s="36">
        <v>15025.999649999972</v>
      </c>
      <c r="L1885" s="166">
        <f t="shared" si="113"/>
        <v>8.7595929650590196E-2</v>
      </c>
      <c r="M1885" s="339"/>
    </row>
    <row r="1886" spans="1:13" ht="22.5" customHeight="1">
      <c r="A1886" s="1016" t="s">
        <v>18</v>
      </c>
      <c r="B1886" s="1017"/>
      <c r="C1886" s="35">
        <v>619.6763370000001</v>
      </c>
      <c r="D1886" s="24">
        <v>2.2940888295077341E-2</v>
      </c>
      <c r="E1886" s="36">
        <v>2978.8517809999971</v>
      </c>
      <c r="F1886" s="24">
        <v>0.11027935371286109</v>
      </c>
      <c r="G1886" s="36">
        <v>13953.446764999977</v>
      </c>
      <c r="H1886" s="24">
        <v>0.51656718911823274</v>
      </c>
      <c r="I1886" s="36">
        <v>9459.8970649999847</v>
      </c>
      <c r="J1886" s="24">
        <v>0.35021256887382907</v>
      </c>
      <c r="K1886" s="36">
        <v>27011.871947999956</v>
      </c>
      <c r="L1886" s="166">
        <f t="shared" si="113"/>
        <v>0.15746905963010316</v>
      </c>
      <c r="M1886" s="339"/>
    </row>
    <row r="1887" spans="1:13" ht="22.5" customHeight="1">
      <c r="A1887" s="1016" t="s">
        <v>19</v>
      </c>
      <c r="B1887" s="1017"/>
      <c r="C1887" s="35">
        <v>386.60024559999999</v>
      </c>
      <c r="D1887" s="24">
        <v>7.0641114059784172E-3</v>
      </c>
      <c r="E1887" s="36">
        <v>5885.5864583999901</v>
      </c>
      <c r="F1887" s="24">
        <v>0.10754374552227518</v>
      </c>
      <c r="G1887" s="36">
        <v>27284.862672199793</v>
      </c>
      <c r="H1887" s="24">
        <v>0.49855971848674197</v>
      </c>
      <c r="I1887" s="36">
        <v>21170.321609599836</v>
      </c>
      <c r="J1887" s="24">
        <v>0.38683242458500283</v>
      </c>
      <c r="K1887" s="36">
        <v>54727.370985799709</v>
      </c>
      <c r="L1887" s="166">
        <f t="shared" si="113"/>
        <v>0.31904000069864707</v>
      </c>
      <c r="M1887" s="339"/>
    </row>
    <row r="1888" spans="1:13" ht="22.5" customHeight="1">
      <c r="A1888" s="1016" t="s">
        <v>20</v>
      </c>
      <c r="B1888" s="1017"/>
      <c r="C1888" s="35">
        <v>55.544806000000008</v>
      </c>
      <c r="D1888" s="24">
        <v>1.3216015765197832E-3</v>
      </c>
      <c r="E1888" s="36">
        <v>2849.7745320000017</v>
      </c>
      <c r="F1888" s="24">
        <v>6.7805917158431137E-2</v>
      </c>
      <c r="G1888" s="36">
        <v>16375.701193999945</v>
      </c>
      <c r="H1888" s="24">
        <v>0.38963413635124083</v>
      </c>
      <c r="I1888" s="36">
        <v>22747.384235999976</v>
      </c>
      <c r="J1888" s="24">
        <v>0.54123834491381295</v>
      </c>
      <c r="K1888" s="36">
        <v>42028.404767999724</v>
      </c>
      <c r="L1888" s="166">
        <f t="shared" si="113"/>
        <v>0.24500980122039601</v>
      </c>
      <c r="M1888" s="339"/>
    </row>
    <row r="1889" spans="1:13" ht="22.5" customHeight="1">
      <c r="A1889" s="1016" t="s">
        <v>21</v>
      </c>
      <c r="B1889" s="1017"/>
      <c r="C1889" s="35">
        <v>53.06</v>
      </c>
      <c r="D1889" s="24">
        <v>1.6341238065907003E-2</v>
      </c>
      <c r="E1889" s="36">
        <v>482.19875000000002</v>
      </c>
      <c r="F1889" s="24">
        <v>0.14850592854943037</v>
      </c>
      <c r="G1889" s="36">
        <v>1427.1662499999991</v>
      </c>
      <c r="H1889" s="24">
        <v>0.4395338004311673</v>
      </c>
      <c r="I1889" s="36">
        <v>1284.5749999999994</v>
      </c>
      <c r="J1889" s="24">
        <v>0.39561903295349565</v>
      </c>
      <c r="K1889" s="36">
        <v>3246.9999999999973</v>
      </c>
      <c r="L1889" s="166">
        <f t="shared" si="113"/>
        <v>1.8928789444998199E-2</v>
      </c>
      <c r="M1889" s="339"/>
    </row>
    <row r="1890" spans="1:13">
      <c r="A1890" s="804" t="s">
        <v>8</v>
      </c>
      <c r="B1890" s="805"/>
      <c r="C1890" s="41">
        <v>1470.14673803199</v>
      </c>
      <c r="D1890" s="25">
        <v>0.98317187613631296</v>
      </c>
      <c r="E1890" s="42">
        <v>15587.032086424901</v>
      </c>
      <c r="F1890" s="25">
        <v>10.423946932210001</v>
      </c>
      <c r="G1890" s="42">
        <v>66671.423274352099</v>
      </c>
      <c r="H1890" s="25">
        <v>44.5870242810389</v>
      </c>
      <c r="I1890" s="42">
        <v>65802.397893727597</v>
      </c>
      <c r="J1890" s="25">
        <v>44.005856910615499</v>
      </c>
      <c r="K1890" s="42">
        <v>149530.99999253501</v>
      </c>
      <c r="L1890" s="167">
        <v>1</v>
      </c>
      <c r="M1890" s="129"/>
    </row>
    <row r="1891" spans="1:13" ht="23.25" customHeight="1">
      <c r="A1891" s="1016" t="s">
        <v>14</v>
      </c>
      <c r="B1891" s="1017"/>
      <c r="C1891" s="35">
        <v>12.64285714</v>
      </c>
      <c r="D1891" s="24">
        <v>0.46007485959146299</v>
      </c>
      <c r="E1891" s="36">
        <v>248.98120297999901</v>
      </c>
      <c r="F1891" s="24">
        <v>9.0604513468335508</v>
      </c>
      <c r="G1891" s="36">
        <v>1606.69674166599</v>
      </c>
      <c r="H1891" s="24">
        <v>58.467858146504902</v>
      </c>
      <c r="I1891" s="36">
        <v>879.67919787200003</v>
      </c>
      <c r="J1891" s="24">
        <v>32.011615647069803</v>
      </c>
      <c r="K1891" s="36">
        <v>2747.999999658</v>
      </c>
      <c r="L1891" s="166">
        <f>+K1891/$K$1890</f>
        <v>1.8377460190831248E-2</v>
      </c>
      <c r="M1891" s="129"/>
    </row>
    <row r="1892" spans="1:13" ht="23.25" customHeight="1">
      <c r="A1892" s="1016" t="s">
        <v>15</v>
      </c>
      <c r="B1892" s="1017"/>
      <c r="C1892" s="35">
        <v>166.844935515999</v>
      </c>
      <c r="D1892" s="24">
        <v>2.2122107600094898</v>
      </c>
      <c r="E1892" s="36">
        <v>910.80201865499896</v>
      </c>
      <c r="F1892" s="24">
        <v>12.076399080832299</v>
      </c>
      <c r="G1892" s="36">
        <v>2403.7738343440001</v>
      </c>
      <c r="H1892" s="24">
        <v>31.871835513132002</v>
      </c>
      <c r="I1892" s="36">
        <v>4060.5792113080101</v>
      </c>
      <c r="J1892" s="24">
        <v>53.8395546460265</v>
      </c>
      <c r="K1892" s="36">
        <v>7541.9999998229796</v>
      </c>
      <c r="L1892" s="166">
        <f t="shared" ref="L1892:L1898" si="114">+K1892/$K$1890</f>
        <v>5.0437701882549417E-2</v>
      </c>
      <c r="M1892" s="129"/>
    </row>
    <row r="1893" spans="1:13" ht="23.25" customHeight="1">
      <c r="A1893" s="1016" t="s">
        <v>16</v>
      </c>
      <c r="B1893" s="1017"/>
      <c r="C1893" s="35">
        <v>117.26007326</v>
      </c>
      <c r="D1893" s="24">
        <v>0.73260073260073</v>
      </c>
      <c r="E1893" s="36">
        <v>1407.1208791199899</v>
      </c>
      <c r="F1893" s="24">
        <v>8.79120879120876</v>
      </c>
      <c r="G1893" s="36">
        <v>7328.7545787500103</v>
      </c>
      <c r="H1893" s="24">
        <v>45.787545787545703</v>
      </c>
      <c r="I1893" s="36">
        <v>7152.8644688600098</v>
      </c>
      <c r="J1893" s="24">
        <v>44.688644688644601</v>
      </c>
      <c r="K1893" s="36">
        <v>16005.999999989999</v>
      </c>
      <c r="L1893" s="166">
        <f t="shared" si="114"/>
        <v>0.10704134929070937</v>
      </c>
      <c r="M1893" s="129"/>
    </row>
    <row r="1894" spans="1:13" ht="23.25" customHeight="1">
      <c r="A1894" s="1016" t="s">
        <v>17</v>
      </c>
      <c r="B1894" s="1017"/>
      <c r="C1894" s="35">
        <v>5.4081632649999998</v>
      </c>
      <c r="D1894" s="24">
        <v>4.0949218327374297E-2</v>
      </c>
      <c r="E1894" s="36">
        <v>1139.13177540999</v>
      </c>
      <c r="F1894" s="24">
        <v>8.6252122003779093</v>
      </c>
      <c r="G1894" s="36">
        <v>6548.1576378650097</v>
      </c>
      <c r="H1894" s="24">
        <v>49.580961893353297</v>
      </c>
      <c r="I1894" s="36">
        <v>5514.3024246900104</v>
      </c>
      <c r="J1894" s="24">
        <v>41.752876687941601</v>
      </c>
      <c r="K1894" s="36">
        <v>13207.000001229901</v>
      </c>
      <c r="L1894" s="166">
        <f t="shared" si="114"/>
        <v>8.832282270491891E-2</v>
      </c>
      <c r="M1894" s="129"/>
    </row>
    <row r="1895" spans="1:13" ht="23.25" customHeight="1">
      <c r="A1895" s="1016" t="s">
        <v>18</v>
      </c>
      <c r="B1895" s="1017"/>
      <c r="C1895" s="35">
        <v>464.62337664</v>
      </c>
      <c r="D1895" s="24">
        <v>1.9683261030407899</v>
      </c>
      <c r="E1895" s="36">
        <v>3461.9261549839898</v>
      </c>
      <c r="F1895" s="24">
        <v>14.666071403752101</v>
      </c>
      <c r="G1895" s="36">
        <v>11253.1345392969</v>
      </c>
      <c r="H1895" s="24">
        <v>47.6726733271759</v>
      </c>
      <c r="I1895" s="36">
        <v>8425.3159299539693</v>
      </c>
      <c r="J1895" s="24">
        <v>35.692929166031398</v>
      </c>
      <c r="K1895" s="36">
        <v>23605.000000874799</v>
      </c>
      <c r="L1895" s="166">
        <f t="shared" si="114"/>
        <v>0.15786024304026069</v>
      </c>
      <c r="M1895" s="129"/>
    </row>
    <row r="1896" spans="1:13" ht="23.25" customHeight="1">
      <c r="A1896" s="1016" t="s">
        <v>19</v>
      </c>
      <c r="B1896" s="1017"/>
      <c r="C1896" s="35">
        <v>571.49817815599999</v>
      </c>
      <c r="D1896" s="24">
        <v>1.2766629693362299</v>
      </c>
      <c r="E1896" s="36">
        <v>5287.3859844919898</v>
      </c>
      <c r="F1896" s="24">
        <v>11.8114285381776</v>
      </c>
      <c r="G1896" s="36">
        <v>20760.6881106043</v>
      </c>
      <c r="H1896" s="24">
        <v>46.377053754163903</v>
      </c>
      <c r="I1896" s="36">
        <v>18145.4277214701</v>
      </c>
      <c r="J1896" s="24">
        <v>40.53485473832</v>
      </c>
      <c r="K1896" s="36">
        <v>44764.999994723403</v>
      </c>
      <c r="L1896" s="166">
        <f t="shared" si="114"/>
        <v>0.29936936151673027</v>
      </c>
      <c r="M1896" s="129"/>
    </row>
    <row r="1897" spans="1:13" ht="23.25" customHeight="1">
      <c r="A1897" s="1016" t="s">
        <v>20</v>
      </c>
      <c r="B1897" s="1017"/>
      <c r="C1897" s="35">
        <v>121.683968864999</v>
      </c>
      <c r="D1897" s="24">
        <v>0.314266448547387</v>
      </c>
      <c r="E1897" s="36">
        <v>2875.40258928399</v>
      </c>
      <c r="F1897" s="24">
        <v>7.4261430516025602</v>
      </c>
      <c r="G1897" s="36">
        <v>15779.199313225001</v>
      </c>
      <c r="H1897" s="24">
        <v>40.752064346209401</v>
      </c>
      <c r="I1897" s="36">
        <v>19943.714124633301</v>
      </c>
      <c r="J1897" s="24">
        <v>51.5075261536415</v>
      </c>
      <c r="K1897" s="36">
        <v>38719.999996006998</v>
      </c>
      <c r="L1897" s="166">
        <f t="shared" si="114"/>
        <v>0.25894296164634761</v>
      </c>
      <c r="M1897" s="129"/>
    </row>
    <row r="1898" spans="1:13" ht="23.25" customHeight="1">
      <c r="A1898" s="1016" t="s">
        <v>21</v>
      </c>
      <c r="B1898" s="1017"/>
      <c r="C1898" s="35">
        <v>10.18518519</v>
      </c>
      <c r="D1898" s="24">
        <v>0.34667070078974299</v>
      </c>
      <c r="E1898" s="36">
        <v>256.28148149999998</v>
      </c>
      <c r="F1898" s="24">
        <v>8.7229912008147306</v>
      </c>
      <c r="G1898" s="36">
        <v>991.01851859999897</v>
      </c>
      <c r="H1898" s="24">
        <v>33.731059173669699</v>
      </c>
      <c r="I1898" s="36">
        <v>1680.51481494</v>
      </c>
      <c r="J1898" s="24">
        <v>57.199278924725697</v>
      </c>
      <c r="K1898" s="36">
        <v>2938.0000002299998</v>
      </c>
      <c r="L1898" s="166">
        <f t="shared" si="114"/>
        <v>1.9648099727659633E-2</v>
      </c>
      <c r="M1898" s="129"/>
    </row>
    <row r="1899" spans="1:13">
      <c r="A1899" s="804" t="s">
        <v>9</v>
      </c>
      <c r="B1899" s="805"/>
      <c r="C1899" s="41">
        <v>1229.1113392504651</v>
      </c>
      <c r="D1899" s="25">
        <v>8.9254249123182292E-3</v>
      </c>
      <c r="E1899" s="42">
        <v>14749.80394518142</v>
      </c>
      <c r="F1899" s="25">
        <v>0.10710849650481097</v>
      </c>
      <c r="G1899" s="42">
        <v>61747.471541400984</v>
      </c>
      <c r="H1899" s="25">
        <v>0.44839096603271594</v>
      </c>
      <c r="I1899" s="42">
        <v>59982.613174165905</v>
      </c>
      <c r="J1899" s="25">
        <v>0.43557511255011833</v>
      </c>
      <c r="K1899" s="42">
        <v>137709.00000000381</v>
      </c>
      <c r="L1899" s="167">
        <v>1</v>
      </c>
      <c r="M1899" s="529"/>
    </row>
    <row r="1900" spans="1:13" ht="24.75" customHeight="1">
      <c r="A1900" s="1016" t="s">
        <v>14</v>
      </c>
      <c r="B1900" s="1017"/>
      <c r="C1900" s="35">
        <v>0</v>
      </c>
      <c r="D1900" s="24">
        <v>0</v>
      </c>
      <c r="E1900" s="36">
        <v>323.46504559270522</v>
      </c>
      <c r="F1900" s="24">
        <v>0.12785179667695867</v>
      </c>
      <c r="G1900" s="36">
        <v>1029.6680851063825</v>
      </c>
      <c r="H1900" s="24">
        <v>0.40698343284837274</v>
      </c>
      <c r="I1900" s="36">
        <v>1176.8668693009113</v>
      </c>
      <c r="J1900" s="24">
        <v>0.4651647704746687</v>
      </c>
      <c r="K1900" s="36">
        <v>2529.9999999999986</v>
      </c>
      <c r="L1900" s="166">
        <v>1.8372074446840282E-2</v>
      </c>
      <c r="M1900" s="529"/>
    </row>
    <row r="1901" spans="1:13" ht="24.75" customHeight="1">
      <c r="A1901" s="1016" t="s">
        <v>15</v>
      </c>
      <c r="B1901" s="1017"/>
      <c r="C1901" s="35">
        <v>65.2872407291012</v>
      </c>
      <c r="D1901" s="24">
        <v>9.1902084359658503E-3</v>
      </c>
      <c r="E1901" s="36">
        <v>672.3642140584094</v>
      </c>
      <c r="F1901" s="24">
        <v>9.4645863465429553E-2</v>
      </c>
      <c r="G1901" s="36">
        <v>2682.8358631475344</v>
      </c>
      <c r="H1901" s="24">
        <v>0.37765144469982304</v>
      </c>
      <c r="I1901" s="36">
        <v>3683.5126820649793</v>
      </c>
      <c r="J1901" s="24">
        <v>0.51851248339878819</v>
      </c>
      <c r="K1901" s="36">
        <v>7103.9999999999773</v>
      </c>
      <c r="L1901" s="166">
        <v>5.1587042241246259E-2</v>
      </c>
      <c r="M1901" s="529"/>
    </row>
    <row r="1902" spans="1:13" ht="24.75" customHeight="1">
      <c r="A1902" s="1016" t="s">
        <v>16</v>
      </c>
      <c r="B1902" s="1017"/>
      <c r="C1902" s="35">
        <v>165.78</v>
      </c>
      <c r="D1902" s="24">
        <v>1.4999999999999953E-2</v>
      </c>
      <c r="E1902" s="36">
        <v>828.9</v>
      </c>
      <c r="F1902" s="24">
        <v>7.4999999999999761E-2</v>
      </c>
      <c r="G1902" s="36">
        <v>5526.0000000000136</v>
      </c>
      <c r="H1902" s="24">
        <v>0.49999999999999967</v>
      </c>
      <c r="I1902" s="36">
        <v>4531.3200000000097</v>
      </c>
      <c r="J1902" s="24">
        <v>0.40999999999999959</v>
      </c>
      <c r="K1902" s="36">
        <v>11052.000000000035</v>
      </c>
      <c r="L1902" s="166">
        <v>8.0256192405723153E-2</v>
      </c>
      <c r="M1902" s="529"/>
    </row>
    <row r="1903" spans="1:13" ht="24.75" customHeight="1">
      <c r="A1903" s="1016" t="s">
        <v>17</v>
      </c>
      <c r="B1903" s="1017"/>
      <c r="C1903" s="35">
        <v>139.12217148655506</v>
      </c>
      <c r="D1903" s="24">
        <v>1.0435206382129915E-2</v>
      </c>
      <c r="E1903" s="36">
        <v>1252.949467275494</v>
      </c>
      <c r="F1903" s="24">
        <v>9.3980608106473351E-2</v>
      </c>
      <c r="G1903" s="36">
        <v>6532.2491121258045</v>
      </c>
      <c r="H1903" s="24">
        <v>0.48996768017745651</v>
      </c>
      <c r="I1903" s="36">
        <v>5407.6792491121168</v>
      </c>
      <c r="J1903" s="24">
        <v>0.405616505333945</v>
      </c>
      <c r="K1903" s="36">
        <v>13331.999999999907</v>
      </c>
      <c r="L1903" s="166">
        <v>9.6812844476392518E-2</v>
      </c>
      <c r="M1903" s="529"/>
    </row>
    <row r="1904" spans="1:13" ht="24.75" customHeight="1">
      <c r="A1904" s="1016" t="s">
        <v>18</v>
      </c>
      <c r="B1904" s="1017"/>
      <c r="C1904" s="35">
        <v>296.13923904141296</v>
      </c>
      <c r="D1904" s="24">
        <v>1.2539771300872748E-2</v>
      </c>
      <c r="E1904" s="36">
        <v>3106.8432236584363</v>
      </c>
      <c r="F1904" s="24">
        <v>0.13155670831886915</v>
      </c>
      <c r="G1904" s="36">
        <v>11925.81087312604</v>
      </c>
      <c r="H1904" s="24">
        <v>0.50498860404496748</v>
      </c>
      <c r="I1904" s="36">
        <v>8287.206664174053</v>
      </c>
      <c r="J1904" s="24">
        <v>0.35091491633528088</v>
      </c>
      <c r="K1904" s="36">
        <v>23616.000000000171</v>
      </c>
      <c r="L1904" s="166">
        <v>0.17149205934252312</v>
      </c>
      <c r="M1904" s="529"/>
    </row>
    <row r="1905" spans="1:13" ht="24.75" customHeight="1">
      <c r="A1905" s="1016" t="s">
        <v>19</v>
      </c>
      <c r="B1905" s="1017"/>
      <c r="C1905" s="35">
        <v>270.99671799890871</v>
      </c>
      <c r="D1905" s="24">
        <v>6.956125006389151E-3</v>
      </c>
      <c r="E1905" s="36">
        <v>4991.8257698519028</v>
      </c>
      <c r="F1905" s="24">
        <v>0.12813352250762103</v>
      </c>
      <c r="G1905" s="36">
        <v>17513.610879392076</v>
      </c>
      <c r="H1905" s="24">
        <v>0.44955107755511237</v>
      </c>
      <c r="I1905" s="36">
        <v>16181.566632757067</v>
      </c>
      <c r="J1905" s="24">
        <v>0.41535927493087577</v>
      </c>
      <c r="K1905" s="36">
        <v>38958.000000000022</v>
      </c>
      <c r="L1905" s="166">
        <v>0.282900899723322</v>
      </c>
      <c r="M1905" s="529"/>
    </row>
    <row r="1906" spans="1:13" ht="24.75" customHeight="1">
      <c r="A1906" s="1016" t="s">
        <v>20</v>
      </c>
      <c r="B1906" s="1017"/>
      <c r="C1906" s="35">
        <v>281.88596999448743</v>
      </c>
      <c r="D1906" s="24">
        <v>7.3465199373075052E-3</v>
      </c>
      <c r="E1906" s="36">
        <v>3175.6649203967008</v>
      </c>
      <c r="F1906" s="24">
        <v>8.2764266885502161E-2</v>
      </c>
      <c r="G1906" s="36">
        <v>15098.483685025054</v>
      </c>
      <c r="H1906" s="24">
        <v>0.39349709890605</v>
      </c>
      <c r="I1906" s="36">
        <v>19813.965424583417</v>
      </c>
      <c r="J1906" s="24">
        <v>0.51639211427113696</v>
      </c>
      <c r="K1906" s="36">
        <v>38369.999999999789</v>
      </c>
      <c r="L1906" s="166">
        <v>0.27863102629456843</v>
      </c>
      <c r="M1906" s="529"/>
    </row>
    <row r="1907" spans="1:13" ht="24.75" customHeight="1">
      <c r="A1907" s="1016" t="s">
        <v>21</v>
      </c>
      <c r="B1907" s="1017"/>
      <c r="C1907" s="35">
        <v>9.9</v>
      </c>
      <c r="D1907" s="24">
        <v>3.6039315617036756E-3</v>
      </c>
      <c r="E1907" s="36">
        <v>397.79130434782604</v>
      </c>
      <c r="F1907" s="24">
        <v>0.14480935724347505</v>
      </c>
      <c r="G1907" s="36">
        <v>1438.8130434782613</v>
      </c>
      <c r="H1907" s="24">
        <v>0.52377613523052813</v>
      </c>
      <c r="I1907" s="36">
        <v>900.49565217391284</v>
      </c>
      <c r="J1907" s="24">
        <v>0.32781057596429286</v>
      </c>
      <c r="K1907" s="36">
        <v>2747.0000000000009</v>
      </c>
      <c r="L1907" s="166">
        <v>1.9947861069355852E-2</v>
      </c>
      <c r="M1907" s="529"/>
    </row>
    <row r="1908" spans="1:13" ht="15.75" customHeight="1" thickBot="1">
      <c r="A1908" s="938" t="s">
        <v>3</v>
      </c>
      <c r="B1908" s="939"/>
      <c r="C1908" s="45">
        <v>3917.9436162714328</v>
      </c>
      <c r="D1908" s="26">
        <v>8.5399619064052794E-3</v>
      </c>
      <c r="E1908" s="45">
        <v>45984.615274235955</v>
      </c>
      <c r="F1908" s="26">
        <v>0.10023290306980032</v>
      </c>
      <c r="G1908" s="45">
        <v>207027.52671407745</v>
      </c>
      <c r="H1908" s="26">
        <v>0.45125896768215168</v>
      </c>
      <c r="I1908" s="45">
        <v>201847.55991778994</v>
      </c>
      <c r="J1908" s="26">
        <v>0.43996816734163069</v>
      </c>
      <c r="K1908" s="45">
        <v>458777.64552238031</v>
      </c>
      <c r="L1908" s="26">
        <v>1</v>
      </c>
      <c r="M1908" s="529"/>
    </row>
    <row r="1911" spans="1:13" ht="13.5" thickBot="1"/>
    <row r="1912" spans="1:13">
      <c r="A1912" s="1024" t="s">
        <v>22</v>
      </c>
      <c r="B1912" s="1025"/>
      <c r="C1912" s="928" t="s">
        <v>115</v>
      </c>
      <c r="D1912" s="811"/>
      <c r="E1912" s="811"/>
      <c r="F1912" s="811"/>
      <c r="G1912" s="811"/>
      <c r="H1912" s="811"/>
      <c r="I1912" s="811"/>
      <c r="J1912" s="811"/>
      <c r="K1912" s="811"/>
      <c r="L1912" s="812"/>
      <c r="M1912" s="4"/>
    </row>
    <row r="1913" spans="1:13">
      <c r="A1913" s="1026"/>
      <c r="B1913" s="1027"/>
      <c r="C1913" s="929" t="s">
        <v>101</v>
      </c>
      <c r="D1913" s="930"/>
      <c r="E1913" s="931" t="s">
        <v>102</v>
      </c>
      <c r="F1913" s="930"/>
      <c r="G1913" s="931" t="s">
        <v>103</v>
      </c>
      <c r="H1913" s="930"/>
      <c r="I1913" s="931" t="s">
        <v>104</v>
      </c>
      <c r="J1913" s="930"/>
      <c r="K1913" s="932" t="s">
        <v>3</v>
      </c>
      <c r="L1913" s="933"/>
      <c r="M1913" s="129"/>
    </row>
    <row r="1914" spans="1:13" ht="13.5" thickBot="1">
      <c r="A1914" s="1028"/>
      <c r="B1914" s="1029"/>
      <c r="C1914" s="55" t="s">
        <v>11</v>
      </c>
      <c r="D1914" s="56" t="s">
        <v>12</v>
      </c>
      <c r="E1914" s="55" t="s">
        <v>11</v>
      </c>
      <c r="F1914" s="56" t="s">
        <v>12</v>
      </c>
      <c r="G1914" s="55" t="s">
        <v>11</v>
      </c>
      <c r="H1914" s="56" t="s">
        <v>12</v>
      </c>
      <c r="I1914" s="55" t="s">
        <v>11</v>
      </c>
      <c r="J1914" s="56" t="s">
        <v>12</v>
      </c>
      <c r="K1914" s="55" t="s">
        <v>11</v>
      </c>
      <c r="L1914" s="169" t="s">
        <v>13</v>
      </c>
      <c r="M1914" s="129"/>
    </row>
    <row r="1915" spans="1:13" ht="13.5" customHeight="1">
      <c r="A1915" s="806" t="s">
        <v>4</v>
      </c>
      <c r="B1915" s="807"/>
      <c r="C1915" s="39">
        <v>292.91825650000004</v>
      </c>
      <c r="D1915" s="23">
        <v>1.7076033267275886E-3</v>
      </c>
      <c r="E1915" s="40">
        <v>3642.1462480000023</v>
      </c>
      <c r="F1915" s="23">
        <v>2.123234353442633E-2</v>
      </c>
      <c r="G1915" s="40">
        <v>58520.551379900659</v>
      </c>
      <c r="H1915" s="23">
        <v>0.34115281653074819</v>
      </c>
      <c r="I1915" s="40">
        <v>109082.03101240091</v>
      </c>
      <c r="J1915" s="23">
        <v>0.63590723660810045</v>
      </c>
      <c r="K1915" s="40">
        <v>171537.64689680113</v>
      </c>
      <c r="L1915" s="165">
        <v>1</v>
      </c>
      <c r="M1915" s="129"/>
    </row>
    <row r="1916" spans="1:13" ht="23.25" customHeight="1">
      <c r="A1916" s="1016" t="s">
        <v>14</v>
      </c>
      <c r="B1916" s="1017"/>
      <c r="C1916" s="35">
        <v>0</v>
      </c>
      <c r="D1916" s="24">
        <v>0</v>
      </c>
      <c r="E1916" s="36">
        <v>32.585366</v>
      </c>
      <c r="F1916" s="24">
        <v>1.0514800247968883E-2</v>
      </c>
      <c r="G1916" s="36">
        <v>1293.8579280000001</v>
      </c>
      <c r="H1916" s="24">
        <v>0.41750820482332174</v>
      </c>
      <c r="I1916" s="36">
        <v>1772.5567090000011</v>
      </c>
      <c r="J1916" s="24">
        <v>0.57197699492870868</v>
      </c>
      <c r="K1916" s="36">
        <v>3099.0000030000033</v>
      </c>
      <c r="L1916" s="166">
        <f t="shared" ref="L1916:L1923" si="115">+K1916/$K$1915</f>
        <v>1.8066005096038156E-2</v>
      </c>
      <c r="M1916" s="339"/>
    </row>
    <row r="1917" spans="1:13" ht="23.25" customHeight="1">
      <c r="A1917" s="1016" t="s">
        <v>15</v>
      </c>
      <c r="B1917" s="1017"/>
      <c r="C1917" s="35">
        <v>0</v>
      </c>
      <c r="D1917" s="24">
        <v>0</v>
      </c>
      <c r="E1917" s="36">
        <v>520.63663499999996</v>
      </c>
      <c r="F1917" s="24">
        <v>6.072272675507448E-2</v>
      </c>
      <c r="G1917" s="36">
        <v>2924.5417820000043</v>
      </c>
      <c r="H1917" s="24">
        <v>0.34109422882272755</v>
      </c>
      <c r="I1917" s="36">
        <v>5128.821184500006</v>
      </c>
      <c r="J1917" s="24">
        <v>0.59818304442220305</v>
      </c>
      <c r="K1917" s="36">
        <v>8573.999601499967</v>
      </c>
      <c r="L1917" s="166">
        <f t="shared" si="115"/>
        <v>4.9983194689957336E-2</v>
      </c>
      <c r="M1917" s="339"/>
    </row>
    <row r="1918" spans="1:13" ht="23.25" customHeight="1">
      <c r="A1918" s="1016" t="s">
        <v>16</v>
      </c>
      <c r="B1918" s="1017"/>
      <c r="C1918" s="35">
        <v>0</v>
      </c>
      <c r="D1918" s="24">
        <v>0</v>
      </c>
      <c r="E1918" s="36">
        <v>401.61653999999993</v>
      </c>
      <c r="F1918" s="24">
        <v>2.253234634990332E-2</v>
      </c>
      <c r="G1918" s="36">
        <v>5695.900983500007</v>
      </c>
      <c r="H1918" s="24">
        <v>0.3195635661195057</v>
      </c>
      <c r="I1918" s="36">
        <v>11726.482416999972</v>
      </c>
      <c r="J1918" s="24">
        <v>0.65790408753059526</v>
      </c>
      <c r="K1918" s="36">
        <v>17823.999940499903</v>
      </c>
      <c r="L1918" s="166">
        <f t="shared" si="115"/>
        <v>0.10390721956925882</v>
      </c>
      <c r="M1918" s="339"/>
    </row>
    <row r="1919" spans="1:13" ht="23.25" customHeight="1">
      <c r="A1919" s="1016" t="s">
        <v>17</v>
      </c>
      <c r="B1919" s="1017"/>
      <c r="C1919" s="35">
        <v>0</v>
      </c>
      <c r="D1919" s="24">
        <v>0</v>
      </c>
      <c r="E1919" s="36">
        <v>137.88104049999998</v>
      </c>
      <c r="F1919" s="24">
        <v>9.1761642294461414E-3</v>
      </c>
      <c r="G1919" s="36">
        <v>4816.2660469999946</v>
      </c>
      <c r="H1919" s="24">
        <v>0.32052882731166599</v>
      </c>
      <c r="I1919" s="36">
        <v>10071.852562499982</v>
      </c>
      <c r="J1919" s="24">
        <v>0.67029500845888823</v>
      </c>
      <c r="K1919" s="36">
        <v>15025.999649999972</v>
      </c>
      <c r="L1919" s="166">
        <f t="shared" si="115"/>
        <v>8.7595929650590196E-2</v>
      </c>
      <c r="M1919" s="339"/>
    </row>
    <row r="1920" spans="1:13" ht="23.25" customHeight="1">
      <c r="A1920" s="1016" t="s">
        <v>18</v>
      </c>
      <c r="B1920" s="1017"/>
      <c r="C1920" s="35">
        <v>136.40108850000001</v>
      </c>
      <c r="D1920" s="24">
        <v>5.0496718169915503E-3</v>
      </c>
      <c r="E1920" s="36">
        <v>324.0967885</v>
      </c>
      <c r="F1920" s="24">
        <v>1.1998309081425849E-2</v>
      </c>
      <c r="G1920" s="36">
        <v>8074.4014279999874</v>
      </c>
      <c r="H1920" s="24">
        <v>0.29892046887916041</v>
      </c>
      <c r="I1920" s="36">
        <v>18476.972642999968</v>
      </c>
      <c r="J1920" s="24">
        <v>0.68403155022242212</v>
      </c>
      <c r="K1920" s="36">
        <v>27011.871947999956</v>
      </c>
      <c r="L1920" s="166">
        <f t="shared" si="115"/>
        <v>0.15746905963010316</v>
      </c>
      <c r="M1920" s="339"/>
    </row>
    <row r="1921" spans="1:13" ht="23.25" customHeight="1">
      <c r="A1921" s="1016" t="s">
        <v>19</v>
      </c>
      <c r="B1921" s="1017"/>
      <c r="C1921" s="35">
        <v>48.660462000000003</v>
      </c>
      <c r="D1921" s="24">
        <v>8.8914305809840739E-4</v>
      </c>
      <c r="E1921" s="36">
        <v>1529.7350360000003</v>
      </c>
      <c r="F1921" s="24">
        <v>2.7951918910866843E-2</v>
      </c>
      <c r="G1921" s="36">
        <v>20803.724757399847</v>
      </c>
      <c r="H1921" s="24">
        <v>0.38013382303341153</v>
      </c>
      <c r="I1921" s="36">
        <v>32345.250730399843</v>
      </c>
      <c r="J1921" s="24">
        <v>0.59102511499762289</v>
      </c>
      <c r="K1921" s="36">
        <v>54727.370985799709</v>
      </c>
      <c r="L1921" s="166">
        <f t="shared" si="115"/>
        <v>0.31904000069864707</v>
      </c>
      <c r="M1921" s="339"/>
    </row>
    <row r="1922" spans="1:13" ht="23.25" customHeight="1">
      <c r="A1922" s="1016" t="s">
        <v>20</v>
      </c>
      <c r="B1922" s="1017"/>
      <c r="C1922" s="35">
        <v>107.856706</v>
      </c>
      <c r="D1922" s="24">
        <v>2.566281223267406E-3</v>
      </c>
      <c r="E1922" s="36">
        <v>695.59484199999997</v>
      </c>
      <c r="F1922" s="24">
        <v>1.6550588723025325E-2</v>
      </c>
      <c r="G1922" s="36">
        <v>13876.335953999966</v>
      </c>
      <c r="H1922" s="24">
        <v>0.33016565892991873</v>
      </c>
      <c r="I1922" s="36">
        <v>27348.617265999957</v>
      </c>
      <c r="J1922" s="24">
        <v>0.6507174711237933</v>
      </c>
      <c r="K1922" s="36">
        <v>42028.404767999724</v>
      </c>
      <c r="L1922" s="166">
        <f t="shared" si="115"/>
        <v>0.24500980122039601</v>
      </c>
      <c r="M1922" s="339"/>
    </row>
    <row r="1923" spans="1:13" ht="23.25" customHeight="1" thickBot="1">
      <c r="A1923" s="1016" t="s">
        <v>21</v>
      </c>
      <c r="B1923" s="1017"/>
      <c r="C1923" s="35">
        <v>0</v>
      </c>
      <c r="D1923" s="24">
        <v>0</v>
      </c>
      <c r="E1923" s="36">
        <v>0</v>
      </c>
      <c r="F1923" s="24">
        <v>0</v>
      </c>
      <c r="G1923" s="36">
        <v>1035.5224999999996</v>
      </c>
      <c r="H1923" s="24">
        <v>0.31891669233138292</v>
      </c>
      <c r="I1923" s="36">
        <v>2211.4774999999986</v>
      </c>
      <c r="J1923" s="24">
        <v>0.68108330766861724</v>
      </c>
      <c r="K1923" s="36">
        <v>3246.9999999999973</v>
      </c>
      <c r="L1923" s="166">
        <f t="shared" si="115"/>
        <v>1.8928789444998199E-2</v>
      </c>
      <c r="M1923" s="339"/>
    </row>
    <row r="1924" spans="1:13">
      <c r="A1924" s="804" t="s">
        <v>8</v>
      </c>
      <c r="B1924" s="805"/>
      <c r="C1924" s="39">
        <v>414.09258386299996</v>
      </c>
      <c r="D1924" s="23">
        <v>2.769275828314341E-3</v>
      </c>
      <c r="E1924" s="40">
        <v>4001.5678713069988</v>
      </c>
      <c r="F1924" s="23">
        <v>2.6760791217250997E-2</v>
      </c>
      <c r="G1924" s="40">
        <v>50454.847389482267</v>
      </c>
      <c r="H1924" s="23">
        <v>0.33742065118270459</v>
      </c>
      <c r="I1924" s="40">
        <v>94660.49214788276</v>
      </c>
      <c r="J1924" s="23">
        <v>0.63304928177172803</v>
      </c>
      <c r="K1924" s="40">
        <v>149530.99999253533</v>
      </c>
      <c r="L1924" s="165">
        <v>1</v>
      </c>
      <c r="M1924" s="350"/>
    </row>
    <row r="1925" spans="1:13" ht="24" customHeight="1">
      <c r="A1925" s="1016" t="s">
        <v>14</v>
      </c>
      <c r="B1925" s="1017"/>
      <c r="C1925" s="35">
        <v>12.64285714</v>
      </c>
      <c r="D1925" s="24">
        <v>4.6007485959146388E-3</v>
      </c>
      <c r="E1925" s="36">
        <v>25.285714280000001</v>
      </c>
      <c r="F1925" s="24">
        <v>9.2014971918292776E-3</v>
      </c>
      <c r="G1925" s="36">
        <v>1171.948621406</v>
      </c>
      <c r="H1925" s="24">
        <v>0.42647329750795165</v>
      </c>
      <c r="I1925" s="36">
        <v>1538.1228068319983</v>
      </c>
      <c r="J1925" s="24">
        <v>0.55972445670430149</v>
      </c>
      <c r="K1925" s="36">
        <v>2747.9999996580063</v>
      </c>
      <c r="L1925" s="166">
        <f>+K1925/$K$1924</f>
        <v>1.8377460190831252E-2</v>
      </c>
      <c r="M1925" s="350"/>
    </row>
    <row r="1926" spans="1:13" ht="24" customHeight="1">
      <c r="A1926" s="1016" t="s">
        <v>15</v>
      </c>
      <c r="B1926" s="1017"/>
      <c r="C1926" s="35">
        <v>23.239442396000001</v>
      </c>
      <c r="D1926" s="24">
        <v>3.0813368332730635E-3</v>
      </c>
      <c r="E1926" s="36">
        <v>541.661115462</v>
      </c>
      <c r="F1926" s="24">
        <v>7.1819294016800997E-2</v>
      </c>
      <c r="G1926" s="36">
        <v>2448.6377129840093</v>
      </c>
      <c r="H1926" s="24">
        <v>0.32466689380024932</v>
      </c>
      <c r="I1926" s="36">
        <v>4528.4617289810003</v>
      </c>
      <c r="J1926" s="24">
        <v>0.60043247534967992</v>
      </c>
      <c r="K1926" s="36">
        <v>7541.999999822985</v>
      </c>
      <c r="L1926" s="166">
        <f t="shared" ref="L1926:L1932" si="116">+K1926/$K$1924</f>
        <v>5.0437701882549341E-2</v>
      </c>
      <c r="M1926" s="350"/>
    </row>
    <row r="1927" spans="1:13" ht="24" customHeight="1">
      <c r="A1927" s="1016" t="s">
        <v>16</v>
      </c>
      <c r="B1927" s="1017"/>
      <c r="C1927" s="35">
        <v>58.630036629999999</v>
      </c>
      <c r="D1927" s="24">
        <v>3.6630036630036535E-3</v>
      </c>
      <c r="E1927" s="36">
        <v>410.41025640999999</v>
      </c>
      <c r="F1927" s="24">
        <v>2.5641025641025578E-2</v>
      </c>
      <c r="G1927" s="36">
        <v>4866.2930402900074</v>
      </c>
      <c r="H1927" s="24">
        <v>0.30402930402930367</v>
      </c>
      <c r="I1927" s="36">
        <v>10670.666666660025</v>
      </c>
      <c r="J1927" s="24">
        <v>0.66666666666666652</v>
      </c>
      <c r="K1927" s="36">
        <v>16005.999999990041</v>
      </c>
      <c r="L1927" s="166">
        <f t="shared" si="116"/>
        <v>0.10704134929070941</v>
      </c>
      <c r="M1927" s="350"/>
    </row>
    <row r="1928" spans="1:13" ht="24" customHeight="1">
      <c r="A1928" s="1016" t="s">
        <v>17</v>
      </c>
      <c r="B1928" s="1017"/>
      <c r="C1928" s="35">
        <v>0</v>
      </c>
      <c r="D1928" s="24">
        <v>0</v>
      </c>
      <c r="E1928" s="36">
        <v>301.30355371500002</v>
      </c>
      <c r="F1928" s="24">
        <v>2.2813928499048935E-2</v>
      </c>
      <c r="G1928" s="36">
        <v>4246.1856940200132</v>
      </c>
      <c r="H1928" s="24">
        <v>0.32151023651280086</v>
      </c>
      <c r="I1928" s="36">
        <v>8659.5107534949948</v>
      </c>
      <c r="J1928" s="24">
        <v>0.65567583498815196</v>
      </c>
      <c r="K1928" s="36">
        <v>13207.000001229984</v>
      </c>
      <c r="L1928" s="166">
        <f t="shared" si="116"/>
        <v>8.8322822704919285E-2</v>
      </c>
      <c r="M1928" s="350"/>
    </row>
    <row r="1929" spans="1:13" ht="24" customHeight="1">
      <c r="A1929" s="1016" t="s">
        <v>18</v>
      </c>
      <c r="B1929" s="1017"/>
      <c r="C1929" s="35">
        <v>58.07792208</v>
      </c>
      <c r="D1929" s="24">
        <v>2.4604076288009978E-3</v>
      </c>
      <c r="E1929" s="36">
        <v>529.192207811</v>
      </c>
      <c r="F1929" s="24">
        <v>2.241864892147373E-2</v>
      </c>
      <c r="G1929" s="36">
        <v>6591.1788264839779</v>
      </c>
      <c r="H1929" s="24">
        <v>0.2792280799084812</v>
      </c>
      <c r="I1929" s="36">
        <v>16426.551044499894</v>
      </c>
      <c r="J1929" s="24">
        <v>0.69589286354124569</v>
      </c>
      <c r="K1929" s="36">
        <v>23605.000000874836</v>
      </c>
      <c r="L1929" s="166">
        <f t="shared" si="116"/>
        <v>0.15786024304026061</v>
      </c>
      <c r="M1929" s="350"/>
    </row>
    <row r="1930" spans="1:13" ht="24" customHeight="1">
      <c r="A1930" s="1016" t="s">
        <v>19</v>
      </c>
      <c r="B1930" s="1017"/>
      <c r="C1930" s="35">
        <v>186.43932548000001</v>
      </c>
      <c r="D1930" s="24">
        <v>4.1648458729359097E-3</v>
      </c>
      <c r="E1930" s="36">
        <v>1080.8953207480001</v>
      </c>
      <c r="F1930" s="24">
        <v>2.4145991754169718E-2</v>
      </c>
      <c r="G1930" s="36">
        <v>16810.089985289909</v>
      </c>
      <c r="H1930" s="24">
        <v>0.37551859683394057</v>
      </c>
      <c r="I1930" s="36">
        <v>26687.575363204527</v>
      </c>
      <c r="J1930" s="24">
        <v>0.59617056553893111</v>
      </c>
      <c r="K1930" s="36">
        <v>44764.999994723454</v>
      </c>
      <c r="L1930" s="166">
        <f t="shared" si="116"/>
        <v>0.29936936151672994</v>
      </c>
      <c r="M1930" s="350"/>
    </row>
    <row r="1931" spans="1:13" ht="24" customHeight="1">
      <c r="A1931" s="1016" t="s">
        <v>20</v>
      </c>
      <c r="B1931" s="1017"/>
      <c r="C1931" s="35">
        <v>75.063000136999989</v>
      </c>
      <c r="D1931" s="24">
        <v>1.938610540928221E-3</v>
      </c>
      <c r="E1931" s="36">
        <v>1102.6345176910002</v>
      </c>
      <c r="F1931" s="24">
        <v>2.8477131141650496E-2</v>
      </c>
      <c r="G1931" s="36">
        <v>13423.528323758079</v>
      </c>
      <c r="H1931" s="24">
        <v>0.34668203319065993</v>
      </c>
      <c r="I1931" s="36">
        <v>24118.77415442148</v>
      </c>
      <c r="J1931" s="24">
        <v>0.62290222512677373</v>
      </c>
      <c r="K1931" s="36">
        <v>38719.999996007078</v>
      </c>
      <c r="L1931" s="166">
        <f t="shared" si="116"/>
        <v>0.25894296164634761</v>
      </c>
      <c r="M1931" s="350"/>
    </row>
    <row r="1932" spans="1:13" ht="24" customHeight="1">
      <c r="A1932" s="1016" t="s">
        <v>21</v>
      </c>
      <c r="B1932" s="1017"/>
      <c r="C1932" s="35">
        <v>0</v>
      </c>
      <c r="D1932" s="24">
        <v>0</v>
      </c>
      <c r="E1932" s="36">
        <v>10.18518519</v>
      </c>
      <c r="F1932" s="24">
        <v>3.4667070078974317E-3</v>
      </c>
      <c r="G1932" s="36">
        <v>896.98518525000009</v>
      </c>
      <c r="H1932" s="24">
        <v>0.3053046920285159</v>
      </c>
      <c r="I1932" s="36">
        <v>2030.8296297899994</v>
      </c>
      <c r="J1932" s="24">
        <v>0.69122860096358607</v>
      </c>
      <c r="K1932" s="36">
        <v>2938.0000002300012</v>
      </c>
      <c r="L1932" s="166">
        <f t="shared" si="116"/>
        <v>1.9648099727659601E-2</v>
      </c>
      <c r="M1932" s="350"/>
    </row>
    <row r="1933" spans="1:13">
      <c r="A1933" s="804" t="s">
        <v>9</v>
      </c>
      <c r="B1933" s="805"/>
      <c r="C1933" s="41">
        <v>296.74728757182652</v>
      </c>
      <c r="D1933" s="25">
        <v>2.1548866637025781E-3</v>
      </c>
      <c r="E1933" s="42">
        <v>2419.696388541312</v>
      </c>
      <c r="F1933" s="25">
        <v>1.7571083869182443E-2</v>
      </c>
      <c r="G1933" s="42">
        <v>48766.962388140826</v>
      </c>
      <c r="H1933" s="25">
        <v>0.35413053894908453</v>
      </c>
      <c r="I1933" s="42">
        <v>86225.593935748504</v>
      </c>
      <c r="J1933" s="25">
        <v>0.62614349051802076</v>
      </c>
      <c r="K1933" s="42">
        <v>137709.00000000381</v>
      </c>
      <c r="L1933" s="167">
        <v>1</v>
      </c>
      <c r="M1933" s="529"/>
    </row>
    <row r="1934" spans="1:13" ht="25.5" customHeight="1">
      <c r="A1934" s="1016" t="s">
        <v>14</v>
      </c>
      <c r="B1934" s="1017"/>
      <c r="C1934" s="35">
        <v>0</v>
      </c>
      <c r="D1934" s="24">
        <v>0</v>
      </c>
      <c r="E1934" s="36">
        <v>67.237689969604858</v>
      </c>
      <c r="F1934" s="24">
        <v>2.6576162043322093E-2</v>
      </c>
      <c r="G1934" s="36">
        <v>1339.6863221884491</v>
      </c>
      <c r="H1934" s="24">
        <v>0.5295202854499802</v>
      </c>
      <c r="I1934" s="36">
        <v>1123.0759878419447</v>
      </c>
      <c r="J1934" s="24">
        <v>0.44390355250669772</v>
      </c>
      <c r="K1934" s="36">
        <v>2529.9999999999986</v>
      </c>
      <c r="L1934" s="166">
        <v>1.8372074446840282E-2</v>
      </c>
      <c r="M1934" s="529"/>
    </row>
    <row r="1935" spans="1:13" ht="25.5" customHeight="1">
      <c r="A1935" s="1016" t="s">
        <v>15</v>
      </c>
      <c r="B1935" s="1017"/>
      <c r="C1935" s="35">
        <v>24.922907892327416</v>
      </c>
      <c r="D1935" s="24">
        <v>3.5082922145731272E-3</v>
      </c>
      <c r="E1935" s="36">
        <v>183.59858356800308</v>
      </c>
      <c r="F1935" s="24">
        <v>2.5844395209459976E-2</v>
      </c>
      <c r="G1935" s="36">
        <v>3206.0058844781556</v>
      </c>
      <c r="H1935" s="24">
        <v>0.45129587337812022</v>
      </c>
      <c r="I1935" s="36">
        <v>3689.4726240615441</v>
      </c>
      <c r="J1935" s="24">
        <v>0.5193514391978542</v>
      </c>
      <c r="K1935" s="36">
        <v>7103.9999999999773</v>
      </c>
      <c r="L1935" s="166">
        <v>5.1587042241246259E-2</v>
      </c>
      <c r="M1935" s="529"/>
    </row>
    <row r="1936" spans="1:13" ht="25.5" customHeight="1">
      <c r="A1936" s="1016" t="s">
        <v>16</v>
      </c>
      <c r="B1936" s="1017"/>
      <c r="C1936" s="35">
        <v>0</v>
      </c>
      <c r="D1936" s="24">
        <v>0</v>
      </c>
      <c r="E1936" s="36">
        <v>165.78</v>
      </c>
      <c r="F1936" s="24">
        <v>1.4999999999999953E-2</v>
      </c>
      <c r="G1936" s="36">
        <v>4089.240000000008</v>
      </c>
      <c r="H1936" s="24">
        <v>0.36999999999999955</v>
      </c>
      <c r="I1936" s="36">
        <v>6796.9800000000187</v>
      </c>
      <c r="J1936" s="24">
        <v>0.61499999999999977</v>
      </c>
      <c r="K1936" s="36">
        <v>11052.000000000035</v>
      </c>
      <c r="L1936" s="166">
        <v>8.0256192405723153E-2</v>
      </c>
      <c r="M1936" s="529"/>
    </row>
    <row r="1937" spans="1:13" ht="25.5" customHeight="1">
      <c r="A1937" s="1016" t="s">
        <v>17</v>
      </c>
      <c r="B1937" s="1017"/>
      <c r="C1937" s="35">
        <v>23.8</v>
      </c>
      <c r="D1937" s="24">
        <v>1.7851785178517976E-3</v>
      </c>
      <c r="E1937" s="36">
        <v>356.72947742262812</v>
      </c>
      <c r="F1937" s="24">
        <v>2.6757386545351827E-2</v>
      </c>
      <c r="G1937" s="36">
        <v>4126.0983257229918</v>
      </c>
      <c r="H1937" s="24">
        <v>0.30948832326155268</v>
      </c>
      <c r="I1937" s="36">
        <v>8825.3721968543432</v>
      </c>
      <c r="J1937" s="24">
        <v>0.66196911167524786</v>
      </c>
      <c r="K1937" s="36">
        <v>13331.999999999907</v>
      </c>
      <c r="L1937" s="166">
        <v>9.6812844476392518E-2</v>
      </c>
      <c r="M1937" s="529"/>
    </row>
    <row r="1938" spans="1:13" ht="25.5" customHeight="1">
      <c r="A1938" s="1016" t="s">
        <v>18</v>
      </c>
      <c r="B1938" s="1017"/>
      <c r="C1938" s="35">
        <v>9.4166666666666661</v>
      </c>
      <c r="D1938" s="24">
        <v>3.9874096657632952E-4</v>
      </c>
      <c r="E1938" s="36">
        <v>269.88168108820275</v>
      </c>
      <c r="F1938" s="24">
        <v>1.142791671274563E-2</v>
      </c>
      <c r="G1938" s="36">
        <v>7370.5280774846024</v>
      </c>
      <c r="H1938" s="24">
        <v>0.31209891927017908</v>
      </c>
      <c r="I1938" s="36">
        <v>15966.173574760465</v>
      </c>
      <c r="J1938" s="24">
        <v>0.67607442305048904</v>
      </c>
      <c r="K1938" s="36">
        <v>23616.000000000171</v>
      </c>
      <c r="L1938" s="166">
        <v>0.17149205934252312</v>
      </c>
      <c r="M1938" s="529"/>
    </row>
    <row r="1939" spans="1:13" ht="25.5" customHeight="1">
      <c r="A1939" s="1016" t="s">
        <v>19</v>
      </c>
      <c r="B1939" s="1017"/>
      <c r="C1939" s="35">
        <v>11.745257452574526</v>
      </c>
      <c r="D1939" s="24">
        <v>3.0148512378906823E-4</v>
      </c>
      <c r="E1939" s="36">
        <v>698.53559758320978</v>
      </c>
      <c r="F1939" s="24">
        <v>1.7930478915324437E-2</v>
      </c>
      <c r="G1939" s="36">
        <v>14456.037588217059</v>
      </c>
      <c r="H1939" s="24">
        <v>0.37106724134239571</v>
      </c>
      <c r="I1939" s="36">
        <v>23791.681556747131</v>
      </c>
      <c r="J1939" s="24">
        <v>0.61070079461848958</v>
      </c>
      <c r="K1939" s="36">
        <v>38958.000000000022</v>
      </c>
      <c r="L1939" s="166">
        <v>0.282900899723322</v>
      </c>
      <c r="M1939" s="529"/>
    </row>
    <row r="1940" spans="1:13" ht="25.5" customHeight="1">
      <c r="A1940" s="1016" t="s">
        <v>20</v>
      </c>
      <c r="B1940" s="1017"/>
      <c r="C1940" s="35">
        <v>226.8624555602579</v>
      </c>
      <c r="D1940" s="24">
        <v>5.9124955840567928E-3</v>
      </c>
      <c r="E1940" s="36">
        <v>677.93335890966421</v>
      </c>
      <c r="F1940" s="24">
        <v>1.766831792832077E-2</v>
      </c>
      <c r="G1940" s="36">
        <v>12916.692277006467</v>
      </c>
      <c r="H1940" s="24">
        <v>0.33663519095664685</v>
      </c>
      <c r="I1940" s="36">
        <v>24548.511908523516</v>
      </c>
      <c r="J1940" s="24">
        <v>0.63978399553097864</v>
      </c>
      <c r="K1940" s="36">
        <v>38369.999999999789</v>
      </c>
      <c r="L1940" s="166">
        <v>0.27863102629456843</v>
      </c>
      <c r="M1940" s="529"/>
    </row>
    <row r="1941" spans="1:13" ht="25.5" customHeight="1">
      <c r="A1941" s="1016" t="s">
        <v>21</v>
      </c>
      <c r="B1941" s="1017"/>
      <c r="C1941" s="35">
        <v>0</v>
      </c>
      <c r="D1941" s="24">
        <v>0</v>
      </c>
      <c r="E1941" s="36">
        <v>0</v>
      </c>
      <c r="F1941" s="24">
        <v>0</v>
      </c>
      <c r="G1941" s="36">
        <v>1262.6739130434789</v>
      </c>
      <c r="H1941" s="24">
        <v>0.45965559266235112</v>
      </c>
      <c r="I1941" s="36">
        <v>1484.326086956522</v>
      </c>
      <c r="J1941" s="24">
        <v>0.54034440733764888</v>
      </c>
      <c r="K1941" s="36">
        <v>2747.0000000000009</v>
      </c>
      <c r="L1941" s="166">
        <v>1.9947861069355852E-2</v>
      </c>
      <c r="M1941" s="529"/>
    </row>
    <row r="1942" spans="1:13" ht="15.75" customHeight="1" thickBot="1">
      <c r="A1942" s="938" t="s">
        <v>3</v>
      </c>
      <c r="B1942" s="939"/>
      <c r="C1942" s="45">
        <v>1003.7581185025344</v>
      </c>
      <c r="D1942" s="26">
        <v>2.187896747583724E-3</v>
      </c>
      <c r="E1942" s="45">
        <v>10063.410501263494</v>
      </c>
      <c r="F1942" s="26">
        <v>2.1935267769651115E-2</v>
      </c>
      <c r="G1942" s="45">
        <v>157742.36074609775</v>
      </c>
      <c r="H1942" s="26">
        <v>0.34383183724326144</v>
      </c>
      <c r="I1942" s="45">
        <v>289968.11615651374</v>
      </c>
      <c r="J1942" s="26">
        <v>0.63204499823949767</v>
      </c>
      <c r="K1942" s="45">
        <v>458777.64552238031</v>
      </c>
      <c r="L1942" s="26">
        <v>1</v>
      </c>
      <c r="M1942" s="529"/>
    </row>
    <row r="1945" spans="1:13" ht="13.5" thickBot="1"/>
    <row r="1946" spans="1:13">
      <c r="A1946" s="1024" t="s">
        <v>22</v>
      </c>
      <c r="B1946" s="1025"/>
      <c r="C1946" s="928" t="s">
        <v>116</v>
      </c>
      <c r="D1946" s="811"/>
      <c r="E1946" s="811"/>
      <c r="F1946" s="811"/>
      <c r="G1946" s="811"/>
      <c r="H1946" s="811"/>
      <c r="I1946" s="811"/>
      <c r="J1946" s="811"/>
      <c r="K1946" s="811"/>
      <c r="L1946" s="812"/>
      <c r="M1946" s="4"/>
    </row>
    <row r="1947" spans="1:13">
      <c r="A1947" s="1026"/>
      <c r="B1947" s="1027"/>
      <c r="C1947" s="929" t="s">
        <v>101</v>
      </c>
      <c r="D1947" s="930"/>
      <c r="E1947" s="931" t="s">
        <v>102</v>
      </c>
      <c r="F1947" s="930"/>
      <c r="G1947" s="931" t="s">
        <v>103</v>
      </c>
      <c r="H1947" s="930"/>
      <c r="I1947" s="931" t="s">
        <v>104</v>
      </c>
      <c r="J1947" s="930"/>
      <c r="K1947" s="932" t="s">
        <v>3</v>
      </c>
      <c r="L1947" s="933"/>
      <c r="M1947" s="129"/>
    </row>
    <row r="1948" spans="1:13" ht="13.5" thickBot="1">
      <c r="A1948" s="1028"/>
      <c r="B1948" s="1029"/>
      <c r="C1948" s="55" t="s">
        <v>11</v>
      </c>
      <c r="D1948" s="56" t="s">
        <v>12</v>
      </c>
      <c r="E1948" s="55" t="s">
        <v>11</v>
      </c>
      <c r="F1948" s="56" t="s">
        <v>12</v>
      </c>
      <c r="G1948" s="55" t="s">
        <v>11</v>
      </c>
      <c r="H1948" s="56" t="s">
        <v>12</v>
      </c>
      <c r="I1948" s="55" t="s">
        <v>11</v>
      </c>
      <c r="J1948" s="56" t="s">
        <v>12</v>
      </c>
      <c r="K1948" s="55" t="s">
        <v>11</v>
      </c>
      <c r="L1948" s="169" t="s">
        <v>13</v>
      </c>
      <c r="M1948" s="129"/>
    </row>
    <row r="1949" spans="1:13" ht="13.5" customHeight="1">
      <c r="A1949" s="806" t="s">
        <v>4</v>
      </c>
      <c r="B1949" s="807"/>
      <c r="C1949" s="49">
        <v>191.44224390000005</v>
      </c>
      <c r="D1949" s="50">
        <v>1.1160363183434232E-3</v>
      </c>
      <c r="E1949" s="51">
        <v>6458.3545632999976</v>
      </c>
      <c r="F1949" s="50">
        <v>3.7649779393239623E-2</v>
      </c>
      <c r="G1949" s="51">
        <v>71003.631221400268</v>
      </c>
      <c r="H1949" s="50">
        <v>0.41392447958736894</v>
      </c>
      <c r="I1949" s="51">
        <v>93884.21886820189</v>
      </c>
      <c r="J1949" s="50">
        <v>0.547309704701054</v>
      </c>
      <c r="K1949" s="51">
        <v>171537.64689680113</v>
      </c>
      <c r="L1949" s="170">
        <v>1</v>
      </c>
      <c r="M1949" s="129"/>
    </row>
    <row r="1950" spans="1:13" ht="24" customHeight="1">
      <c r="A1950" s="1016" t="s">
        <v>14</v>
      </c>
      <c r="B1950" s="1017"/>
      <c r="C1950" s="43">
        <v>16.292683</v>
      </c>
      <c r="D1950" s="47">
        <v>5.2574001239844414E-3</v>
      </c>
      <c r="E1950" s="44">
        <v>48.878049000000004</v>
      </c>
      <c r="F1950" s="47">
        <v>1.5772200371953326E-2</v>
      </c>
      <c r="G1950" s="44">
        <v>1760.6597580000011</v>
      </c>
      <c r="H1950" s="47">
        <v>0.56813803042774613</v>
      </c>
      <c r="I1950" s="44">
        <v>1273.1695130000003</v>
      </c>
      <c r="J1950" s="47">
        <v>0.41083236907631554</v>
      </c>
      <c r="K1950" s="44">
        <v>3099.0000030000033</v>
      </c>
      <c r="L1950" s="171">
        <f t="shared" ref="L1950:L1957" si="117">+K1950/$K$1949</f>
        <v>1.8066005096038156E-2</v>
      </c>
      <c r="M1950" s="339"/>
    </row>
    <row r="1951" spans="1:13" ht="24" customHeight="1">
      <c r="A1951" s="1016" t="s">
        <v>15</v>
      </c>
      <c r="B1951" s="1017"/>
      <c r="C1951" s="43">
        <v>5.4779115000000003</v>
      </c>
      <c r="D1951" s="47">
        <v>6.388980352928492E-4</v>
      </c>
      <c r="E1951" s="44">
        <v>487.65356149999997</v>
      </c>
      <c r="F1951" s="47">
        <v>5.6875855395968067E-2</v>
      </c>
      <c r="G1951" s="44">
        <v>3602.3109985000074</v>
      </c>
      <c r="H1951" s="47">
        <v>0.42014359294696091</v>
      </c>
      <c r="I1951" s="44">
        <v>4478.5571300000083</v>
      </c>
      <c r="J1951" s="47">
        <v>0.52234165362178375</v>
      </c>
      <c r="K1951" s="44">
        <v>8573.999601499967</v>
      </c>
      <c r="L1951" s="171">
        <f t="shared" si="117"/>
        <v>4.9983194689957336E-2</v>
      </c>
      <c r="M1951" s="339"/>
    </row>
    <row r="1952" spans="1:13" ht="24" customHeight="1">
      <c r="A1952" s="1016" t="s">
        <v>16</v>
      </c>
      <c r="B1952" s="1017"/>
      <c r="C1952" s="43">
        <v>0</v>
      </c>
      <c r="D1952" s="47">
        <v>0</v>
      </c>
      <c r="E1952" s="44">
        <v>535.48871999999994</v>
      </c>
      <c r="F1952" s="47">
        <v>3.0043128466537755E-2</v>
      </c>
      <c r="G1952" s="44">
        <v>6304.6591270000081</v>
      </c>
      <c r="H1952" s="47">
        <v>0.35371741180690236</v>
      </c>
      <c r="I1952" s="44">
        <v>10983.852093499981</v>
      </c>
      <c r="J1952" s="47">
        <v>0.61623945972656469</v>
      </c>
      <c r="K1952" s="44">
        <v>17823.999940499903</v>
      </c>
      <c r="L1952" s="171">
        <f t="shared" si="117"/>
        <v>0.10390721956925882</v>
      </c>
      <c r="M1952" s="339"/>
    </row>
    <row r="1953" spans="1:13" ht="24" customHeight="1">
      <c r="A1953" s="1016" t="s">
        <v>17</v>
      </c>
      <c r="B1953" s="1017"/>
      <c r="C1953" s="43">
        <v>16.80247</v>
      </c>
      <c r="D1953" s="47">
        <v>1.1182264336070333E-3</v>
      </c>
      <c r="E1953" s="44">
        <v>169.36392749999999</v>
      </c>
      <c r="F1953" s="47">
        <v>1.1271391684080088E-2</v>
      </c>
      <c r="G1953" s="44">
        <v>5990.2838029999912</v>
      </c>
      <c r="H1953" s="47">
        <v>0.39866125000209235</v>
      </c>
      <c r="I1953" s="44">
        <v>8849.5494494999857</v>
      </c>
      <c r="J1953" s="47">
        <v>0.5889491318802208</v>
      </c>
      <c r="K1953" s="44">
        <v>15025.999649999972</v>
      </c>
      <c r="L1953" s="171">
        <f t="shared" si="117"/>
        <v>8.7595929650590196E-2</v>
      </c>
      <c r="M1953" s="339"/>
    </row>
    <row r="1954" spans="1:13" ht="24" customHeight="1">
      <c r="A1954" s="1016" t="s">
        <v>18</v>
      </c>
      <c r="B1954" s="1017"/>
      <c r="C1954" s="43">
        <v>7.1293100000000003</v>
      </c>
      <c r="D1954" s="47">
        <v>2.639324669435906E-4</v>
      </c>
      <c r="E1954" s="44">
        <v>674.87613250000004</v>
      </c>
      <c r="F1954" s="47">
        <v>2.4984426618014158E-2</v>
      </c>
      <c r="G1954" s="44">
        <v>7985.9045064999873</v>
      </c>
      <c r="H1954" s="47">
        <v>0.29564424568106573</v>
      </c>
      <c r="I1954" s="44">
        <v>18343.96199899997</v>
      </c>
      <c r="J1954" s="47">
        <v>0.67910739523397656</v>
      </c>
      <c r="K1954" s="44">
        <v>27011.871947999956</v>
      </c>
      <c r="L1954" s="171">
        <f t="shared" si="117"/>
        <v>0.15746905963010316</v>
      </c>
      <c r="M1954" s="339"/>
    </row>
    <row r="1955" spans="1:13" ht="24" customHeight="1">
      <c r="A1955" s="1016" t="s">
        <v>19</v>
      </c>
      <c r="B1955" s="1017"/>
      <c r="C1955" s="43">
        <v>129.09036940000001</v>
      </c>
      <c r="D1955" s="47">
        <v>2.3587898902268762E-3</v>
      </c>
      <c r="E1955" s="44">
        <v>2878.0293648000002</v>
      </c>
      <c r="F1955" s="47">
        <v>5.2588482014726629E-2</v>
      </c>
      <c r="G1955" s="44">
        <v>26494.223312399827</v>
      </c>
      <c r="H1955" s="47">
        <v>0.48411284582397301</v>
      </c>
      <c r="I1955" s="44">
        <v>25226.027939199794</v>
      </c>
      <c r="J1955" s="47">
        <v>0.46093988227107191</v>
      </c>
      <c r="K1955" s="44">
        <v>54727.370985799709</v>
      </c>
      <c r="L1955" s="171">
        <f t="shared" si="117"/>
        <v>0.31904000069864707</v>
      </c>
      <c r="M1955" s="339"/>
    </row>
    <row r="1956" spans="1:13" ht="24" customHeight="1">
      <c r="A1956" s="1016" t="s">
        <v>20</v>
      </c>
      <c r="B1956" s="1017"/>
      <c r="C1956" s="43">
        <v>16.6495</v>
      </c>
      <c r="D1956" s="47">
        <v>3.9614874968266385E-4</v>
      </c>
      <c r="E1956" s="44">
        <v>1571.6923080000008</v>
      </c>
      <c r="F1956" s="47">
        <v>3.7395954395030517E-2</v>
      </c>
      <c r="G1956" s="44">
        <v>17581.355965999988</v>
      </c>
      <c r="H1956" s="47">
        <v>0.41832080144489253</v>
      </c>
      <c r="I1956" s="44">
        <v>22858.706993999935</v>
      </c>
      <c r="J1956" s="47">
        <v>0.54388709541039904</v>
      </c>
      <c r="K1956" s="44">
        <v>42028.404767999724</v>
      </c>
      <c r="L1956" s="171">
        <f t="shared" si="117"/>
        <v>0.24500980122039601</v>
      </c>
      <c r="M1956" s="339"/>
    </row>
    <row r="1957" spans="1:13" ht="24" customHeight="1" thickBot="1">
      <c r="A1957" s="1016" t="s">
        <v>21</v>
      </c>
      <c r="B1957" s="1017"/>
      <c r="C1957" s="43">
        <v>0</v>
      </c>
      <c r="D1957" s="47">
        <v>0</v>
      </c>
      <c r="E1957" s="44">
        <v>92.372500000000002</v>
      </c>
      <c r="F1957" s="47">
        <v>2.8448567908838953E-2</v>
      </c>
      <c r="G1957" s="44">
        <v>1284.2337499999992</v>
      </c>
      <c r="H1957" s="47">
        <v>0.39551393594086859</v>
      </c>
      <c r="I1957" s="44">
        <v>1870.3937499999986</v>
      </c>
      <c r="J1957" s="47">
        <v>0.57603749615029265</v>
      </c>
      <c r="K1957" s="44">
        <v>3246.9999999999973</v>
      </c>
      <c r="L1957" s="171">
        <f t="shared" si="117"/>
        <v>1.8928789444998199E-2</v>
      </c>
      <c r="M1957" s="339"/>
    </row>
    <row r="1958" spans="1:13">
      <c r="A1958" s="804" t="s">
        <v>8</v>
      </c>
      <c r="B1958" s="805"/>
      <c r="C1958" s="49">
        <v>462.79129271099998</v>
      </c>
      <c r="D1958" s="50">
        <v>3.0949521686747415E-3</v>
      </c>
      <c r="E1958" s="51">
        <v>4702.2837374969959</v>
      </c>
      <c r="F1958" s="50">
        <v>3.1446882169795805E-2</v>
      </c>
      <c r="G1958" s="51">
        <v>59729.831980736577</v>
      </c>
      <c r="H1958" s="50">
        <v>0.39944782007555835</v>
      </c>
      <c r="I1958" s="51">
        <v>84636.092981591166</v>
      </c>
      <c r="J1958" s="50">
        <v>0.56601034558597374</v>
      </c>
      <c r="K1958" s="51">
        <v>149530.99999253533</v>
      </c>
      <c r="L1958" s="170">
        <v>1</v>
      </c>
      <c r="M1958" s="129"/>
    </row>
    <row r="1959" spans="1:13" ht="24" customHeight="1">
      <c r="A1959" s="1016" t="s">
        <v>14</v>
      </c>
      <c r="B1959" s="1017"/>
      <c r="C1959" s="43">
        <v>12.64285714</v>
      </c>
      <c r="D1959" s="47">
        <v>4.6007485959146388E-3</v>
      </c>
      <c r="E1959" s="44">
        <v>136.64536339300003</v>
      </c>
      <c r="F1959" s="47">
        <v>4.9725386975984644E-2</v>
      </c>
      <c r="G1959" s="44">
        <v>1729.4837090629983</v>
      </c>
      <c r="H1959" s="47">
        <v>0.62936088401682522</v>
      </c>
      <c r="I1959" s="44">
        <v>869.22807006200082</v>
      </c>
      <c r="J1959" s="47">
        <v>0.31631298041127287</v>
      </c>
      <c r="K1959" s="44">
        <v>2747.9999996580063</v>
      </c>
      <c r="L1959" s="171">
        <f>+K1959/$K$1958</f>
        <v>1.8377460190831252E-2</v>
      </c>
      <c r="M1959" s="129"/>
    </row>
    <row r="1960" spans="1:13" ht="24" customHeight="1">
      <c r="A1960" s="1016" t="s">
        <v>15</v>
      </c>
      <c r="B1960" s="1017"/>
      <c r="C1960" s="43">
        <v>115.01347484600001</v>
      </c>
      <c r="D1960" s="47">
        <v>1.5249731483518887E-2</v>
      </c>
      <c r="E1960" s="44">
        <v>421.61776561299985</v>
      </c>
      <c r="F1960" s="47">
        <v>5.5902647258405658E-2</v>
      </c>
      <c r="G1960" s="44">
        <v>2840.8024240640093</v>
      </c>
      <c r="H1960" s="47">
        <v>0.37666433626765899</v>
      </c>
      <c r="I1960" s="44">
        <v>4164.5663353000073</v>
      </c>
      <c r="J1960" s="47">
        <v>0.55218328499042058</v>
      </c>
      <c r="K1960" s="44">
        <v>7541.999999822985</v>
      </c>
      <c r="L1960" s="171">
        <f t="shared" ref="L1960:L1966" si="118">+K1960/$K$1958</f>
        <v>5.0437701882549341E-2</v>
      </c>
      <c r="M1960" s="129"/>
    </row>
    <row r="1961" spans="1:13" ht="24" customHeight="1">
      <c r="A1961" s="1016" t="s">
        <v>16</v>
      </c>
      <c r="B1961" s="1017"/>
      <c r="C1961" s="43">
        <v>0</v>
      </c>
      <c r="D1961" s="47">
        <v>0</v>
      </c>
      <c r="E1961" s="44">
        <v>293.15018314999998</v>
      </c>
      <c r="F1961" s="47">
        <v>1.8315018315018264E-2</v>
      </c>
      <c r="G1961" s="44">
        <v>6507.9340659300124</v>
      </c>
      <c r="H1961" s="47">
        <v>0.40659340659340637</v>
      </c>
      <c r="I1961" s="44">
        <v>9204.9157509100205</v>
      </c>
      <c r="J1961" s="47">
        <v>0.57509157509157494</v>
      </c>
      <c r="K1961" s="44">
        <v>16005.999999990041</v>
      </c>
      <c r="L1961" s="171">
        <f t="shared" si="118"/>
        <v>0.10704134929070941</v>
      </c>
      <c r="M1961" s="129"/>
    </row>
    <row r="1962" spans="1:13" ht="24" customHeight="1">
      <c r="A1962" s="1016" t="s">
        <v>17</v>
      </c>
      <c r="B1962" s="1017"/>
      <c r="C1962" s="43">
        <v>0</v>
      </c>
      <c r="D1962" s="47">
        <v>0</v>
      </c>
      <c r="E1962" s="44">
        <v>330.93803330499998</v>
      </c>
      <c r="F1962" s="47">
        <v>2.5057774912862825E-2</v>
      </c>
      <c r="G1962" s="44">
        <v>4854.5704351200166</v>
      </c>
      <c r="H1962" s="47">
        <v>0.3675755610409559</v>
      </c>
      <c r="I1962" s="44">
        <v>8021.4915328050138</v>
      </c>
      <c r="J1962" s="47">
        <v>0.60736666404618478</v>
      </c>
      <c r="K1962" s="44">
        <v>13207.000001229984</v>
      </c>
      <c r="L1962" s="171">
        <f t="shared" si="118"/>
        <v>8.8322822704919285E-2</v>
      </c>
      <c r="M1962" s="129"/>
    </row>
    <row r="1963" spans="1:13" ht="24" customHeight="1">
      <c r="A1963" s="1016" t="s">
        <v>18</v>
      </c>
      <c r="B1963" s="1017"/>
      <c r="C1963" s="43">
        <v>58.07792208</v>
      </c>
      <c r="D1963" s="47">
        <v>2.4604076288009978E-3</v>
      </c>
      <c r="E1963" s="44">
        <v>535.54903832400009</v>
      </c>
      <c r="F1963" s="47">
        <v>2.2687949091470108E-2</v>
      </c>
      <c r="G1963" s="44">
        <v>7441.4738782979748</v>
      </c>
      <c r="H1963" s="47">
        <v>0.31524989951375487</v>
      </c>
      <c r="I1963" s="44">
        <v>15569.8991621729</v>
      </c>
      <c r="J1963" s="47">
        <v>0.6596017437659758</v>
      </c>
      <c r="K1963" s="44">
        <v>23605.000000874836</v>
      </c>
      <c r="L1963" s="171">
        <f t="shared" si="118"/>
        <v>0.15786024304026061</v>
      </c>
      <c r="M1963" s="129"/>
    </row>
    <row r="1964" spans="1:13" ht="24" customHeight="1">
      <c r="A1964" s="1016" t="s">
        <v>19</v>
      </c>
      <c r="B1964" s="1017"/>
      <c r="C1964" s="43">
        <v>144.840192358</v>
      </c>
      <c r="D1964" s="47">
        <v>3.2355677957125574E-3</v>
      </c>
      <c r="E1964" s="44">
        <v>1902.6760128919989</v>
      </c>
      <c r="F1964" s="47">
        <v>4.2503652700017235E-2</v>
      </c>
      <c r="G1964" s="44">
        <v>19070.094870118235</v>
      </c>
      <c r="H1964" s="47">
        <v>0.42600457661936936</v>
      </c>
      <c r="I1964" s="44">
        <v>23647.38891935442</v>
      </c>
      <c r="J1964" s="47">
        <v>0.52825620288488306</v>
      </c>
      <c r="K1964" s="44">
        <v>44764.999994723454</v>
      </c>
      <c r="L1964" s="171">
        <f t="shared" si="118"/>
        <v>0.29936936151672994</v>
      </c>
      <c r="M1964" s="129"/>
    </row>
    <row r="1965" spans="1:13" ht="24" customHeight="1">
      <c r="A1965" s="1016" t="s">
        <v>20</v>
      </c>
      <c r="B1965" s="1017"/>
      <c r="C1965" s="43">
        <v>132.21684628699998</v>
      </c>
      <c r="D1965" s="47">
        <v>3.4146912784254798E-3</v>
      </c>
      <c r="E1965" s="44">
        <v>1051.1517852499999</v>
      </c>
      <c r="F1965" s="47">
        <v>2.7147515117727217E-2</v>
      </c>
      <c r="G1965" s="44">
        <v>16325.009635113107</v>
      </c>
      <c r="H1965" s="47">
        <v>0.42161698442139955</v>
      </c>
      <c r="I1965" s="44">
        <v>21211.621729357365</v>
      </c>
      <c r="J1965" s="47">
        <v>0.5478208091824579</v>
      </c>
      <c r="K1965" s="44">
        <v>38719.999996007078</v>
      </c>
      <c r="L1965" s="171">
        <f t="shared" si="118"/>
        <v>0.25894296164634761</v>
      </c>
      <c r="M1965" s="129"/>
    </row>
    <row r="1966" spans="1:13" ht="24" customHeight="1">
      <c r="A1966" s="1016" t="s">
        <v>21</v>
      </c>
      <c r="B1966" s="1017"/>
      <c r="C1966" s="43">
        <v>0</v>
      </c>
      <c r="D1966" s="47">
        <v>0</v>
      </c>
      <c r="E1966" s="44">
        <v>30.555555570000003</v>
      </c>
      <c r="F1966" s="47">
        <v>1.0400121023692295E-2</v>
      </c>
      <c r="G1966" s="44">
        <v>960.46296302999986</v>
      </c>
      <c r="H1966" s="47">
        <v>0.32691047071300544</v>
      </c>
      <c r="I1966" s="44">
        <v>1946.9814816299997</v>
      </c>
      <c r="J1966" s="47">
        <v>0.66268940826330169</v>
      </c>
      <c r="K1966" s="44">
        <v>2938.0000002300012</v>
      </c>
      <c r="L1966" s="171">
        <f t="shared" si="118"/>
        <v>1.9648099727659601E-2</v>
      </c>
      <c r="M1966" s="129"/>
    </row>
    <row r="1967" spans="1:13">
      <c r="A1967" s="804" t="s">
        <v>9</v>
      </c>
      <c r="B1967" s="805"/>
      <c r="C1967" s="41">
        <v>223.4260951839407</v>
      </c>
      <c r="D1967" s="25">
        <v>1.6224509304688475E-3</v>
      </c>
      <c r="E1967" s="42">
        <v>3717.9627459953595</v>
      </c>
      <c r="F1967" s="25">
        <v>2.6998691051385578E-2</v>
      </c>
      <c r="G1967" s="42">
        <v>54469.216779621958</v>
      </c>
      <c r="H1967" s="25">
        <v>0.39553853981671822</v>
      </c>
      <c r="I1967" s="42">
        <v>79298.394379200385</v>
      </c>
      <c r="J1967" s="25">
        <v>0.57584031820141157</v>
      </c>
      <c r="K1967" s="42">
        <v>137709.00000000381</v>
      </c>
      <c r="L1967" s="167">
        <v>1</v>
      </c>
      <c r="M1967" s="529"/>
    </row>
    <row r="1968" spans="1:13" ht="24" customHeight="1">
      <c r="A1968" s="1016" t="s">
        <v>14</v>
      </c>
      <c r="B1968" s="1017"/>
      <c r="C1968" s="35">
        <v>0</v>
      </c>
      <c r="D1968" s="24">
        <v>0</v>
      </c>
      <c r="E1968" s="36">
        <v>243.50395136778113</v>
      </c>
      <c r="F1968" s="24">
        <v>9.6246621093984686E-2</v>
      </c>
      <c r="G1968" s="36">
        <v>1130.7319148936162</v>
      </c>
      <c r="H1968" s="24">
        <v>0.44692961062988806</v>
      </c>
      <c r="I1968" s="36">
        <v>1155.7641337386015</v>
      </c>
      <c r="J1968" s="24">
        <v>0.45682376827612731</v>
      </c>
      <c r="K1968" s="36">
        <v>2529.9999999999986</v>
      </c>
      <c r="L1968" s="166">
        <v>1.8372074446840282E-2</v>
      </c>
      <c r="M1968" s="529"/>
    </row>
    <row r="1969" spans="1:13" ht="24" customHeight="1">
      <c r="A1969" s="1016" t="s">
        <v>15</v>
      </c>
      <c r="B1969" s="1017"/>
      <c r="C1969" s="35">
        <v>24.922907892327416</v>
      </c>
      <c r="D1969" s="24">
        <v>3.5082922145731272E-3</v>
      </c>
      <c r="E1969" s="36">
        <v>298.94268449002016</v>
      </c>
      <c r="F1969" s="24">
        <v>4.2080895902311531E-2</v>
      </c>
      <c r="G1969" s="36">
        <v>3250.55280935579</v>
      </c>
      <c r="H1969" s="24">
        <v>0.45756655537103041</v>
      </c>
      <c r="I1969" s="36">
        <v>3529.5815982618901</v>
      </c>
      <c r="J1969" s="24">
        <v>0.49684425651209196</v>
      </c>
      <c r="K1969" s="36">
        <v>7103.9999999999773</v>
      </c>
      <c r="L1969" s="166">
        <v>5.1587042241246259E-2</v>
      </c>
      <c r="M1969" s="529"/>
    </row>
    <row r="1970" spans="1:13" ht="24" customHeight="1">
      <c r="A1970" s="1016" t="s">
        <v>16</v>
      </c>
      <c r="B1970" s="1017"/>
      <c r="C1970" s="35">
        <v>0</v>
      </c>
      <c r="D1970" s="24">
        <v>0</v>
      </c>
      <c r="E1970" s="36">
        <v>442.08</v>
      </c>
      <c r="F1970" s="24">
        <v>3.9999999999999876E-2</v>
      </c>
      <c r="G1970" s="36">
        <v>4586.5800000000099</v>
      </c>
      <c r="H1970" s="24">
        <v>0.41499999999999959</v>
      </c>
      <c r="I1970" s="36">
        <v>6023.3400000000156</v>
      </c>
      <c r="J1970" s="24">
        <v>0.54499999999999971</v>
      </c>
      <c r="K1970" s="36">
        <v>11052.000000000035</v>
      </c>
      <c r="L1970" s="166">
        <v>8.0256192405723153E-2</v>
      </c>
      <c r="M1970" s="529"/>
    </row>
    <row r="1971" spans="1:13" ht="24" customHeight="1">
      <c r="A1971" s="1016" t="s">
        <v>17</v>
      </c>
      <c r="B1971" s="1017"/>
      <c r="C1971" s="35">
        <v>0</v>
      </c>
      <c r="D1971" s="24">
        <v>0</v>
      </c>
      <c r="E1971" s="36">
        <v>315.36468797564692</v>
      </c>
      <c r="F1971" s="24">
        <v>2.3654717069880669E-2</v>
      </c>
      <c r="G1971" s="36">
        <v>5156.6294266869609</v>
      </c>
      <c r="H1971" s="24">
        <v>0.38678588559008376</v>
      </c>
      <c r="I1971" s="36">
        <v>7860.0058853373612</v>
      </c>
      <c r="J1971" s="24">
        <v>0.58955939734004015</v>
      </c>
      <c r="K1971" s="36">
        <v>13331.999999999907</v>
      </c>
      <c r="L1971" s="166">
        <v>9.6812844476392518E-2</v>
      </c>
      <c r="M1971" s="529"/>
    </row>
    <row r="1972" spans="1:13" ht="24" customHeight="1">
      <c r="A1972" s="1016" t="s">
        <v>18</v>
      </c>
      <c r="B1972" s="1017"/>
      <c r="C1972" s="35">
        <v>9.4166666666666661</v>
      </c>
      <c r="D1972" s="24">
        <v>3.9874096657632952E-4</v>
      </c>
      <c r="E1972" s="36">
        <v>475.81739842609414</v>
      </c>
      <c r="F1972" s="24">
        <v>2.0148094445549231E-2</v>
      </c>
      <c r="G1972" s="36">
        <v>6439.0227806858284</v>
      </c>
      <c r="H1972" s="24">
        <v>0.27265509742063776</v>
      </c>
      <c r="I1972" s="36">
        <v>16691.74315422136</v>
      </c>
      <c r="J1972" s="24">
        <v>0.70679806716722726</v>
      </c>
      <c r="K1972" s="36">
        <v>23616.000000000171</v>
      </c>
      <c r="L1972" s="166">
        <v>0.17149205934252312</v>
      </c>
      <c r="M1972" s="529"/>
    </row>
    <row r="1973" spans="1:13" ht="24" customHeight="1">
      <c r="A1973" s="1016" t="s">
        <v>19</v>
      </c>
      <c r="B1973" s="1017"/>
      <c r="C1973" s="35">
        <v>23.490514905149052</v>
      </c>
      <c r="D1973" s="24">
        <v>6.0297024757813647E-4</v>
      </c>
      <c r="E1973" s="36">
        <v>1202.0511581630333</v>
      </c>
      <c r="F1973" s="24">
        <v>3.0855053086991956E-2</v>
      </c>
      <c r="G1973" s="36">
        <v>16579.681962861283</v>
      </c>
      <c r="H1973" s="24">
        <v>0.42557836549261446</v>
      </c>
      <c r="I1973" s="36">
        <v>21152.776364070494</v>
      </c>
      <c r="J1973" s="24">
        <v>0.54296361117281389</v>
      </c>
      <c r="K1973" s="36">
        <v>38958.000000000022</v>
      </c>
      <c r="L1973" s="166">
        <v>0.282900899723322</v>
      </c>
      <c r="M1973" s="529"/>
    </row>
    <row r="1974" spans="1:13" ht="24" customHeight="1">
      <c r="A1974" s="1016" t="s">
        <v>20</v>
      </c>
      <c r="B1974" s="1017"/>
      <c r="C1974" s="35">
        <v>165.5960057197976</v>
      </c>
      <c r="D1974" s="24">
        <v>4.3157676757831255E-3</v>
      </c>
      <c r="E1974" s="36">
        <v>730.30286557278441</v>
      </c>
      <c r="F1974" s="24">
        <v>1.9033173457721878E-2</v>
      </c>
      <c r="G1974" s="36">
        <v>16239.483102530156</v>
      </c>
      <c r="H1974" s="24">
        <v>0.42323385724603191</v>
      </c>
      <c r="I1974" s="36">
        <v>21234.618026176944</v>
      </c>
      <c r="J1974" s="24">
        <v>0.55341720162046026</v>
      </c>
      <c r="K1974" s="36">
        <v>38369.999999999789</v>
      </c>
      <c r="L1974" s="166">
        <v>0.27863102629456843</v>
      </c>
      <c r="M1974" s="529"/>
    </row>
    <row r="1975" spans="1:13" ht="24" customHeight="1">
      <c r="A1975" s="1016" t="s">
        <v>21</v>
      </c>
      <c r="B1975" s="1017"/>
      <c r="C1975" s="35">
        <v>0</v>
      </c>
      <c r="D1975" s="24">
        <v>0</v>
      </c>
      <c r="E1975" s="36">
        <v>9.9</v>
      </c>
      <c r="F1975" s="24">
        <v>3.6039315617036756E-3</v>
      </c>
      <c r="G1975" s="36">
        <v>1086.5347826086961</v>
      </c>
      <c r="H1975" s="24">
        <v>0.39553505009417395</v>
      </c>
      <c r="I1975" s="36">
        <v>1650.5652173913043</v>
      </c>
      <c r="J1975" s="24">
        <v>0.6008610183441222</v>
      </c>
      <c r="K1975" s="36">
        <v>2747.0000000000009</v>
      </c>
      <c r="L1975" s="166">
        <v>1.9947861069355852E-2</v>
      </c>
      <c r="M1975" s="529"/>
    </row>
    <row r="1976" spans="1:13" ht="15.75" customHeight="1" thickBot="1">
      <c r="A1976" s="938" t="s">
        <v>3</v>
      </c>
      <c r="B1976" s="939"/>
      <c r="C1976" s="45">
        <v>877.65962922982374</v>
      </c>
      <c r="D1976" s="26">
        <v>1.9130392201880057E-3</v>
      </c>
      <c r="E1976" s="45">
        <v>14878.601009943273</v>
      </c>
      <c r="F1976" s="26">
        <v>3.2430963354812062E-2</v>
      </c>
      <c r="G1976" s="45">
        <v>185202.67954370132</v>
      </c>
      <c r="H1976" s="26">
        <v>0.40368723574755494</v>
      </c>
      <c r="I1976" s="45">
        <v>257818.70533949579</v>
      </c>
      <c r="J1976" s="26">
        <v>0.56196876167742305</v>
      </c>
      <c r="K1976" s="45">
        <v>458777.64552238031</v>
      </c>
      <c r="L1976" s="26">
        <v>1</v>
      </c>
      <c r="M1976" s="529"/>
    </row>
    <row r="1979" spans="1:13" ht="13.5" thickBot="1"/>
    <row r="1980" spans="1:13">
      <c r="A1980" s="1024" t="s">
        <v>22</v>
      </c>
      <c r="B1980" s="1025"/>
      <c r="C1980" s="928" t="s">
        <v>117</v>
      </c>
      <c r="D1980" s="811"/>
      <c r="E1980" s="811"/>
      <c r="F1980" s="811"/>
      <c r="G1980" s="811"/>
      <c r="H1980" s="811"/>
      <c r="I1980" s="811"/>
      <c r="J1980" s="811"/>
      <c r="K1980" s="811"/>
      <c r="L1980" s="812"/>
      <c r="M1980" s="4"/>
    </row>
    <row r="1981" spans="1:13">
      <c r="A1981" s="1026"/>
      <c r="B1981" s="1027"/>
      <c r="C1981" s="929" t="s">
        <v>101</v>
      </c>
      <c r="D1981" s="930"/>
      <c r="E1981" s="931" t="s">
        <v>102</v>
      </c>
      <c r="F1981" s="930"/>
      <c r="G1981" s="931" t="s">
        <v>103</v>
      </c>
      <c r="H1981" s="930"/>
      <c r="I1981" s="931" t="s">
        <v>104</v>
      </c>
      <c r="J1981" s="930"/>
      <c r="K1981" s="932" t="s">
        <v>3</v>
      </c>
      <c r="L1981" s="933"/>
      <c r="M1981" s="129"/>
    </row>
    <row r="1982" spans="1:13" ht="13.5" thickBot="1">
      <c r="A1982" s="1028"/>
      <c r="B1982" s="1029"/>
      <c r="C1982" s="55" t="s">
        <v>11</v>
      </c>
      <c r="D1982" s="56" t="s">
        <v>12</v>
      </c>
      <c r="E1982" s="55" t="s">
        <v>11</v>
      </c>
      <c r="F1982" s="56" t="s">
        <v>12</v>
      </c>
      <c r="G1982" s="55" t="s">
        <v>11</v>
      </c>
      <c r="H1982" s="56" t="s">
        <v>12</v>
      </c>
      <c r="I1982" s="55" t="s">
        <v>11</v>
      </c>
      <c r="J1982" s="56" t="s">
        <v>12</v>
      </c>
      <c r="K1982" s="55" t="s">
        <v>11</v>
      </c>
      <c r="L1982" s="169" t="s">
        <v>13</v>
      </c>
      <c r="M1982" s="129"/>
    </row>
    <row r="1983" spans="1:13" ht="13.5" customHeight="1">
      <c r="A1983" s="806" t="s">
        <v>4</v>
      </c>
      <c r="B1983" s="807"/>
      <c r="C1983" s="49">
        <v>416.77069490000002</v>
      </c>
      <c r="D1983" s="50">
        <v>2.4296164861742197E-3</v>
      </c>
      <c r="E1983" s="51">
        <v>2802.9427750000009</v>
      </c>
      <c r="F1983" s="50">
        <v>1.6340102745412387E-2</v>
      </c>
      <c r="G1983" s="51">
        <v>43116.24651080012</v>
      </c>
      <c r="H1983" s="50">
        <v>0.25135150965863085</v>
      </c>
      <c r="I1983" s="51">
        <v>125201.68691609937</v>
      </c>
      <c r="J1983" s="50">
        <v>0.72987877110977295</v>
      </c>
      <c r="K1983" s="51">
        <v>171537.64689680113</v>
      </c>
      <c r="L1983" s="170">
        <v>1</v>
      </c>
      <c r="M1983" s="129"/>
    </row>
    <row r="1984" spans="1:13" ht="25.5" customHeight="1">
      <c r="A1984" s="1016" t="s">
        <v>14</v>
      </c>
      <c r="B1984" s="1017"/>
      <c r="C1984" s="43">
        <v>0</v>
      </c>
      <c r="D1984" s="47">
        <v>0</v>
      </c>
      <c r="E1984" s="44">
        <v>60.774999999999999</v>
      </c>
      <c r="F1984" s="47">
        <v>1.961116487291592E-2</v>
      </c>
      <c r="G1984" s="44">
        <v>1228.6871960000001</v>
      </c>
      <c r="H1984" s="47">
        <v>0.39647860432738397</v>
      </c>
      <c r="I1984" s="44">
        <v>1809.5378070000011</v>
      </c>
      <c r="J1984" s="47">
        <v>0.58391023079969939</v>
      </c>
      <c r="K1984" s="44">
        <v>3099.0000030000033</v>
      </c>
      <c r="L1984" s="171">
        <f>+K1984/$K$1983</f>
        <v>1.8066005096038156E-2</v>
      </c>
      <c r="M1984" s="339"/>
    </row>
    <row r="1985" spans="1:13" ht="25.5" customHeight="1">
      <c r="A1985" s="1016" t="s">
        <v>15</v>
      </c>
      <c r="B1985" s="1017"/>
      <c r="C1985" s="43">
        <v>26.121290000000002</v>
      </c>
      <c r="D1985" s="47">
        <v>3.046570003972271E-3</v>
      </c>
      <c r="E1985" s="44">
        <v>125.12853850000002</v>
      </c>
      <c r="F1985" s="47">
        <v>1.4593951984568506E-2</v>
      </c>
      <c r="G1985" s="44">
        <v>1812.6298515000005</v>
      </c>
      <c r="H1985" s="47">
        <v>0.21141006948296248</v>
      </c>
      <c r="I1985" s="44">
        <v>6610.1199214999933</v>
      </c>
      <c r="J1985" s="47">
        <v>0.77094940852849991</v>
      </c>
      <c r="K1985" s="44">
        <v>8573.999601499967</v>
      </c>
      <c r="L1985" s="171">
        <f t="shared" ref="L1985:L1991" si="119">+K1985/$K$1983</f>
        <v>4.9983194689957336E-2</v>
      </c>
      <c r="M1985" s="339"/>
    </row>
    <row r="1986" spans="1:13" ht="25.5" customHeight="1">
      <c r="A1986" s="1016" t="s">
        <v>16</v>
      </c>
      <c r="B1986" s="1017"/>
      <c r="C1986" s="43">
        <v>66.936089999999993</v>
      </c>
      <c r="D1986" s="47">
        <v>3.7553910583172194E-3</v>
      </c>
      <c r="E1986" s="44">
        <v>267.74435999999997</v>
      </c>
      <c r="F1986" s="47">
        <v>1.5021564233268878E-2</v>
      </c>
      <c r="G1986" s="44">
        <v>3212.9323200000017</v>
      </c>
      <c r="H1986" s="47">
        <v>0.18025877079922664</v>
      </c>
      <c r="I1986" s="44">
        <v>14276.387170499944</v>
      </c>
      <c r="J1986" s="47">
        <v>0.80096427390918956</v>
      </c>
      <c r="K1986" s="44">
        <v>17823.999940499903</v>
      </c>
      <c r="L1986" s="171">
        <f t="shared" si="119"/>
        <v>0.10390721956925882</v>
      </c>
      <c r="M1986" s="339"/>
    </row>
    <row r="1987" spans="1:13" ht="25.5" customHeight="1">
      <c r="A1987" s="1016" t="s">
        <v>17</v>
      </c>
      <c r="B1987" s="1017"/>
      <c r="C1987" s="43">
        <v>5.5833335000000002</v>
      </c>
      <c r="D1987" s="47">
        <v>3.7157817316999675E-4</v>
      </c>
      <c r="E1987" s="44">
        <v>70.671160499999999</v>
      </c>
      <c r="F1987" s="47">
        <v>4.7032584950180093E-3</v>
      </c>
      <c r="G1987" s="44">
        <v>3513.5168034999979</v>
      </c>
      <c r="H1987" s="47">
        <v>0.23382915515374741</v>
      </c>
      <c r="I1987" s="44">
        <v>11436.22835249998</v>
      </c>
      <c r="J1987" s="47">
        <v>0.761096008178065</v>
      </c>
      <c r="K1987" s="44">
        <v>15025.999649999972</v>
      </c>
      <c r="L1987" s="171">
        <f t="shared" si="119"/>
        <v>8.7595929650590196E-2</v>
      </c>
      <c r="M1987" s="339"/>
    </row>
    <row r="1988" spans="1:13" ht="25.5" customHeight="1">
      <c r="A1988" s="1016" t="s">
        <v>18</v>
      </c>
      <c r="B1988" s="1017"/>
      <c r="C1988" s="43">
        <v>115.62472</v>
      </c>
      <c r="D1988" s="47">
        <v>4.2805148870314119E-3</v>
      </c>
      <c r="E1988" s="44">
        <v>491.01612000000006</v>
      </c>
      <c r="F1988" s="47">
        <v>1.8177789415900012E-2</v>
      </c>
      <c r="G1988" s="44">
        <v>4978.0207459999938</v>
      </c>
      <c r="H1988" s="47">
        <v>0.18429010605348226</v>
      </c>
      <c r="I1988" s="44">
        <v>21427.210361999965</v>
      </c>
      <c r="J1988" s="47">
        <v>0.79325158964358655</v>
      </c>
      <c r="K1988" s="44">
        <v>27011.871947999956</v>
      </c>
      <c r="L1988" s="171">
        <f t="shared" si="119"/>
        <v>0.15746905963010316</v>
      </c>
      <c r="M1988" s="339"/>
    </row>
    <row r="1989" spans="1:13" ht="25.5" customHeight="1">
      <c r="A1989" s="1016" t="s">
        <v>19</v>
      </c>
      <c r="B1989" s="1017"/>
      <c r="C1989" s="43">
        <v>37.922049400000006</v>
      </c>
      <c r="D1989" s="47">
        <v>6.9292656886148912E-4</v>
      </c>
      <c r="E1989" s="44">
        <v>692.99565400000006</v>
      </c>
      <c r="F1989" s="47">
        <v>1.2662688550849883E-2</v>
      </c>
      <c r="G1989" s="44">
        <v>15417.922845799927</v>
      </c>
      <c r="H1989" s="47">
        <v>0.28172233688697501</v>
      </c>
      <c r="I1989" s="44">
        <v>38578.530436599889</v>
      </c>
      <c r="J1989" s="47">
        <v>0.70492204799331559</v>
      </c>
      <c r="K1989" s="44">
        <v>54727.370985799709</v>
      </c>
      <c r="L1989" s="171">
        <f t="shared" si="119"/>
        <v>0.31904000069864707</v>
      </c>
      <c r="M1989" s="339"/>
    </row>
    <row r="1990" spans="1:13" ht="25.5" customHeight="1">
      <c r="A1990" s="1016" t="s">
        <v>20</v>
      </c>
      <c r="B1990" s="1017"/>
      <c r="C1990" s="43">
        <v>164.583212</v>
      </c>
      <c r="D1990" s="47">
        <v>3.9159994986370048E-3</v>
      </c>
      <c r="E1990" s="44">
        <v>1004.7394420000005</v>
      </c>
      <c r="F1990" s="47">
        <v>2.3906199808111813E-2</v>
      </c>
      <c r="G1990" s="44">
        <v>11954.167997999941</v>
      </c>
      <c r="H1990" s="47">
        <v>0.28443068596079102</v>
      </c>
      <c r="I1990" s="44">
        <v>28904.914115999916</v>
      </c>
      <c r="J1990" s="47">
        <v>0.68774711473246342</v>
      </c>
      <c r="K1990" s="44">
        <v>42028.404767999724</v>
      </c>
      <c r="L1990" s="171">
        <f t="shared" si="119"/>
        <v>0.24500980122039601</v>
      </c>
      <c r="M1990" s="339"/>
    </row>
    <row r="1991" spans="1:13" ht="25.5" customHeight="1" thickBot="1">
      <c r="A1991" s="1016" t="s">
        <v>21</v>
      </c>
      <c r="B1991" s="1017"/>
      <c r="C1991" s="43">
        <v>0</v>
      </c>
      <c r="D1991" s="47">
        <v>0</v>
      </c>
      <c r="E1991" s="44">
        <v>89.872500000000002</v>
      </c>
      <c r="F1991" s="47">
        <v>2.767862642439177E-2</v>
      </c>
      <c r="G1991" s="44">
        <v>998.36874999999964</v>
      </c>
      <c r="H1991" s="47">
        <v>0.30747420696027117</v>
      </c>
      <c r="I1991" s="44">
        <v>2158.7587499999986</v>
      </c>
      <c r="J1991" s="47">
        <v>0.66484716661533738</v>
      </c>
      <c r="K1991" s="44">
        <v>3246.9999999999973</v>
      </c>
      <c r="L1991" s="171">
        <f t="shared" si="119"/>
        <v>1.8928789444998199E-2</v>
      </c>
      <c r="M1991" s="339"/>
    </row>
    <row r="1992" spans="1:13">
      <c r="A1992" s="804" t="s">
        <v>8</v>
      </c>
      <c r="B1992" s="805"/>
      <c r="C1992" s="49">
        <v>662.423602878</v>
      </c>
      <c r="D1992" s="50">
        <v>4.4300085126901343E-3</v>
      </c>
      <c r="E1992" s="51">
        <v>3756.0460378339985</v>
      </c>
      <c r="F1992" s="50">
        <v>2.5118845176060497E-2</v>
      </c>
      <c r="G1992" s="51">
        <v>37937.577567999055</v>
      </c>
      <c r="H1992" s="50">
        <v>0.25371045181195151</v>
      </c>
      <c r="I1992" s="51">
        <v>107174.95278382335</v>
      </c>
      <c r="J1992" s="50">
        <v>0.71674069449929168</v>
      </c>
      <c r="K1992" s="51">
        <v>149530.99999253533</v>
      </c>
      <c r="L1992" s="170">
        <v>1</v>
      </c>
      <c r="M1992" s="129"/>
    </row>
    <row r="1993" spans="1:13" ht="25.5" customHeight="1">
      <c r="A1993" s="1016" t="s">
        <v>14</v>
      </c>
      <c r="B1993" s="1017"/>
      <c r="C1993" s="43">
        <v>0</v>
      </c>
      <c r="D1993" s="47">
        <v>0</v>
      </c>
      <c r="E1993" s="44">
        <v>78.04887217000001</v>
      </c>
      <c r="F1993" s="47">
        <v>2.8402064111977196E-2</v>
      </c>
      <c r="G1993" s="44">
        <v>1014.4010023930006</v>
      </c>
      <c r="H1993" s="47">
        <v>0.36914155841311669</v>
      </c>
      <c r="I1993" s="44">
        <v>1655.5501250949974</v>
      </c>
      <c r="J1993" s="47">
        <v>0.6024563774749031</v>
      </c>
      <c r="K1993" s="44">
        <v>2747.9999996580063</v>
      </c>
      <c r="L1993" s="171">
        <f>+K1993/$K$1992</f>
        <v>1.8377460190831252E-2</v>
      </c>
      <c r="M1993" s="129"/>
    </row>
    <row r="1994" spans="1:13" ht="25.5" customHeight="1">
      <c r="A1994" s="1016" t="s">
        <v>15</v>
      </c>
      <c r="B1994" s="1017"/>
      <c r="C1994" s="43">
        <v>138.79125262600002</v>
      </c>
      <c r="D1994" s="47">
        <v>1.8402446649331414E-2</v>
      </c>
      <c r="E1994" s="44">
        <v>552.15063270899998</v>
      </c>
      <c r="F1994" s="47">
        <v>7.3210107759474841E-2</v>
      </c>
      <c r="G1994" s="44">
        <v>1777.7067595180019</v>
      </c>
      <c r="H1994" s="47">
        <v>0.23570760535132934</v>
      </c>
      <c r="I1994" s="44">
        <v>5073.3513549699965</v>
      </c>
      <c r="J1994" s="47">
        <v>0.67267984023986616</v>
      </c>
      <c r="K1994" s="44">
        <v>7541.999999822985</v>
      </c>
      <c r="L1994" s="171">
        <f t="shared" ref="L1994:L2000" si="120">+K1994/$K$1992</f>
        <v>5.0437701882549341E-2</v>
      </c>
      <c r="M1994" s="129"/>
    </row>
    <row r="1995" spans="1:13" ht="25.5" customHeight="1">
      <c r="A1995" s="1016" t="s">
        <v>16</v>
      </c>
      <c r="B1995" s="1017"/>
      <c r="C1995" s="43">
        <v>58.630036629999999</v>
      </c>
      <c r="D1995" s="47">
        <v>3.6630036630036535E-3</v>
      </c>
      <c r="E1995" s="44">
        <v>58.630036629999999</v>
      </c>
      <c r="F1995" s="47">
        <v>3.6630036630036535E-3</v>
      </c>
      <c r="G1995" s="44">
        <v>2814.2417582400012</v>
      </c>
      <c r="H1995" s="47">
        <v>0.17582417582417545</v>
      </c>
      <c r="I1995" s="44">
        <v>13074.498168490032</v>
      </c>
      <c r="J1995" s="47">
        <v>0.81684981684981683</v>
      </c>
      <c r="K1995" s="44">
        <v>16005.999999990041</v>
      </c>
      <c r="L1995" s="171">
        <f t="shared" si="120"/>
        <v>0.10704134929070941</v>
      </c>
      <c r="M1995" s="129"/>
    </row>
    <row r="1996" spans="1:13" ht="25.5" customHeight="1">
      <c r="A1996" s="1016" t="s">
        <v>17</v>
      </c>
      <c r="B1996" s="1017"/>
      <c r="C1996" s="43">
        <v>18.521066494999999</v>
      </c>
      <c r="D1996" s="47">
        <v>1.4023674182838731E-3</v>
      </c>
      <c r="E1996" s="44">
        <v>375.16698296000004</v>
      </c>
      <c r="F1996" s="47">
        <v>2.8406676983801032E-2</v>
      </c>
      <c r="G1996" s="44">
        <v>3453.7709022500026</v>
      </c>
      <c r="H1996" s="47">
        <v>0.26151063087213966</v>
      </c>
      <c r="I1996" s="44">
        <v>9359.5410495249926</v>
      </c>
      <c r="J1996" s="47">
        <v>0.70868032472577625</v>
      </c>
      <c r="K1996" s="44">
        <v>13207.000001229984</v>
      </c>
      <c r="L1996" s="171">
        <f t="shared" si="120"/>
        <v>8.8322822704919285E-2</v>
      </c>
      <c r="M1996" s="129"/>
    </row>
    <row r="1997" spans="1:13" ht="25.5" customHeight="1">
      <c r="A1997" s="1016" t="s">
        <v>18</v>
      </c>
      <c r="B1997" s="1017"/>
      <c r="C1997" s="43">
        <v>116.15584416</v>
      </c>
      <c r="D1997" s="47">
        <v>4.9208152576019955E-3</v>
      </c>
      <c r="E1997" s="44">
        <v>277.27371364000004</v>
      </c>
      <c r="F1997" s="47">
        <v>1.174639752720711E-2</v>
      </c>
      <c r="G1997" s="44">
        <v>4518.6413613369905</v>
      </c>
      <c r="H1997" s="47">
        <v>0.19142729765598487</v>
      </c>
      <c r="I1997" s="44">
        <v>18692.929081737875</v>
      </c>
      <c r="J1997" s="47">
        <v>0.79190548955920737</v>
      </c>
      <c r="K1997" s="44">
        <v>23605.000000874836</v>
      </c>
      <c r="L1997" s="171">
        <f t="shared" si="120"/>
        <v>0.15786024304026061</v>
      </c>
      <c r="M1997" s="129"/>
    </row>
    <row r="1998" spans="1:13" ht="25.5" customHeight="1">
      <c r="A1998" s="1016" t="s">
        <v>19</v>
      </c>
      <c r="B1998" s="1017"/>
      <c r="C1998" s="43">
        <v>128.44688692</v>
      </c>
      <c r="D1998" s="47">
        <v>2.869359699210104E-3</v>
      </c>
      <c r="E1998" s="44">
        <v>992.40992072400047</v>
      </c>
      <c r="F1998" s="47">
        <v>2.2169326948307339E-2</v>
      </c>
      <c r="G1998" s="44">
        <v>12634.592475037847</v>
      </c>
      <c r="H1998" s="47">
        <v>0.28224265556857175</v>
      </c>
      <c r="I1998" s="44">
        <v>31009.550712040767</v>
      </c>
      <c r="J1998" s="47">
        <v>0.69271865778389208</v>
      </c>
      <c r="K1998" s="44">
        <v>44764.999994723454</v>
      </c>
      <c r="L1998" s="171">
        <f t="shared" si="120"/>
        <v>0.29936936151672994</v>
      </c>
      <c r="M1998" s="129"/>
    </row>
    <row r="1999" spans="1:13" ht="25.5" customHeight="1">
      <c r="A1999" s="1016" t="s">
        <v>20</v>
      </c>
      <c r="B1999" s="1017"/>
      <c r="C1999" s="43">
        <v>201.87851604700001</v>
      </c>
      <c r="D1999" s="47">
        <v>5.2138046505118361E-3</v>
      </c>
      <c r="E1999" s="44">
        <v>1363.3881012210004</v>
      </c>
      <c r="F1999" s="47">
        <v>3.5211469559958603E-2</v>
      </c>
      <c r="G1999" s="44">
        <v>10753.57516100306</v>
      </c>
      <c r="H1999" s="47">
        <v>0.2777266312528926</v>
      </c>
      <c r="I1999" s="44">
        <v>26401.158217736564</v>
      </c>
      <c r="J1999" s="47">
        <v>0.68184809453665107</v>
      </c>
      <c r="K1999" s="44">
        <v>38719.999996007078</v>
      </c>
      <c r="L1999" s="171">
        <f t="shared" si="120"/>
        <v>0.25894296164634761</v>
      </c>
      <c r="M1999" s="129"/>
    </row>
    <row r="2000" spans="1:13" ht="25.5" customHeight="1">
      <c r="A2000" s="1016" t="s">
        <v>21</v>
      </c>
      <c r="B2000" s="1017"/>
      <c r="C2000" s="43">
        <v>0</v>
      </c>
      <c r="D2000" s="47">
        <v>0</v>
      </c>
      <c r="E2000" s="44">
        <v>58.977777779999997</v>
      </c>
      <c r="F2000" s="47">
        <v>2.0074124498088129E-2</v>
      </c>
      <c r="G2000" s="44">
        <v>970.64814822000017</v>
      </c>
      <c r="H2000" s="47">
        <v>0.33037717772090303</v>
      </c>
      <c r="I2000" s="44">
        <v>1908.3740742299995</v>
      </c>
      <c r="J2000" s="47">
        <v>0.64954869778100832</v>
      </c>
      <c r="K2000" s="44">
        <v>2938.0000002300012</v>
      </c>
      <c r="L2000" s="171">
        <f t="shared" si="120"/>
        <v>1.9648099727659601E-2</v>
      </c>
      <c r="M2000" s="129"/>
    </row>
    <row r="2001" spans="1:13">
      <c r="A2001" s="804" t="s">
        <v>9</v>
      </c>
      <c r="B2001" s="805"/>
      <c r="C2001" s="41">
        <v>358.47361361418609</v>
      </c>
      <c r="D2001" s="25">
        <v>2.6031240776868336E-3</v>
      </c>
      <c r="E2001" s="42">
        <v>2904.72704564887</v>
      </c>
      <c r="F2001" s="25">
        <v>2.109322590134842E-2</v>
      </c>
      <c r="G2001" s="42">
        <v>37782.977288032584</v>
      </c>
      <c r="H2001" s="25">
        <v>0.27436824962806744</v>
      </c>
      <c r="I2001" s="42">
        <v>96662.822052707852</v>
      </c>
      <c r="J2001" s="25">
        <v>0.70193540039289504</v>
      </c>
      <c r="K2001" s="42">
        <v>137709.00000000381</v>
      </c>
      <c r="L2001" s="167">
        <v>1</v>
      </c>
      <c r="M2001" s="529"/>
    </row>
    <row r="2002" spans="1:13" ht="25.5" customHeight="1">
      <c r="A2002" s="1016" t="s">
        <v>14</v>
      </c>
      <c r="B2002" s="1017"/>
      <c r="C2002" s="35">
        <v>0</v>
      </c>
      <c r="D2002" s="24">
        <v>0</v>
      </c>
      <c r="E2002" s="36">
        <v>109.02857142857142</v>
      </c>
      <c r="F2002" s="24">
        <v>4.3094297007340507E-2</v>
      </c>
      <c r="G2002" s="36">
        <v>622.62127659574458</v>
      </c>
      <c r="H2002" s="24">
        <v>0.24609536624337744</v>
      </c>
      <c r="I2002" s="36">
        <v>1798.350151975683</v>
      </c>
      <c r="J2002" s="24">
        <v>0.71081033674928218</v>
      </c>
      <c r="K2002" s="36">
        <v>2529.9999999999986</v>
      </c>
      <c r="L2002" s="166">
        <v>1.8372074446840282E-2</v>
      </c>
      <c r="M2002" s="529"/>
    </row>
    <row r="2003" spans="1:13" ht="25.5" customHeight="1">
      <c r="A2003" s="1016" t="s">
        <v>15</v>
      </c>
      <c r="B2003" s="1017"/>
      <c r="C2003" s="35">
        <v>127.39619513305649</v>
      </c>
      <c r="D2003" s="24">
        <v>1.7933022963549677E-2</v>
      </c>
      <c r="E2003" s="36">
        <v>261.41338335222241</v>
      </c>
      <c r="F2003" s="24">
        <v>3.6798055088995391E-2</v>
      </c>
      <c r="G2003" s="36">
        <v>2387.4935537991792</v>
      </c>
      <c r="H2003" s="24">
        <v>0.33607735836137204</v>
      </c>
      <c r="I2003" s="36">
        <v>4327.6968677155583</v>
      </c>
      <c r="J2003" s="24">
        <v>0.6091915635860885</v>
      </c>
      <c r="K2003" s="36">
        <v>7103.9999999999773</v>
      </c>
      <c r="L2003" s="166">
        <v>5.1587042241246259E-2</v>
      </c>
      <c r="M2003" s="529"/>
    </row>
    <row r="2004" spans="1:13" ht="25.5" customHeight="1">
      <c r="A2004" s="1016" t="s">
        <v>16</v>
      </c>
      <c r="B2004" s="1017"/>
      <c r="C2004" s="35">
        <v>0</v>
      </c>
      <c r="D2004" s="24">
        <v>0</v>
      </c>
      <c r="E2004" s="36">
        <v>110.52</v>
      </c>
      <c r="F2004" s="24">
        <v>9.999999999999969E-3</v>
      </c>
      <c r="G2004" s="36">
        <v>2652.4800000000023</v>
      </c>
      <c r="H2004" s="24">
        <v>0.23999999999999946</v>
      </c>
      <c r="I2004" s="36">
        <v>8289.0000000000236</v>
      </c>
      <c r="J2004" s="24">
        <v>0.74999999999999989</v>
      </c>
      <c r="K2004" s="36">
        <v>11052.000000000035</v>
      </c>
      <c r="L2004" s="166">
        <v>8.0256192405723153E-2</v>
      </c>
      <c r="M2004" s="529"/>
    </row>
    <row r="2005" spans="1:13" ht="25.5" customHeight="1">
      <c r="A2005" s="1016" t="s">
        <v>17</v>
      </c>
      <c r="B2005" s="1017"/>
      <c r="C2005" s="35">
        <v>0</v>
      </c>
      <c r="D2005" s="24">
        <v>0</v>
      </c>
      <c r="E2005" s="36">
        <v>108.80365296803653</v>
      </c>
      <c r="F2005" s="24">
        <v>8.1610900816109569E-3</v>
      </c>
      <c r="G2005" s="36">
        <v>3073.1709791983822</v>
      </c>
      <c r="H2005" s="24">
        <v>0.23051087452733299</v>
      </c>
      <c r="I2005" s="36">
        <v>10150.025367833528</v>
      </c>
      <c r="J2005" s="24">
        <v>0.76132803539105909</v>
      </c>
      <c r="K2005" s="36">
        <v>13331.999999999907</v>
      </c>
      <c r="L2005" s="166">
        <v>9.6812844476392518E-2</v>
      </c>
      <c r="M2005" s="529"/>
    </row>
    <row r="2006" spans="1:13" ht="25.5" customHeight="1">
      <c r="A2006" s="1016" t="s">
        <v>18</v>
      </c>
      <c r="B2006" s="1017"/>
      <c r="C2006" s="35">
        <v>0</v>
      </c>
      <c r="D2006" s="24">
        <v>0</v>
      </c>
      <c r="E2006" s="36">
        <v>265.16791297226075</v>
      </c>
      <c r="F2006" s="24">
        <v>1.1228316098080067E-2</v>
      </c>
      <c r="G2006" s="36">
        <v>4868.8410782323845</v>
      </c>
      <c r="H2006" s="24">
        <v>0.20616705107691183</v>
      </c>
      <c r="I2006" s="36">
        <v>18481.991008795365</v>
      </c>
      <c r="J2006" s="24">
        <v>0.78260463282500126</v>
      </c>
      <c r="K2006" s="36">
        <v>23616.000000000171</v>
      </c>
      <c r="L2006" s="166">
        <v>0.17149205934252312</v>
      </c>
      <c r="M2006" s="529"/>
    </row>
    <row r="2007" spans="1:13" ht="25.5" customHeight="1">
      <c r="A2007" s="1016" t="s">
        <v>19</v>
      </c>
      <c r="B2007" s="1017"/>
      <c r="C2007" s="35">
        <v>52.32335329341317</v>
      </c>
      <c r="D2007" s="24">
        <v>1.343070827388807E-3</v>
      </c>
      <c r="E2007" s="36">
        <v>733.77136994093337</v>
      </c>
      <c r="F2007" s="24">
        <v>1.883493428669164E-2</v>
      </c>
      <c r="G2007" s="36">
        <v>10087.258904848921</v>
      </c>
      <c r="H2007" s="24">
        <v>0.25892650815875856</v>
      </c>
      <c r="I2007" s="36">
        <v>28084.646371916719</v>
      </c>
      <c r="J2007" s="24">
        <v>0.72089548672716008</v>
      </c>
      <c r="K2007" s="36">
        <v>38958.000000000022</v>
      </c>
      <c r="L2007" s="166">
        <v>0.282900899723322</v>
      </c>
      <c r="M2007" s="529"/>
    </row>
    <row r="2008" spans="1:13" ht="25.5" customHeight="1">
      <c r="A2008" s="1016" t="s">
        <v>20</v>
      </c>
      <c r="B2008" s="1017"/>
      <c r="C2008" s="35">
        <v>178.75406518771626</v>
      </c>
      <c r="D2008" s="24">
        <v>4.6586933851372756E-3</v>
      </c>
      <c r="E2008" s="36">
        <v>1139.8830245520624</v>
      </c>
      <c r="F2008" s="24">
        <v>2.9707662875998658E-2</v>
      </c>
      <c r="G2008" s="36">
        <v>13164.902799705796</v>
      </c>
      <c r="H2008" s="24">
        <v>0.34310406045623842</v>
      </c>
      <c r="I2008" s="36">
        <v>23886.460110554275</v>
      </c>
      <c r="J2008" s="24">
        <v>0.6225295832826272</v>
      </c>
      <c r="K2008" s="36">
        <v>38369.999999999789</v>
      </c>
      <c r="L2008" s="166">
        <v>0.27863102629456843</v>
      </c>
      <c r="M2008" s="529"/>
    </row>
    <row r="2009" spans="1:13" ht="25.5" customHeight="1">
      <c r="A2009" s="1016" t="s">
        <v>21</v>
      </c>
      <c r="B2009" s="1017"/>
      <c r="C2009" s="35">
        <v>0</v>
      </c>
      <c r="D2009" s="24">
        <v>0</v>
      </c>
      <c r="E2009" s="36">
        <v>176.1391304347826</v>
      </c>
      <c r="F2009" s="24">
        <v>6.4120542568177119E-2</v>
      </c>
      <c r="G2009" s="36">
        <v>926.20869565217379</v>
      </c>
      <c r="H2009" s="24">
        <v>0.3371709849480064</v>
      </c>
      <c r="I2009" s="36">
        <v>1644.652173913044</v>
      </c>
      <c r="J2009" s="24">
        <v>0.59870847248381631</v>
      </c>
      <c r="K2009" s="36">
        <v>2747.0000000000009</v>
      </c>
      <c r="L2009" s="166">
        <v>1.9947861069355852E-2</v>
      </c>
      <c r="M2009" s="529"/>
    </row>
    <row r="2010" spans="1:13" ht="15.75" customHeight="1" thickBot="1">
      <c r="A2010" s="938" t="s">
        <v>3</v>
      </c>
      <c r="B2010" s="939"/>
      <c r="C2010" s="45">
        <v>1437.6679020913477</v>
      </c>
      <c r="D2010" s="26">
        <v>3.1336921406760537E-3</v>
      </c>
      <c r="E2010" s="45">
        <v>9463.7158168448186</v>
      </c>
      <c r="F2010" s="26">
        <v>2.0628110173217137E-2</v>
      </c>
      <c r="G2010" s="45">
        <v>118836.80107980779</v>
      </c>
      <c r="H2010" s="26">
        <v>0.25902918819092863</v>
      </c>
      <c r="I2010" s="45">
        <v>329039.46072363982</v>
      </c>
      <c r="J2010" s="26">
        <v>0.71720900949518585</v>
      </c>
      <c r="K2010" s="45">
        <v>458777.64552238031</v>
      </c>
      <c r="L2010" s="26">
        <v>1</v>
      </c>
      <c r="M2010" s="529"/>
    </row>
    <row r="2013" spans="1:13" ht="13.5" thickBot="1"/>
    <row r="2014" spans="1:13">
      <c r="A2014" s="1024" t="s">
        <v>22</v>
      </c>
      <c r="B2014" s="1025"/>
      <c r="C2014" s="928" t="s">
        <v>118</v>
      </c>
      <c r="D2014" s="811"/>
      <c r="E2014" s="811"/>
      <c r="F2014" s="811"/>
      <c r="G2014" s="811"/>
      <c r="H2014" s="811"/>
      <c r="I2014" s="811"/>
      <c r="J2014" s="811"/>
      <c r="K2014" s="811"/>
      <c r="L2014" s="812"/>
      <c r="M2014" s="183"/>
    </row>
    <row r="2015" spans="1:13">
      <c r="A2015" s="1026"/>
      <c r="B2015" s="1027"/>
      <c r="C2015" s="929" t="s">
        <v>101</v>
      </c>
      <c r="D2015" s="930"/>
      <c r="E2015" s="931" t="s">
        <v>102</v>
      </c>
      <c r="F2015" s="930"/>
      <c r="G2015" s="931" t="s">
        <v>103</v>
      </c>
      <c r="H2015" s="930"/>
      <c r="I2015" s="931" t="s">
        <v>104</v>
      </c>
      <c r="J2015" s="930"/>
      <c r="K2015" s="932" t="s">
        <v>3</v>
      </c>
      <c r="L2015" s="933"/>
      <c r="M2015" s="129"/>
    </row>
    <row r="2016" spans="1:13" ht="13.5" thickBot="1">
      <c r="A2016" s="1028"/>
      <c r="B2016" s="1029"/>
      <c r="C2016" s="55" t="s">
        <v>11</v>
      </c>
      <c r="D2016" s="56" t="s">
        <v>12</v>
      </c>
      <c r="E2016" s="55" t="s">
        <v>11</v>
      </c>
      <c r="F2016" s="56" t="s">
        <v>12</v>
      </c>
      <c r="G2016" s="55" t="s">
        <v>11</v>
      </c>
      <c r="H2016" s="56" t="s">
        <v>12</v>
      </c>
      <c r="I2016" s="55" t="s">
        <v>11</v>
      </c>
      <c r="J2016" s="56" t="s">
        <v>12</v>
      </c>
      <c r="K2016" s="55" t="s">
        <v>11</v>
      </c>
      <c r="L2016" s="169" t="s">
        <v>13</v>
      </c>
      <c r="M2016" s="129"/>
    </row>
    <row r="2017" spans="1:13" ht="13.5" customHeight="1">
      <c r="A2017" s="806" t="s">
        <v>4</v>
      </c>
      <c r="B2017" s="807"/>
      <c r="C2017" s="39">
        <v>365.91634529999999</v>
      </c>
      <c r="D2017" s="23">
        <v>2.1331547442768593E-3</v>
      </c>
      <c r="E2017" s="40">
        <v>2368.8764917000012</v>
      </c>
      <c r="F2017" s="23">
        <v>1.3809659480318875E-2</v>
      </c>
      <c r="G2017" s="40">
        <v>35779.427686999901</v>
      </c>
      <c r="H2017" s="23">
        <v>0.20858061384347415</v>
      </c>
      <c r="I2017" s="40">
        <v>133023.42637279871</v>
      </c>
      <c r="J2017" s="23">
        <v>0.77547657193191544</v>
      </c>
      <c r="K2017" s="40">
        <v>171537.64689680113</v>
      </c>
      <c r="L2017" s="165">
        <v>1</v>
      </c>
      <c r="M2017" s="129"/>
    </row>
    <row r="2018" spans="1:13" ht="24.75" customHeight="1">
      <c r="A2018" s="1016" t="s">
        <v>14</v>
      </c>
      <c r="B2018" s="1017"/>
      <c r="C2018" s="35">
        <v>0</v>
      </c>
      <c r="D2018" s="24">
        <v>0</v>
      </c>
      <c r="E2018" s="36">
        <v>60.774999999999999</v>
      </c>
      <c r="F2018" s="24">
        <v>1.961116487291592E-2</v>
      </c>
      <c r="G2018" s="36">
        <v>782.57378099999983</v>
      </c>
      <c r="H2018" s="24">
        <v>0.25252461446996616</v>
      </c>
      <c r="I2018" s="36">
        <v>2255.6512220000018</v>
      </c>
      <c r="J2018" s="24">
        <v>0.72786422065711731</v>
      </c>
      <c r="K2018" s="36">
        <v>3099.0000030000033</v>
      </c>
      <c r="L2018" s="166">
        <f t="shared" ref="L2018:L2025" si="121">+K2018/$K$2017</f>
        <v>1.8066005096038156E-2</v>
      </c>
      <c r="M2018" s="339"/>
    </row>
    <row r="2019" spans="1:13" ht="24.75" customHeight="1">
      <c r="A2019" s="1016" t="s">
        <v>15</v>
      </c>
      <c r="B2019" s="1017"/>
      <c r="C2019" s="35">
        <v>20.643378500000001</v>
      </c>
      <c r="D2019" s="24">
        <v>2.4076719686794215E-3</v>
      </c>
      <c r="E2019" s="36">
        <v>204.87628050000001</v>
      </c>
      <c r="F2019" s="24">
        <v>2.3895065316326604E-2</v>
      </c>
      <c r="G2019" s="36">
        <v>1629.9544540000004</v>
      </c>
      <c r="H2019" s="24">
        <v>0.1901043305057829</v>
      </c>
      <c r="I2019" s="36">
        <v>6718.5254884999922</v>
      </c>
      <c r="J2019" s="24">
        <v>0.78359293220921411</v>
      </c>
      <c r="K2019" s="36">
        <v>8573.999601499967</v>
      </c>
      <c r="L2019" s="166">
        <f t="shared" si="121"/>
        <v>4.9983194689957336E-2</v>
      </c>
      <c r="M2019" s="339"/>
    </row>
    <row r="2020" spans="1:13" ht="24.75" customHeight="1">
      <c r="A2020" s="1016" t="s">
        <v>16</v>
      </c>
      <c r="B2020" s="1017"/>
      <c r="C2020" s="35">
        <v>0</v>
      </c>
      <c r="D2020" s="24">
        <v>0</v>
      </c>
      <c r="E2020" s="36">
        <v>66.936089999999993</v>
      </c>
      <c r="F2020" s="24">
        <v>3.7553910583172194E-3</v>
      </c>
      <c r="G2020" s="36">
        <v>2208.8909699999995</v>
      </c>
      <c r="H2020" s="24">
        <v>0.12392790492446823</v>
      </c>
      <c r="I2020" s="36">
        <v>15548.172880499929</v>
      </c>
      <c r="J2020" s="24">
        <v>0.87231670401721606</v>
      </c>
      <c r="K2020" s="36">
        <v>17823.999940499903</v>
      </c>
      <c r="L2020" s="166">
        <f t="shared" si="121"/>
        <v>0.10390721956925882</v>
      </c>
      <c r="M2020" s="339"/>
    </row>
    <row r="2021" spans="1:13" ht="24.75" customHeight="1">
      <c r="A2021" s="1016" t="s">
        <v>17</v>
      </c>
      <c r="B2021" s="1017"/>
      <c r="C2021" s="35">
        <v>5.5833335000000002</v>
      </c>
      <c r="D2021" s="24">
        <v>3.7157817316999675E-4</v>
      </c>
      <c r="E2021" s="36">
        <v>113.42565350000001</v>
      </c>
      <c r="F2021" s="24">
        <v>7.5486261241860357E-3</v>
      </c>
      <c r="G2021" s="36">
        <v>2886.7791034999996</v>
      </c>
      <c r="H2021" s="24">
        <v>0.19211893855594525</v>
      </c>
      <c r="I2021" s="36">
        <v>12020.21155949998</v>
      </c>
      <c r="J2021" s="24">
        <v>0.79996085714669918</v>
      </c>
      <c r="K2021" s="36">
        <v>15025.999649999972</v>
      </c>
      <c r="L2021" s="166">
        <f t="shared" si="121"/>
        <v>8.7595929650590196E-2</v>
      </c>
      <c r="M2021" s="339"/>
    </row>
    <row r="2022" spans="1:13" ht="24.75" customHeight="1">
      <c r="A2022" s="1016" t="s">
        <v>18</v>
      </c>
      <c r="B2022" s="1017"/>
      <c r="C2022" s="35">
        <v>129.27177849999998</v>
      </c>
      <c r="D2022" s="24">
        <v>4.7857393500479574E-3</v>
      </c>
      <c r="E2022" s="36">
        <v>120.1414655</v>
      </c>
      <c r="F2022" s="24">
        <v>4.4477282333961173E-3</v>
      </c>
      <c r="G2022" s="36">
        <v>5764.6164144999921</v>
      </c>
      <c r="H2022" s="24">
        <v>0.21341047468303365</v>
      </c>
      <c r="I2022" s="36">
        <v>20997.842289499964</v>
      </c>
      <c r="J2022" s="24">
        <v>0.77735605773352223</v>
      </c>
      <c r="K2022" s="36">
        <v>27011.871947999956</v>
      </c>
      <c r="L2022" s="166">
        <f t="shared" si="121"/>
        <v>0.15746905963010316</v>
      </c>
      <c r="M2022" s="339"/>
    </row>
    <row r="2023" spans="1:13" ht="24.75" customHeight="1">
      <c r="A2023" s="1016" t="s">
        <v>19</v>
      </c>
      <c r="B2023" s="1017"/>
      <c r="C2023" s="35">
        <v>85.911648799999995</v>
      </c>
      <c r="D2023" s="24">
        <v>1.5698113622576858E-3</v>
      </c>
      <c r="E2023" s="36">
        <v>772.08383620000006</v>
      </c>
      <c r="F2023" s="24">
        <v>1.410781885357393E-2</v>
      </c>
      <c r="G2023" s="36">
        <v>11657.865341999963</v>
      </c>
      <c r="H2023" s="24">
        <v>0.21301709057109408</v>
      </c>
      <c r="I2023" s="36">
        <v>42211.510158799923</v>
      </c>
      <c r="J2023" s="24">
        <v>0.77130527921307757</v>
      </c>
      <c r="K2023" s="36">
        <v>54727.370985799709</v>
      </c>
      <c r="L2023" s="166">
        <f t="shared" si="121"/>
        <v>0.31904000069864707</v>
      </c>
      <c r="M2023" s="339"/>
    </row>
    <row r="2024" spans="1:13" ht="24.75" customHeight="1">
      <c r="A2024" s="1016" t="s">
        <v>20</v>
      </c>
      <c r="B2024" s="1017"/>
      <c r="C2024" s="35">
        <v>124.50620600000001</v>
      </c>
      <c r="D2024" s="24">
        <v>2.9624299729500698E-3</v>
      </c>
      <c r="E2024" s="36">
        <v>993.82566600000041</v>
      </c>
      <c r="F2024" s="24">
        <v>2.3646523618633647E-2</v>
      </c>
      <c r="G2024" s="36">
        <v>10096.931371999955</v>
      </c>
      <c r="H2024" s="24">
        <v>0.24024065219072324</v>
      </c>
      <c r="I2024" s="36">
        <v>30813.141523999886</v>
      </c>
      <c r="J2024" s="24">
        <v>0.73315039421769579</v>
      </c>
      <c r="K2024" s="36">
        <v>42028.404767999724</v>
      </c>
      <c r="L2024" s="166">
        <f t="shared" si="121"/>
        <v>0.24500980122039601</v>
      </c>
      <c r="M2024" s="339"/>
    </row>
    <row r="2025" spans="1:13" ht="24.75" customHeight="1" thickBot="1">
      <c r="A2025" s="1016" t="s">
        <v>21</v>
      </c>
      <c r="B2025" s="1017"/>
      <c r="C2025" s="35">
        <v>0</v>
      </c>
      <c r="D2025" s="24">
        <v>0</v>
      </c>
      <c r="E2025" s="36">
        <v>36.8125</v>
      </c>
      <c r="F2025" s="24">
        <v>1.1337388358484767E-2</v>
      </c>
      <c r="G2025" s="36">
        <v>751.81624999999985</v>
      </c>
      <c r="H2025" s="24">
        <v>0.23154180782260564</v>
      </c>
      <c r="I2025" s="36">
        <v>2458.3712499999983</v>
      </c>
      <c r="J2025" s="24">
        <v>0.75712080381890989</v>
      </c>
      <c r="K2025" s="36">
        <v>3246.9999999999973</v>
      </c>
      <c r="L2025" s="166">
        <f t="shared" si="121"/>
        <v>1.8928789444998199E-2</v>
      </c>
      <c r="M2025" s="339"/>
    </row>
    <row r="2026" spans="1:13">
      <c r="A2026" s="804" t="s">
        <v>8</v>
      </c>
      <c r="B2026" s="805"/>
      <c r="C2026" s="39">
        <v>729.58032509400005</v>
      </c>
      <c r="D2026" s="23">
        <v>4.879124229293064E-3</v>
      </c>
      <c r="E2026" s="40">
        <v>2958.0861585900002</v>
      </c>
      <c r="F2026" s="23">
        <v>1.9782427448072102E-2</v>
      </c>
      <c r="G2026" s="40">
        <v>32247.67073913429</v>
      </c>
      <c r="H2026" s="23">
        <v>0.21565876467584721</v>
      </c>
      <c r="I2026" s="40">
        <v>113595.66276971622</v>
      </c>
      <c r="J2026" s="23">
        <v>0.75967968364678218</v>
      </c>
      <c r="K2026" s="40">
        <v>149530.99999253533</v>
      </c>
      <c r="L2026" s="165">
        <v>1</v>
      </c>
      <c r="M2026" s="129"/>
    </row>
    <row r="2027" spans="1:13" ht="24.75" customHeight="1">
      <c r="A2027" s="1016" t="s">
        <v>14</v>
      </c>
      <c r="B2027" s="1017"/>
      <c r="C2027" s="35">
        <v>12.64285714</v>
      </c>
      <c r="D2027" s="24">
        <v>4.6007485959146388E-3</v>
      </c>
      <c r="E2027" s="36">
        <v>105.52631578</v>
      </c>
      <c r="F2027" s="24">
        <v>3.8401133840295837E-2</v>
      </c>
      <c r="G2027" s="36">
        <v>799.70676683000033</v>
      </c>
      <c r="H2027" s="24">
        <v>0.29101410732515476</v>
      </c>
      <c r="I2027" s="36">
        <v>1830.1240599079972</v>
      </c>
      <c r="J2027" s="24">
        <v>0.66598401023863163</v>
      </c>
      <c r="K2027" s="36">
        <v>2747.9999996580063</v>
      </c>
      <c r="L2027" s="166">
        <f>+K2027/$K$2026</f>
        <v>1.8377460190831252E-2</v>
      </c>
      <c r="M2027" s="129"/>
    </row>
    <row r="2028" spans="1:13" ht="24.75" customHeight="1">
      <c r="A2028" s="1016" t="s">
        <v>15</v>
      </c>
      <c r="B2028" s="1017"/>
      <c r="C2028" s="35">
        <v>184.40910115900002</v>
      </c>
      <c r="D2028" s="24">
        <v>2.4450954808184596E-2</v>
      </c>
      <c r="E2028" s="36">
        <v>229.27297979899987</v>
      </c>
      <c r="F2028" s="24">
        <v>3.0399493477112308E-2</v>
      </c>
      <c r="G2028" s="36">
        <v>1466.8265636410008</v>
      </c>
      <c r="H2028" s="24">
        <v>0.19448774379149139</v>
      </c>
      <c r="I2028" s="36">
        <v>5661.4913552240005</v>
      </c>
      <c r="J2028" s="24">
        <v>0.75066180792321391</v>
      </c>
      <c r="K2028" s="36">
        <v>7541.999999822985</v>
      </c>
      <c r="L2028" s="166">
        <f t="shared" ref="L2028:L2034" si="122">+K2028/$K$2026</f>
        <v>5.0437701882549341E-2</v>
      </c>
      <c r="M2028" s="129"/>
    </row>
    <row r="2029" spans="1:13" ht="24.75" customHeight="1">
      <c r="A2029" s="1016" t="s">
        <v>16</v>
      </c>
      <c r="B2029" s="1017"/>
      <c r="C2029" s="35">
        <v>58.630036629999999</v>
      </c>
      <c r="D2029" s="24">
        <v>3.6630036630036535E-3</v>
      </c>
      <c r="E2029" s="36">
        <v>234.52014652</v>
      </c>
      <c r="F2029" s="24">
        <v>1.4652014652014614E-2</v>
      </c>
      <c r="G2029" s="36">
        <v>2286.5714285699996</v>
      </c>
      <c r="H2029" s="24">
        <v>0.14285714285714246</v>
      </c>
      <c r="I2029" s="36">
        <v>13426.278388270033</v>
      </c>
      <c r="J2029" s="24">
        <v>0.83882783882783873</v>
      </c>
      <c r="K2029" s="36">
        <v>16005.999999990041</v>
      </c>
      <c r="L2029" s="166">
        <f t="shared" si="122"/>
        <v>0.10704134929070941</v>
      </c>
      <c r="M2029" s="129"/>
    </row>
    <row r="2030" spans="1:13" ht="24.75" customHeight="1">
      <c r="A2030" s="1016" t="s">
        <v>17</v>
      </c>
      <c r="B2030" s="1017"/>
      <c r="C2030" s="35">
        <v>0</v>
      </c>
      <c r="D2030" s="24">
        <v>0</v>
      </c>
      <c r="E2030" s="36">
        <v>134.83479199499999</v>
      </c>
      <c r="F2030" s="24">
        <v>1.0209342922877462E-2</v>
      </c>
      <c r="G2030" s="36">
        <v>2814.6395851300017</v>
      </c>
      <c r="H2030" s="24">
        <v>0.21311725485483993</v>
      </c>
      <c r="I2030" s="36">
        <v>10257.525624104992</v>
      </c>
      <c r="J2030" s="24">
        <v>0.77667340222228332</v>
      </c>
      <c r="K2030" s="36">
        <v>13207.000001229984</v>
      </c>
      <c r="L2030" s="166">
        <f t="shared" si="122"/>
        <v>8.8322822704919285E-2</v>
      </c>
      <c r="M2030" s="129"/>
    </row>
    <row r="2031" spans="1:13" ht="24.75" customHeight="1">
      <c r="A2031" s="1016" t="s">
        <v>18</v>
      </c>
      <c r="B2031" s="1017"/>
      <c r="C2031" s="35">
        <v>116.15584416</v>
      </c>
      <c r="D2031" s="24">
        <v>4.9208152576019955E-3</v>
      </c>
      <c r="E2031" s="36">
        <v>475.86388297000002</v>
      </c>
      <c r="F2031" s="24">
        <v>2.0159452783408759E-2</v>
      </c>
      <c r="G2031" s="36">
        <v>4305.3280619729921</v>
      </c>
      <c r="H2031" s="24">
        <v>0.18239051310372506</v>
      </c>
      <c r="I2031" s="36">
        <v>18707.652211771878</v>
      </c>
      <c r="J2031" s="24">
        <v>0.79252921885526562</v>
      </c>
      <c r="K2031" s="36">
        <v>23605.000000874836</v>
      </c>
      <c r="L2031" s="166">
        <f t="shared" si="122"/>
        <v>0.15786024304026061</v>
      </c>
      <c r="M2031" s="129"/>
    </row>
    <row r="2032" spans="1:13" ht="24.75" customHeight="1">
      <c r="A2032" s="1016" t="s">
        <v>19</v>
      </c>
      <c r="B2032" s="1017"/>
      <c r="C2032" s="35">
        <v>202.83263091799998</v>
      </c>
      <c r="D2032" s="24">
        <v>4.5310539694383622E-3</v>
      </c>
      <c r="E2032" s="36">
        <v>803.46793239600004</v>
      </c>
      <c r="F2032" s="24">
        <v>1.7948574388265533E-2</v>
      </c>
      <c r="G2032" s="36">
        <v>9797.2292915979015</v>
      </c>
      <c r="H2032" s="24">
        <v>0.21885913755730418</v>
      </c>
      <c r="I2032" s="36">
        <v>33961.470139810888</v>
      </c>
      <c r="J2032" s="24">
        <v>0.7586612340849771</v>
      </c>
      <c r="K2032" s="36">
        <v>44764.999994723454</v>
      </c>
      <c r="L2032" s="166">
        <f t="shared" si="122"/>
        <v>0.29936936151672994</v>
      </c>
      <c r="M2032" s="129"/>
    </row>
    <row r="2033" spans="1:13" ht="24.75" customHeight="1">
      <c r="A2033" s="1016" t="s">
        <v>20</v>
      </c>
      <c r="B2033" s="1017"/>
      <c r="C2033" s="35">
        <v>144.72466989700001</v>
      </c>
      <c r="D2033" s="24">
        <v>3.7377239130145777E-3</v>
      </c>
      <c r="E2033" s="36">
        <v>954.22973875000014</v>
      </c>
      <c r="F2033" s="24">
        <v>2.4644363090093057E-2</v>
      </c>
      <c r="G2033" s="36">
        <v>9851.9616339320437</v>
      </c>
      <c r="H2033" s="24">
        <v>0.2544411579273762</v>
      </c>
      <c r="I2033" s="36">
        <v>27769.083953428599</v>
      </c>
      <c r="J2033" s="24">
        <v>0.71717675506953071</v>
      </c>
      <c r="K2033" s="36">
        <v>38719.999996007078</v>
      </c>
      <c r="L2033" s="166">
        <f t="shared" si="122"/>
        <v>0.25894296164634761</v>
      </c>
      <c r="M2033" s="129"/>
    </row>
    <row r="2034" spans="1:13" ht="24.75" customHeight="1">
      <c r="A2034" s="1016" t="s">
        <v>21</v>
      </c>
      <c r="B2034" s="1017"/>
      <c r="C2034" s="35">
        <v>10.18518519</v>
      </c>
      <c r="D2034" s="24">
        <v>3.4667070078974317E-3</v>
      </c>
      <c r="E2034" s="36">
        <v>20.370370380000001</v>
      </c>
      <c r="F2034" s="24">
        <v>6.9334140157948634E-3</v>
      </c>
      <c r="G2034" s="36">
        <v>925.40740745999994</v>
      </c>
      <c r="H2034" s="24">
        <v>0.31497869550291169</v>
      </c>
      <c r="I2034" s="36">
        <v>1982.0370371999995</v>
      </c>
      <c r="J2034" s="24">
        <v>0.67462118347339539</v>
      </c>
      <c r="K2034" s="36">
        <v>2938.0000002300012</v>
      </c>
      <c r="L2034" s="166">
        <f t="shared" si="122"/>
        <v>1.9648099727659601E-2</v>
      </c>
      <c r="M2034" s="129"/>
    </row>
    <row r="2035" spans="1:13">
      <c r="A2035" s="804" t="s">
        <v>9</v>
      </c>
      <c r="B2035" s="805"/>
      <c r="C2035" s="41">
        <v>195.17020491356649</v>
      </c>
      <c r="D2035" s="25">
        <v>1.4172654286470827E-3</v>
      </c>
      <c r="E2035" s="42">
        <v>2904.5228584603979</v>
      </c>
      <c r="F2035" s="25">
        <v>2.1091743157384903E-2</v>
      </c>
      <c r="G2035" s="42">
        <v>29068.363054979309</v>
      </c>
      <c r="H2035" s="25">
        <v>0.21108542691456988</v>
      </c>
      <c r="I2035" s="42">
        <v>105540.94388165092</v>
      </c>
      <c r="J2035" s="25">
        <v>0.76640556449940089</v>
      </c>
      <c r="K2035" s="42">
        <v>137709.00000000381</v>
      </c>
      <c r="L2035" s="167">
        <v>1</v>
      </c>
      <c r="M2035" s="529"/>
    </row>
    <row r="2036" spans="1:13" ht="24.75" customHeight="1">
      <c r="A2036" s="1016" t="s">
        <v>14</v>
      </c>
      <c r="B2036" s="1017"/>
      <c r="C2036" s="35">
        <v>0</v>
      </c>
      <c r="D2036" s="24">
        <v>0</v>
      </c>
      <c r="E2036" s="36">
        <v>24.723404255319149</v>
      </c>
      <c r="F2036" s="24">
        <v>9.7720965436044124E-3</v>
      </c>
      <c r="G2036" s="36">
        <v>857.02249240121535</v>
      </c>
      <c r="H2036" s="24">
        <v>0.33874406814277308</v>
      </c>
      <c r="I2036" s="36">
        <v>1648.2541033434641</v>
      </c>
      <c r="J2036" s="24">
        <v>0.65148383531362253</v>
      </c>
      <c r="K2036" s="36">
        <v>2529.9999999999986</v>
      </c>
      <c r="L2036" s="166">
        <v>1.8372074446840282E-2</v>
      </c>
      <c r="M2036" s="529"/>
    </row>
    <row r="2037" spans="1:13" ht="24.75" customHeight="1">
      <c r="A2037" s="1016" t="s">
        <v>15</v>
      </c>
      <c r="B2037" s="1017"/>
      <c r="C2037" s="35">
        <v>77.682589566310497</v>
      </c>
      <c r="D2037" s="24">
        <v>1.0935049206969418E-2</v>
      </c>
      <c r="E2037" s="36">
        <v>404.38321364763419</v>
      </c>
      <c r="F2037" s="24">
        <v>5.6923312731930673E-2</v>
      </c>
      <c r="G2037" s="36">
        <v>1942.6671731244153</v>
      </c>
      <c r="H2037" s="24">
        <v>0.27346103225287466</v>
      </c>
      <c r="I2037" s="36">
        <v>4679.2670236616505</v>
      </c>
      <c r="J2037" s="24">
        <v>0.65868060580822996</v>
      </c>
      <c r="K2037" s="36">
        <v>7103.9999999999773</v>
      </c>
      <c r="L2037" s="166">
        <v>5.1587042241246259E-2</v>
      </c>
      <c r="M2037" s="529"/>
    </row>
    <row r="2038" spans="1:13" ht="24.75" customHeight="1">
      <c r="A2038" s="1016" t="s">
        <v>16</v>
      </c>
      <c r="B2038" s="1017"/>
      <c r="C2038" s="35">
        <v>0</v>
      </c>
      <c r="D2038" s="24">
        <v>0</v>
      </c>
      <c r="E2038" s="36">
        <v>110.52</v>
      </c>
      <c r="F2038" s="24">
        <v>9.999999999999969E-3</v>
      </c>
      <c r="G2038" s="36">
        <v>1492.02</v>
      </c>
      <c r="H2038" s="24">
        <v>0.13499999999999956</v>
      </c>
      <c r="I2038" s="36">
        <v>9449.4600000000282</v>
      </c>
      <c r="J2038" s="24">
        <v>0.85499999999999987</v>
      </c>
      <c r="K2038" s="36">
        <v>11052.000000000035</v>
      </c>
      <c r="L2038" s="166">
        <v>8.0256192405723153E-2</v>
      </c>
      <c r="M2038" s="529"/>
    </row>
    <row r="2039" spans="1:13" ht="24.75" customHeight="1">
      <c r="A2039" s="1016" t="s">
        <v>17</v>
      </c>
      <c r="B2039" s="1017"/>
      <c r="C2039" s="35">
        <v>0</v>
      </c>
      <c r="D2039" s="24">
        <v>0</v>
      </c>
      <c r="E2039" s="36">
        <v>217.60730593607306</v>
      </c>
      <c r="F2039" s="24">
        <v>1.6322180163221914E-2</v>
      </c>
      <c r="G2039" s="36">
        <v>2209.8268899036034</v>
      </c>
      <c r="H2039" s="24">
        <v>0.16575359210198162</v>
      </c>
      <c r="I2039" s="36">
        <v>10904.565804160255</v>
      </c>
      <c r="J2039" s="24">
        <v>0.81792422773479823</v>
      </c>
      <c r="K2039" s="36">
        <v>13331.999999999907</v>
      </c>
      <c r="L2039" s="166">
        <v>9.6812844476392518E-2</v>
      </c>
      <c r="M2039" s="529"/>
    </row>
    <row r="2040" spans="1:13" ht="24.75" customHeight="1">
      <c r="A2040" s="1016" t="s">
        <v>18</v>
      </c>
      <c r="B2040" s="1017"/>
      <c r="C2040" s="35">
        <v>0</v>
      </c>
      <c r="D2040" s="24">
        <v>0</v>
      </c>
      <c r="E2040" s="36">
        <v>350.65766655984049</v>
      </c>
      <c r="F2040" s="24">
        <v>1.4848309051483653E-2</v>
      </c>
      <c r="G2040" s="36">
        <v>4184.3557668340218</v>
      </c>
      <c r="H2040" s="24">
        <v>0.17718308633274016</v>
      </c>
      <c r="I2040" s="36">
        <v>19080.986566606167</v>
      </c>
      <c r="J2040" s="24">
        <v>0.80796860461577014</v>
      </c>
      <c r="K2040" s="36">
        <v>23616.000000000171</v>
      </c>
      <c r="L2040" s="166">
        <v>0.17149205934252312</v>
      </c>
      <c r="M2040" s="529"/>
    </row>
    <row r="2041" spans="1:13" ht="24.75" customHeight="1">
      <c r="A2041" s="1016" t="s">
        <v>19</v>
      </c>
      <c r="B2041" s="1017"/>
      <c r="C2041" s="35">
        <v>0</v>
      </c>
      <c r="D2041" s="24">
        <v>0</v>
      </c>
      <c r="E2041" s="36">
        <v>526.39436384331964</v>
      </c>
      <c r="F2041" s="24">
        <v>1.3511842595700993E-2</v>
      </c>
      <c r="G2041" s="36">
        <v>7643.3740176704505</v>
      </c>
      <c r="H2041" s="24">
        <v>0.19619523634864333</v>
      </c>
      <c r="I2041" s="36">
        <v>30788.231618486199</v>
      </c>
      <c r="J2041" s="24">
        <v>0.7902929210556543</v>
      </c>
      <c r="K2041" s="36">
        <v>38958.000000000022</v>
      </c>
      <c r="L2041" s="166">
        <v>0.282900899723322</v>
      </c>
      <c r="M2041" s="529"/>
    </row>
    <row r="2042" spans="1:13" ht="24.75" customHeight="1">
      <c r="A2042" s="1016" t="s">
        <v>20</v>
      </c>
      <c r="B2042" s="1017"/>
      <c r="C2042" s="35">
        <v>117.48761534725594</v>
      </c>
      <c r="D2042" s="24">
        <v>3.0619654768636066E-3</v>
      </c>
      <c r="E2042" s="36">
        <v>1103.9977737834276</v>
      </c>
      <c r="F2042" s="24">
        <v>2.8772420479109561E-2</v>
      </c>
      <c r="G2042" s="36">
        <v>10125.566280262759</v>
      </c>
      <c r="H2042" s="24">
        <v>0.26389278812256489</v>
      </c>
      <c r="I2042" s="36">
        <v>27022.948330606596</v>
      </c>
      <c r="J2042" s="24">
        <v>0.70427282592146834</v>
      </c>
      <c r="K2042" s="36">
        <v>38369.999999999789</v>
      </c>
      <c r="L2042" s="166">
        <v>0.27863102629456843</v>
      </c>
      <c r="M2042" s="529"/>
    </row>
    <row r="2043" spans="1:13" ht="24.75" customHeight="1">
      <c r="A2043" s="1016" t="s">
        <v>21</v>
      </c>
      <c r="B2043" s="1017"/>
      <c r="C2043" s="35">
        <v>0</v>
      </c>
      <c r="D2043" s="24">
        <v>0</v>
      </c>
      <c r="E2043" s="36">
        <v>166.2391304347826</v>
      </c>
      <c r="F2043" s="24">
        <v>6.0516611006473438E-2</v>
      </c>
      <c r="G2043" s="36">
        <v>613.53043478260849</v>
      </c>
      <c r="H2043" s="24">
        <v>0.22334562605846681</v>
      </c>
      <c r="I2043" s="36">
        <v>1967.2304347826084</v>
      </c>
      <c r="J2043" s="24">
        <v>0.71613776293505926</v>
      </c>
      <c r="K2043" s="36">
        <v>2747.0000000000009</v>
      </c>
      <c r="L2043" s="166">
        <v>1.9947861069355852E-2</v>
      </c>
      <c r="M2043" s="529"/>
    </row>
    <row r="2044" spans="1:13" ht="15.75" customHeight="1" thickBot="1">
      <c r="A2044" s="938" t="s">
        <v>3</v>
      </c>
      <c r="B2044" s="939"/>
      <c r="C2044" s="45">
        <v>1290.6668681286806</v>
      </c>
      <c r="D2044" s="26">
        <v>2.813273228818902E-3</v>
      </c>
      <c r="E2044" s="45">
        <v>8231.485504315986</v>
      </c>
      <c r="F2044" s="26">
        <v>1.7942211406014187E-2</v>
      </c>
      <c r="G2044" s="45">
        <v>97095.46117854226</v>
      </c>
      <c r="H2044" s="26">
        <v>0.21163947748148446</v>
      </c>
      <c r="I2044" s="45">
        <v>352160.03197139793</v>
      </c>
      <c r="J2044" s="26">
        <v>0.76760503788369239</v>
      </c>
      <c r="K2044" s="45">
        <v>458777.64552238031</v>
      </c>
      <c r="L2044" s="26">
        <v>1</v>
      </c>
      <c r="M2044" s="529"/>
    </row>
    <row r="2047" spans="1:13" ht="13.5" thickBot="1"/>
    <row r="2048" spans="1:13">
      <c r="A2048" s="1024" t="s">
        <v>22</v>
      </c>
      <c r="B2048" s="1025"/>
      <c r="C2048" s="928" t="s">
        <v>119</v>
      </c>
      <c r="D2048" s="811"/>
      <c r="E2048" s="811"/>
      <c r="F2048" s="811"/>
      <c r="G2048" s="811"/>
      <c r="H2048" s="811"/>
      <c r="I2048" s="811"/>
      <c r="J2048" s="811"/>
      <c r="K2048" s="811"/>
      <c r="L2048" s="812"/>
      <c r="M2048" s="4"/>
    </row>
    <row r="2049" spans="1:13">
      <c r="A2049" s="1026"/>
      <c r="B2049" s="1027"/>
      <c r="C2049" s="929" t="s">
        <v>101</v>
      </c>
      <c r="D2049" s="930"/>
      <c r="E2049" s="931" t="s">
        <v>102</v>
      </c>
      <c r="F2049" s="930"/>
      <c r="G2049" s="931" t="s">
        <v>103</v>
      </c>
      <c r="H2049" s="930"/>
      <c r="I2049" s="931" t="s">
        <v>104</v>
      </c>
      <c r="J2049" s="930"/>
      <c r="K2049" s="932" t="s">
        <v>3</v>
      </c>
      <c r="L2049" s="933"/>
      <c r="M2049" s="129"/>
    </row>
    <row r="2050" spans="1:13" ht="13.5" thickBot="1">
      <c r="A2050" s="1028"/>
      <c r="B2050" s="1029"/>
      <c r="C2050" s="55" t="s">
        <v>11</v>
      </c>
      <c r="D2050" s="56" t="s">
        <v>12</v>
      </c>
      <c r="E2050" s="55" t="s">
        <v>11</v>
      </c>
      <c r="F2050" s="56" t="s">
        <v>12</v>
      </c>
      <c r="G2050" s="55" t="s">
        <v>11</v>
      </c>
      <c r="H2050" s="56" t="s">
        <v>12</v>
      </c>
      <c r="I2050" s="55" t="s">
        <v>11</v>
      </c>
      <c r="J2050" s="56" t="s">
        <v>12</v>
      </c>
      <c r="K2050" s="55" t="s">
        <v>11</v>
      </c>
      <c r="L2050" s="169" t="s">
        <v>13</v>
      </c>
      <c r="M2050" s="129"/>
    </row>
    <row r="2051" spans="1:13" ht="13.5" customHeight="1">
      <c r="A2051" s="806" t="s">
        <v>4</v>
      </c>
      <c r="B2051" s="807"/>
      <c r="C2051" s="39">
        <v>338.75521830000002</v>
      </c>
      <c r="D2051" s="23">
        <v>1.9748155837989241E-3</v>
      </c>
      <c r="E2051" s="40">
        <v>1508.5585397</v>
      </c>
      <c r="F2051" s="23">
        <v>8.7943292157176712E-3</v>
      </c>
      <c r="G2051" s="40">
        <v>29141.889561299893</v>
      </c>
      <c r="H2051" s="23">
        <v>0.1698862616369686</v>
      </c>
      <c r="I2051" s="40">
        <v>140548.44357749907</v>
      </c>
      <c r="J2051" s="23">
        <v>0.8193445935635022</v>
      </c>
      <c r="K2051" s="40">
        <v>171537.64689680113</v>
      </c>
      <c r="L2051" s="165">
        <v>1</v>
      </c>
      <c r="M2051" s="129"/>
    </row>
    <row r="2052" spans="1:13" ht="25.5" customHeight="1">
      <c r="A2052" s="1016" t="s">
        <v>14</v>
      </c>
      <c r="B2052" s="1017"/>
      <c r="C2052" s="35">
        <v>0</v>
      </c>
      <c r="D2052" s="24">
        <v>0</v>
      </c>
      <c r="E2052" s="36">
        <v>0</v>
      </c>
      <c r="F2052" s="24">
        <v>0</v>
      </c>
      <c r="G2052" s="36">
        <v>506.8884149999999</v>
      </c>
      <c r="H2052" s="24">
        <v>0.16356515473033362</v>
      </c>
      <c r="I2052" s="36">
        <v>2592.1115880000025</v>
      </c>
      <c r="J2052" s="24">
        <v>0.83643484526966605</v>
      </c>
      <c r="K2052" s="36">
        <v>3099.0000030000033</v>
      </c>
      <c r="L2052" s="166">
        <f t="shared" ref="L2052:L2059" si="123">+K2052/$K$2051</f>
        <v>1.8066005096038156E-2</v>
      </c>
      <c r="M2052" s="339"/>
    </row>
    <row r="2053" spans="1:13" ht="25.5" customHeight="1">
      <c r="A2053" s="1016" t="s">
        <v>15</v>
      </c>
      <c r="B2053" s="1017"/>
      <c r="C2053" s="35">
        <v>0</v>
      </c>
      <c r="D2053" s="24">
        <v>0</v>
      </c>
      <c r="E2053" s="36">
        <v>112.61521099999999</v>
      </c>
      <c r="F2053" s="24">
        <v>1.3134501543515196E-2</v>
      </c>
      <c r="G2053" s="36">
        <v>1558.7416045</v>
      </c>
      <c r="H2053" s="24">
        <v>0.18179865604697579</v>
      </c>
      <c r="I2053" s="36">
        <v>6902.6427859999876</v>
      </c>
      <c r="J2053" s="24">
        <v>0.80506684240951143</v>
      </c>
      <c r="K2053" s="36">
        <v>8573.999601499967</v>
      </c>
      <c r="L2053" s="166">
        <f t="shared" si="123"/>
        <v>4.9983194689957336E-2</v>
      </c>
      <c r="M2053" s="339"/>
    </row>
    <row r="2054" spans="1:13" ht="25.5" customHeight="1">
      <c r="A2054" s="1016" t="s">
        <v>16</v>
      </c>
      <c r="B2054" s="1017"/>
      <c r="C2054" s="35">
        <v>0</v>
      </c>
      <c r="D2054" s="24">
        <v>0</v>
      </c>
      <c r="E2054" s="36">
        <v>66.936089999999993</v>
      </c>
      <c r="F2054" s="24">
        <v>3.7553910583172194E-3</v>
      </c>
      <c r="G2054" s="36">
        <v>2744.3796900000007</v>
      </c>
      <c r="H2054" s="24">
        <v>0.15397103339100607</v>
      </c>
      <c r="I2054" s="36">
        <v>15012.684160499935</v>
      </c>
      <c r="J2054" s="24">
        <v>0.8422735755506785</v>
      </c>
      <c r="K2054" s="36">
        <v>17823.999940499903</v>
      </c>
      <c r="L2054" s="166">
        <f t="shared" si="123"/>
        <v>0.10390721956925882</v>
      </c>
      <c r="M2054" s="339"/>
    </row>
    <row r="2055" spans="1:13" ht="25.5" customHeight="1">
      <c r="A2055" s="1016" t="s">
        <v>17</v>
      </c>
      <c r="B2055" s="1017"/>
      <c r="C2055" s="35">
        <v>5.5833335000000002</v>
      </c>
      <c r="D2055" s="24">
        <v>3.7157817316999675E-4</v>
      </c>
      <c r="E2055" s="36">
        <v>93.109433499999994</v>
      </c>
      <c r="F2055" s="24">
        <v>6.1965550158920813E-3</v>
      </c>
      <c r="G2055" s="36">
        <v>2025.5371795000017</v>
      </c>
      <c r="H2055" s="24">
        <v>0.13480215803811796</v>
      </c>
      <c r="I2055" s="36">
        <v>12901.769703499978</v>
      </c>
      <c r="J2055" s="24">
        <v>0.85862970877282041</v>
      </c>
      <c r="K2055" s="36">
        <v>15025.999649999972</v>
      </c>
      <c r="L2055" s="166">
        <f t="shared" si="123"/>
        <v>8.7595929650590196E-2</v>
      </c>
      <c r="M2055" s="339"/>
    </row>
    <row r="2056" spans="1:13" ht="25.5" customHeight="1">
      <c r="A2056" s="1016" t="s">
        <v>18</v>
      </c>
      <c r="B2056" s="1017"/>
      <c r="C2056" s="35">
        <v>122.75403</v>
      </c>
      <c r="D2056" s="24">
        <v>4.5444473539750022E-3</v>
      </c>
      <c r="E2056" s="36">
        <v>272.80217700000003</v>
      </c>
      <c r="F2056" s="24">
        <v>1.0099343633983101E-2</v>
      </c>
      <c r="G2056" s="36">
        <v>4729.2190634999943</v>
      </c>
      <c r="H2056" s="24">
        <v>0.1750792789409088</v>
      </c>
      <c r="I2056" s="36">
        <v>21887.096677499962</v>
      </c>
      <c r="J2056" s="24">
        <v>0.81027693007113311</v>
      </c>
      <c r="K2056" s="36">
        <v>27011.871947999956</v>
      </c>
      <c r="L2056" s="166">
        <f t="shared" si="123"/>
        <v>0.15746905963010316</v>
      </c>
      <c r="M2056" s="339"/>
    </row>
    <row r="2057" spans="1:13" ht="25.5" customHeight="1">
      <c r="A2057" s="1016" t="s">
        <v>19</v>
      </c>
      <c r="B2057" s="1017"/>
      <c r="C2057" s="35">
        <v>85.911648799999995</v>
      </c>
      <c r="D2057" s="24">
        <v>1.5698113622576858E-3</v>
      </c>
      <c r="E2057" s="36">
        <v>658.53841020000004</v>
      </c>
      <c r="F2057" s="24">
        <v>1.2033072269648639E-2</v>
      </c>
      <c r="G2057" s="36">
        <v>9531.1095027999709</v>
      </c>
      <c r="H2057" s="24">
        <v>0.17415617324780755</v>
      </c>
      <c r="I2057" s="36">
        <v>44451.811423999934</v>
      </c>
      <c r="J2057" s="24">
        <v>0.81224094312028972</v>
      </c>
      <c r="K2057" s="36">
        <v>54727.370985799709</v>
      </c>
      <c r="L2057" s="166">
        <f t="shared" si="123"/>
        <v>0.31904000069864707</v>
      </c>
      <c r="M2057" s="339"/>
    </row>
    <row r="2058" spans="1:13" ht="25.5" customHeight="1">
      <c r="A2058" s="1016" t="s">
        <v>20</v>
      </c>
      <c r="B2058" s="1017"/>
      <c r="C2058" s="35">
        <v>124.50620600000001</v>
      </c>
      <c r="D2058" s="24">
        <v>2.9624299729500698E-3</v>
      </c>
      <c r="E2058" s="36">
        <v>304.55721800000003</v>
      </c>
      <c r="F2058" s="24">
        <v>7.2464615224199233E-3</v>
      </c>
      <c r="G2058" s="36">
        <v>7384.0703559999765</v>
      </c>
      <c r="H2058" s="24">
        <v>0.17569237749471239</v>
      </c>
      <c r="I2058" s="36">
        <v>34215.270987999844</v>
      </c>
      <c r="J2058" s="24">
        <v>0.81409873100991992</v>
      </c>
      <c r="K2058" s="36">
        <v>42028.404767999724</v>
      </c>
      <c r="L2058" s="166">
        <f t="shared" si="123"/>
        <v>0.24500980122039601</v>
      </c>
      <c r="M2058" s="339"/>
    </row>
    <row r="2059" spans="1:13" ht="25.5" customHeight="1" thickBot="1">
      <c r="A2059" s="1016" t="s">
        <v>21</v>
      </c>
      <c r="B2059" s="1017"/>
      <c r="C2059" s="35">
        <v>0</v>
      </c>
      <c r="D2059" s="24">
        <v>0</v>
      </c>
      <c r="E2059" s="36">
        <v>0</v>
      </c>
      <c r="F2059" s="24">
        <v>0</v>
      </c>
      <c r="G2059" s="36">
        <v>661.94374999999991</v>
      </c>
      <c r="H2059" s="24">
        <v>0.20386318139821388</v>
      </c>
      <c r="I2059" s="36">
        <v>2585.0562499999978</v>
      </c>
      <c r="J2059" s="24">
        <v>0.79613681860178631</v>
      </c>
      <c r="K2059" s="36">
        <v>3246.9999999999973</v>
      </c>
      <c r="L2059" s="166">
        <f t="shared" si="123"/>
        <v>1.8928789444998199E-2</v>
      </c>
      <c r="M2059" s="339"/>
    </row>
    <row r="2060" spans="1:13">
      <c r="A2060" s="804" t="s">
        <v>8</v>
      </c>
      <c r="B2060" s="805"/>
      <c r="C2060" s="39">
        <v>399.18077760900007</v>
      </c>
      <c r="D2060" s="23">
        <v>2.6695519833942623E-3</v>
      </c>
      <c r="E2060" s="40">
        <v>1554.9679801629998</v>
      </c>
      <c r="F2060" s="23">
        <v>1.039896730604774E-2</v>
      </c>
      <c r="G2060" s="40">
        <v>27102.325810016198</v>
      </c>
      <c r="H2060" s="23">
        <v>0.18124887689756078</v>
      </c>
      <c r="I2060" s="40">
        <v>120474.52542474629</v>
      </c>
      <c r="J2060" s="23">
        <v>0.8056826038129915</v>
      </c>
      <c r="K2060" s="40">
        <v>149530.99999253533</v>
      </c>
      <c r="L2060" s="165">
        <v>1</v>
      </c>
      <c r="M2060" s="129"/>
    </row>
    <row r="2061" spans="1:13" ht="25.5" customHeight="1">
      <c r="A2061" s="1016" t="s">
        <v>14</v>
      </c>
      <c r="B2061" s="1017"/>
      <c r="C2061" s="35">
        <v>0</v>
      </c>
      <c r="D2061" s="24">
        <v>0</v>
      </c>
      <c r="E2061" s="36">
        <v>0</v>
      </c>
      <c r="F2061" s="24">
        <v>0</v>
      </c>
      <c r="G2061" s="36">
        <v>578.20300745999998</v>
      </c>
      <c r="H2061" s="24">
        <v>0.21040866358513771</v>
      </c>
      <c r="I2061" s="36">
        <v>2169.7969921979984</v>
      </c>
      <c r="J2061" s="24">
        <v>0.78959133641485935</v>
      </c>
      <c r="K2061" s="36">
        <v>2747.9999996580063</v>
      </c>
      <c r="L2061" s="166">
        <f>+K2061/$K$2060</f>
        <v>1.8377460190831252E-2</v>
      </c>
      <c r="M2061" s="129"/>
    </row>
    <row r="2062" spans="1:13" ht="25.5" customHeight="1">
      <c r="A2062" s="1016" t="s">
        <v>15</v>
      </c>
      <c r="B2062" s="1017"/>
      <c r="C2062" s="35">
        <v>63.182014175999996</v>
      </c>
      <c r="D2062" s="24">
        <v>8.377355366942842E-3</v>
      </c>
      <c r="E2062" s="36">
        <v>373.95514368699992</v>
      </c>
      <c r="F2062" s="24">
        <v>4.9583020909013113E-2</v>
      </c>
      <c r="G2062" s="36">
        <v>1258.3169838270003</v>
      </c>
      <c r="H2062" s="24">
        <v>0.16684128664234074</v>
      </c>
      <c r="I2062" s="36">
        <v>5846.5458581330013</v>
      </c>
      <c r="J2062" s="24">
        <v>0.77519833708170549</v>
      </c>
      <c r="K2062" s="36">
        <v>7541.999999822985</v>
      </c>
      <c r="L2062" s="166">
        <f t="shared" ref="L2062:L2068" si="124">+K2062/$K$2060</f>
        <v>5.0437701882549341E-2</v>
      </c>
      <c r="M2062" s="129"/>
    </row>
    <row r="2063" spans="1:13" ht="25.5" customHeight="1">
      <c r="A2063" s="1016" t="s">
        <v>16</v>
      </c>
      <c r="B2063" s="1017"/>
      <c r="C2063" s="35">
        <v>58.630036629999999</v>
      </c>
      <c r="D2063" s="24">
        <v>3.6630036630036535E-3</v>
      </c>
      <c r="E2063" s="36">
        <v>58.630036629999999</v>
      </c>
      <c r="F2063" s="24">
        <v>3.6630036630036535E-3</v>
      </c>
      <c r="G2063" s="36">
        <v>2286.5714285699996</v>
      </c>
      <c r="H2063" s="24">
        <v>0.14285714285714246</v>
      </c>
      <c r="I2063" s="36">
        <v>13602.168498160034</v>
      </c>
      <c r="J2063" s="24">
        <v>0.8498168498168498</v>
      </c>
      <c r="K2063" s="36">
        <v>16005.999999990041</v>
      </c>
      <c r="L2063" s="166">
        <f t="shared" si="124"/>
        <v>0.10704134929070941</v>
      </c>
      <c r="M2063" s="129"/>
    </row>
    <row r="2064" spans="1:13" ht="25.5" customHeight="1">
      <c r="A2064" s="1016" t="s">
        <v>17</v>
      </c>
      <c r="B2064" s="1017"/>
      <c r="C2064" s="35">
        <v>0</v>
      </c>
      <c r="D2064" s="24">
        <v>0</v>
      </c>
      <c r="E2064" s="36">
        <v>76.677929245000001</v>
      </c>
      <c r="F2064" s="24">
        <v>5.805855170580668E-3</v>
      </c>
      <c r="G2064" s="36">
        <v>1918.1365773850007</v>
      </c>
      <c r="H2064" s="24">
        <v>0.14523635778044691</v>
      </c>
      <c r="I2064" s="36">
        <v>11212.185494599991</v>
      </c>
      <c r="J2064" s="24">
        <v>0.84895778704897296</v>
      </c>
      <c r="K2064" s="36">
        <v>13207.000001229984</v>
      </c>
      <c r="L2064" s="166">
        <f t="shared" si="124"/>
        <v>8.8322822704919285E-2</v>
      </c>
      <c r="M2064" s="129"/>
    </row>
    <row r="2065" spans="1:13" ht="25.5" customHeight="1">
      <c r="A2065" s="1016" t="s">
        <v>18</v>
      </c>
      <c r="B2065" s="1017"/>
      <c r="C2065" s="35">
        <v>116.15584416</v>
      </c>
      <c r="D2065" s="24">
        <v>4.9208152576019955E-3</v>
      </c>
      <c r="E2065" s="36">
        <v>129.137662342</v>
      </c>
      <c r="F2065" s="24">
        <v>5.4707757821314965E-3</v>
      </c>
      <c r="G2065" s="36">
        <v>3962.2185436269983</v>
      </c>
      <c r="H2065" s="24">
        <v>0.1678550537377739</v>
      </c>
      <c r="I2065" s="36">
        <v>19397.487950745865</v>
      </c>
      <c r="J2065" s="24">
        <v>0.82175335522249371</v>
      </c>
      <c r="K2065" s="36">
        <v>23605.000000874836</v>
      </c>
      <c r="L2065" s="166">
        <f t="shared" si="124"/>
        <v>0.15786024304026061</v>
      </c>
      <c r="M2065" s="129"/>
    </row>
    <row r="2066" spans="1:13" ht="25.5" customHeight="1">
      <c r="A2066" s="1016" t="s">
        <v>19</v>
      </c>
      <c r="B2066" s="1017"/>
      <c r="C2066" s="35">
        <v>63.456873705999996</v>
      </c>
      <c r="D2066" s="24">
        <v>1.4175555392266235E-3</v>
      </c>
      <c r="E2066" s="36">
        <v>358.98800836999987</v>
      </c>
      <c r="F2066" s="24">
        <v>8.0193903364752499E-3</v>
      </c>
      <c r="G2066" s="36">
        <v>8802.6713107579253</v>
      </c>
      <c r="H2066" s="24">
        <v>0.19664182535006178</v>
      </c>
      <c r="I2066" s="36">
        <v>35539.883801888973</v>
      </c>
      <c r="J2066" s="24">
        <v>0.793921228774224</v>
      </c>
      <c r="K2066" s="36">
        <v>44764.999994723454</v>
      </c>
      <c r="L2066" s="166">
        <f t="shared" si="124"/>
        <v>0.29936936151672994</v>
      </c>
      <c r="M2066" s="129"/>
    </row>
    <row r="2067" spans="1:13" ht="25.5" customHeight="1">
      <c r="A2067" s="1016" t="s">
        <v>20</v>
      </c>
      <c r="B2067" s="1017"/>
      <c r="C2067" s="35">
        <v>87.570823747000006</v>
      </c>
      <c r="D2067" s="24">
        <v>2.2616431755173184E-3</v>
      </c>
      <c r="E2067" s="36">
        <v>557.57919988900005</v>
      </c>
      <c r="F2067" s="24">
        <v>1.4400289254816614E-2</v>
      </c>
      <c r="G2067" s="36">
        <v>7655.5042546389886</v>
      </c>
      <c r="H2067" s="24">
        <v>0.19771446940672643</v>
      </c>
      <c r="I2067" s="36">
        <v>30419.345717732642</v>
      </c>
      <c r="J2067" s="24">
        <v>0.7856235981629538</v>
      </c>
      <c r="K2067" s="36">
        <v>38719.999996007078</v>
      </c>
      <c r="L2067" s="166">
        <f t="shared" si="124"/>
        <v>0.25894296164634761</v>
      </c>
      <c r="M2067" s="129"/>
    </row>
    <row r="2068" spans="1:13" ht="25.5" customHeight="1">
      <c r="A2068" s="1016" t="s">
        <v>21</v>
      </c>
      <c r="B2068" s="1017"/>
      <c r="C2068" s="35">
        <v>10.18518519</v>
      </c>
      <c r="D2068" s="24">
        <v>3.4667070078974317E-3</v>
      </c>
      <c r="E2068" s="36">
        <v>0</v>
      </c>
      <c r="F2068" s="24">
        <v>0</v>
      </c>
      <c r="G2068" s="36">
        <v>640.70370375000005</v>
      </c>
      <c r="H2068" s="24">
        <v>0.21807478002036848</v>
      </c>
      <c r="I2068" s="36">
        <v>2287.1111112899998</v>
      </c>
      <c r="J2068" s="24">
        <v>0.77845851297173363</v>
      </c>
      <c r="K2068" s="36">
        <v>2938.0000002300012</v>
      </c>
      <c r="L2068" s="166">
        <f t="shared" si="124"/>
        <v>1.9648099727659601E-2</v>
      </c>
      <c r="M2068" s="129"/>
    </row>
    <row r="2069" spans="1:13">
      <c r="A2069" s="804" t="s">
        <v>9</v>
      </c>
      <c r="B2069" s="805"/>
      <c r="C2069" s="41">
        <v>168.28554737925049</v>
      </c>
      <c r="D2069" s="25">
        <v>1.222037393193225E-3</v>
      </c>
      <c r="E2069" s="42">
        <v>1399.4057966558128</v>
      </c>
      <c r="F2069" s="25">
        <v>1.016205038636381E-2</v>
      </c>
      <c r="G2069" s="42">
        <v>24871.140519352361</v>
      </c>
      <c r="H2069" s="25">
        <v>0.1806065000788015</v>
      </c>
      <c r="I2069" s="42">
        <v>111270.16813661698</v>
      </c>
      <c r="J2069" s="25">
        <v>0.80800941214164579</v>
      </c>
      <c r="K2069" s="42">
        <v>137709.00000000381</v>
      </c>
      <c r="L2069" s="167">
        <v>1</v>
      </c>
      <c r="M2069" s="529"/>
    </row>
    <row r="2070" spans="1:13" ht="25.5" customHeight="1">
      <c r="A2070" s="1016" t="s">
        <v>14</v>
      </c>
      <c r="B2070" s="1017"/>
      <c r="C2070" s="35">
        <v>0</v>
      </c>
      <c r="D2070" s="24">
        <v>0</v>
      </c>
      <c r="E2070" s="36">
        <v>67.237689969604858</v>
      </c>
      <c r="F2070" s="24">
        <v>2.6576162043322093E-2</v>
      </c>
      <c r="G2070" s="36">
        <v>655.30942249240081</v>
      </c>
      <c r="H2070" s="24">
        <v>0.25901558201280678</v>
      </c>
      <c r="I2070" s="36">
        <v>1807.4528875379929</v>
      </c>
      <c r="J2070" s="24">
        <v>0.71440825594387103</v>
      </c>
      <c r="K2070" s="36">
        <v>2529.9999999999986</v>
      </c>
      <c r="L2070" s="166">
        <v>1.8372074446840282E-2</v>
      </c>
      <c r="M2070" s="529"/>
    </row>
    <row r="2071" spans="1:13" ht="25.5" customHeight="1">
      <c r="A2071" s="1016" t="s">
        <v>15</v>
      </c>
      <c r="B2071" s="1017"/>
      <c r="C2071" s="35">
        <v>24.790697674418606</v>
      </c>
      <c r="D2071" s="24">
        <v>3.4896815420071346E-3</v>
      </c>
      <c r="E2071" s="36">
        <v>220.91684029753978</v>
      </c>
      <c r="F2071" s="24">
        <v>3.1097528195036667E-2</v>
      </c>
      <c r="G2071" s="36">
        <v>1954.851477553364</v>
      </c>
      <c r="H2071" s="24">
        <v>0.27517616519613886</v>
      </c>
      <c r="I2071" s="36">
        <v>4903.4409844746851</v>
      </c>
      <c r="J2071" s="24">
        <v>0.6902366250668216</v>
      </c>
      <c r="K2071" s="36">
        <v>7103.9999999999773</v>
      </c>
      <c r="L2071" s="166">
        <v>5.1587042241246259E-2</v>
      </c>
      <c r="M2071" s="529"/>
    </row>
    <row r="2072" spans="1:13" ht="25.5" customHeight="1">
      <c r="A2072" s="1016" t="s">
        <v>16</v>
      </c>
      <c r="B2072" s="1017"/>
      <c r="C2072" s="35">
        <v>0</v>
      </c>
      <c r="D2072" s="24">
        <v>0</v>
      </c>
      <c r="E2072" s="36">
        <v>0</v>
      </c>
      <c r="F2072" s="24">
        <v>0</v>
      </c>
      <c r="G2072" s="36">
        <v>1547.28</v>
      </c>
      <c r="H2072" s="24">
        <v>0.13999999999999957</v>
      </c>
      <c r="I2072" s="36">
        <v>9504.7200000000284</v>
      </c>
      <c r="J2072" s="24">
        <v>0.85999999999999988</v>
      </c>
      <c r="K2072" s="36">
        <v>11052.000000000035</v>
      </c>
      <c r="L2072" s="166">
        <v>8.0256192405723153E-2</v>
      </c>
      <c r="M2072" s="529"/>
    </row>
    <row r="2073" spans="1:13" ht="25.5" customHeight="1">
      <c r="A2073" s="1016" t="s">
        <v>17</v>
      </c>
      <c r="B2073" s="1017"/>
      <c r="C2073" s="35">
        <v>0</v>
      </c>
      <c r="D2073" s="24">
        <v>0</v>
      </c>
      <c r="E2073" s="36">
        <v>0</v>
      </c>
      <c r="F2073" s="24">
        <v>0</v>
      </c>
      <c r="G2073" s="36">
        <v>1933.552917300862</v>
      </c>
      <c r="H2073" s="24">
        <v>0.14503097189475514</v>
      </c>
      <c r="I2073" s="36">
        <v>11398.447082699064</v>
      </c>
      <c r="J2073" s="24">
        <v>0.85496902810524633</v>
      </c>
      <c r="K2073" s="36">
        <v>13331.999999999907</v>
      </c>
      <c r="L2073" s="166">
        <v>9.6812844476392518E-2</v>
      </c>
      <c r="M2073" s="529"/>
    </row>
    <row r="2074" spans="1:13" ht="25.5" customHeight="1">
      <c r="A2074" s="1016" t="s">
        <v>18</v>
      </c>
      <c r="B2074" s="1017"/>
      <c r="C2074" s="35">
        <v>0</v>
      </c>
      <c r="D2074" s="24">
        <v>0</v>
      </c>
      <c r="E2074" s="36">
        <v>255.75124630559409</v>
      </c>
      <c r="F2074" s="24">
        <v>1.0829575131503738E-2</v>
      </c>
      <c r="G2074" s="36">
        <v>4149.3886871060722</v>
      </c>
      <c r="H2074" s="24">
        <v>0.17570243424398893</v>
      </c>
      <c r="I2074" s="36">
        <v>19210.860066588364</v>
      </c>
      <c r="J2074" s="24">
        <v>0.81346799062450148</v>
      </c>
      <c r="K2074" s="36">
        <v>23616.000000000171</v>
      </c>
      <c r="L2074" s="166">
        <v>0.17149205934252312</v>
      </c>
      <c r="M2074" s="529"/>
    </row>
    <row r="2075" spans="1:13" ht="25.5" customHeight="1">
      <c r="A2075" s="1016" t="s">
        <v>19</v>
      </c>
      <c r="B2075" s="1017"/>
      <c r="C2075" s="35">
        <v>52.32335329341317</v>
      </c>
      <c r="D2075" s="24">
        <v>1.343070827388807E-3</v>
      </c>
      <c r="E2075" s="36">
        <v>159.51917914777559</v>
      </c>
      <c r="F2075" s="24">
        <v>4.0946449804347114E-3</v>
      </c>
      <c r="G2075" s="36">
        <v>6697.2296757977765</v>
      </c>
      <c r="H2075" s="24">
        <v>0.17190897057851462</v>
      </c>
      <c r="I2075" s="36">
        <v>32048.927791761023</v>
      </c>
      <c r="J2075" s="24">
        <v>0.8226533136136609</v>
      </c>
      <c r="K2075" s="36">
        <v>38958.000000000022</v>
      </c>
      <c r="L2075" s="166">
        <v>0.282900899723322</v>
      </c>
      <c r="M2075" s="529"/>
    </row>
    <row r="2076" spans="1:13" ht="25.5" customHeight="1">
      <c r="A2076" s="1016" t="s">
        <v>20</v>
      </c>
      <c r="B2076" s="1017"/>
      <c r="C2076" s="35">
        <v>91.171496411418701</v>
      </c>
      <c r="D2076" s="24">
        <v>2.376114058155309E-3</v>
      </c>
      <c r="E2076" s="36">
        <v>585.15475397877663</v>
      </c>
      <c r="F2076" s="24">
        <v>1.5250319363533486E-2</v>
      </c>
      <c r="G2076" s="36">
        <v>7385.310947797424</v>
      </c>
      <c r="H2076" s="24">
        <v>0.19247617794624614</v>
      </c>
      <c r="I2076" s="36">
        <v>30308.36280181252</v>
      </c>
      <c r="J2076" s="24">
        <v>0.78989738863207426</v>
      </c>
      <c r="K2076" s="36">
        <v>38369.999999999789</v>
      </c>
      <c r="L2076" s="166">
        <v>0.27863102629456843</v>
      </c>
      <c r="M2076" s="529"/>
    </row>
    <row r="2077" spans="1:13" ht="25.5" customHeight="1">
      <c r="A2077" s="1016" t="s">
        <v>21</v>
      </c>
      <c r="B2077" s="1017"/>
      <c r="C2077" s="35">
        <v>0</v>
      </c>
      <c r="D2077" s="24">
        <v>0</v>
      </c>
      <c r="E2077" s="36">
        <v>110.82608695652173</v>
      </c>
      <c r="F2077" s="24">
        <v>4.0344407337648963E-2</v>
      </c>
      <c r="G2077" s="36">
        <v>548.21739130434776</v>
      </c>
      <c r="H2077" s="24">
        <v>0.19956949082793871</v>
      </c>
      <c r="I2077" s="36">
        <v>2087.95652173913</v>
      </c>
      <c r="J2077" s="24">
        <v>0.76008610183441183</v>
      </c>
      <c r="K2077" s="36">
        <v>2747.0000000000009</v>
      </c>
      <c r="L2077" s="166">
        <v>1.9947861069355852E-2</v>
      </c>
      <c r="M2077" s="529"/>
    </row>
    <row r="2078" spans="1:13" ht="13.5" thickBot="1">
      <c r="A2078" s="938" t="s">
        <v>3</v>
      </c>
      <c r="B2078" s="939"/>
      <c r="C2078" s="45">
        <v>906.22153533304095</v>
      </c>
      <c r="D2078" s="26">
        <v>1.9752957542235636E-3</v>
      </c>
      <c r="E2078" s="45">
        <v>4462.9323084738326</v>
      </c>
      <c r="F2078" s="26">
        <v>9.727876569470122E-3</v>
      </c>
      <c r="G2078" s="45">
        <v>81115.355666067044</v>
      </c>
      <c r="H2078" s="26">
        <v>0.17680755908171214</v>
      </c>
      <c r="I2078" s="45">
        <v>372293.13601251622</v>
      </c>
      <c r="J2078" s="26">
        <v>0.81148926859461556</v>
      </c>
      <c r="K2078" s="45">
        <v>458777.64552238031</v>
      </c>
      <c r="L2078" s="26">
        <v>1</v>
      </c>
      <c r="M2078" s="529"/>
    </row>
    <row r="2081" spans="1:13" ht="13.5" thickBot="1"/>
    <row r="2082" spans="1:13" ht="25.5" customHeight="1">
      <c r="A2082" s="1024" t="s">
        <v>22</v>
      </c>
      <c r="B2082" s="1025"/>
      <c r="C2082" s="1093" t="s">
        <v>120</v>
      </c>
      <c r="D2082" s="1094"/>
      <c r="E2082" s="1094"/>
      <c r="F2082" s="1094"/>
      <c r="G2082" s="1094"/>
      <c r="H2082" s="1094"/>
      <c r="I2082" s="1094"/>
      <c r="J2082" s="1094"/>
      <c r="K2082" s="1094"/>
      <c r="L2082" s="1095"/>
      <c r="M2082" s="4"/>
    </row>
    <row r="2083" spans="1:13">
      <c r="A2083" s="1026"/>
      <c r="B2083" s="1027"/>
      <c r="C2083" s="929" t="s">
        <v>101</v>
      </c>
      <c r="D2083" s="930"/>
      <c r="E2083" s="931" t="s">
        <v>102</v>
      </c>
      <c r="F2083" s="930"/>
      <c r="G2083" s="931" t="s">
        <v>103</v>
      </c>
      <c r="H2083" s="930"/>
      <c r="I2083" s="931" t="s">
        <v>104</v>
      </c>
      <c r="J2083" s="930"/>
      <c r="K2083" s="932" t="s">
        <v>3</v>
      </c>
      <c r="L2083" s="933"/>
      <c r="M2083" s="129"/>
    </row>
    <row r="2084" spans="1:13" ht="13.5" thickBot="1">
      <c r="A2084" s="1028"/>
      <c r="B2084" s="1029"/>
      <c r="C2084" s="55" t="s">
        <v>11</v>
      </c>
      <c r="D2084" s="56" t="s">
        <v>12</v>
      </c>
      <c r="E2084" s="55" t="s">
        <v>11</v>
      </c>
      <c r="F2084" s="56" t="s">
        <v>12</v>
      </c>
      <c r="G2084" s="55" t="s">
        <v>11</v>
      </c>
      <c r="H2084" s="56" t="s">
        <v>12</v>
      </c>
      <c r="I2084" s="55" t="s">
        <v>11</v>
      </c>
      <c r="J2084" s="56" t="s">
        <v>12</v>
      </c>
      <c r="K2084" s="55" t="s">
        <v>11</v>
      </c>
      <c r="L2084" s="169" t="s">
        <v>13</v>
      </c>
      <c r="M2084" s="129"/>
    </row>
    <row r="2085" spans="1:13" ht="13.5" customHeight="1">
      <c r="A2085" s="806" t="s">
        <v>4</v>
      </c>
      <c r="B2085" s="807"/>
      <c r="C2085" s="39">
        <v>622.16079969999998</v>
      </c>
      <c r="D2085" s="23">
        <v>3.6269635905306465E-3</v>
      </c>
      <c r="E2085" s="40">
        <v>7225.7661093999895</v>
      </c>
      <c r="F2085" s="23">
        <v>4.2123500235182118E-2</v>
      </c>
      <c r="G2085" s="40">
        <v>63838.887571100888</v>
      </c>
      <c r="H2085" s="23">
        <v>0.37215671735025629</v>
      </c>
      <c r="I2085" s="40">
        <v>99850.832416601465</v>
      </c>
      <c r="J2085" s="23">
        <v>0.58209281882403796</v>
      </c>
      <c r="K2085" s="40">
        <v>171537.64689680113</v>
      </c>
      <c r="L2085" s="165">
        <v>1</v>
      </c>
      <c r="M2085" s="129"/>
    </row>
    <row r="2086" spans="1:13" ht="24" customHeight="1">
      <c r="A2086" s="1016" t="s">
        <v>14</v>
      </c>
      <c r="B2086" s="1017"/>
      <c r="C2086" s="35">
        <v>0</v>
      </c>
      <c r="D2086" s="24">
        <v>0</v>
      </c>
      <c r="E2086" s="36">
        <v>137.84268299999999</v>
      </c>
      <c r="F2086" s="24">
        <v>4.4479729869816277E-2</v>
      </c>
      <c r="G2086" s="36">
        <v>1780.0579280000009</v>
      </c>
      <c r="H2086" s="24">
        <v>0.57439752380664932</v>
      </c>
      <c r="I2086" s="36">
        <v>1181.0993920000001</v>
      </c>
      <c r="J2086" s="24">
        <v>0.3811227463235336</v>
      </c>
      <c r="K2086" s="36">
        <v>3099.0000030000033</v>
      </c>
      <c r="L2086" s="166">
        <f t="shared" ref="L2086:L2093" si="125">+K2086/$K$2085</f>
        <v>1.8066005096038156E-2</v>
      </c>
      <c r="M2086" s="339"/>
    </row>
    <row r="2087" spans="1:13" ht="24" customHeight="1">
      <c r="A2087" s="1016" t="s">
        <v>15</v>
      </c>
      <c r="B2087" s="1017"/>
      <c r="C2087" s="35">
        <v>64.582274999999996</v>
      </c>
      <c r="D2087" s="24">
        <v>7.5323393983715292E-3</v>
      </c>
      <c r="E2087" s="36">
        <v>524.84627899999998</v>
      </c>
      <c r="F2087" s="24">
        <v>6.1213704617875349E-2</v>
      </c>
      <c r="G2087" s="36">
        <v>3407.5851430000071</v>
      </c>
      <c r="H2087" s="24">
        <v>0.39743238877733</v>
      </c>
      <c r="I2087" s="36">
        <v>4576.9859045000076</v>
      </c>
      <c r="J2087" s="24">
        <v>0.5338215672064287</v>
      </c>
      <c r="K2087" s="36">
        <v>8573.999601499967</v>
      </c>
      <c r="L2087" s="166">
        <f t="shared" si="125"/>
        <v>4.9983194689957336E-2</v>
      </c>
      <c r="M2087" s="339"/>
    </row>
    <row r="2088" spans="1:13" ht="24" customHeight="1">
      <c r="A2088" s="1016" t="s">
        <v>16</v>
      </c>
      <c r="B2088" s="1017"/>
      <c r="C2088" s="35">
        <v>0</v>
      </c>
      <c r="D2088" s="24">
        <v>0</v>
      </c>
      <c r="E2088" s="36">
        <v>267.74435999999997</v>
      </c>
      <c r="F2088" s="24">
        <v>1.5021564233268878E-2</v>
      </c>
      <c r="G2088" s="36">
        <v>6091.1841900000081</v>
      </c>
      <c r="H2088" s="24">
        <v>0.34174058630686749</v>
      </c>
      <c r="I2088" s="36">
        <v>11465.071390499976</v>
      </c>
      <c r="J2088" s="24">
        <v>0.64323784945986817</v>
      </c>
      <c r="K2088" s="36">
        <v>17823.999940499903</v>
      </c>
      <c r="L2088" s="166">
        <f t="shared" si="125"/>
        <v>0.10390721956925882</v>
      </c>
      <c r="M2088" s="339"/>
    </row>
    <row r="2089" spans="1:13" ht="24" customHeight="1">
      <c r="A2089" s="1016" t="s">
        <v>17</v>
      </c>
      <c r="B2089" s="1017"/>
      <c r="C2089" s="35">
        <v>0</v>
      </c>
      <c r="D2089" s="24">
        <v>0</v>
      </c>
      <c r="E2089" s="36">
        <v>336.71074099999998</v>
      </c>
      <c r="F2089" s="24">
        <v>2.240854178377414E-2</v>
      </c>
      <c r="G2089" s="36">
        <v>5277.1535694999939</v>
      </c>
      <c r="H2089" s="24">
        <v>0.35120149690007502</v>
      </c>
      <c r="I2089" s="36">
        <v>9412.1353394999842</v>
      </c>
      <c r="J2089" s="24">
        <v>0.62638996131615121</v>
      </c>
      <c r="K2089" s="36">
        <v>15025.999649999972</v>
      </c>
      <c r="L2089" s="166">
        <f t="shared" si="125"/>
        <v>8.7595929650590196E-2</v>
      </c>
      <c r="M2089" s="339"/>
    </row>
    <row r="2090" spans="1:13" ht="24" customHeight="1">
      <c r="A2090" s="1016" t="s">
        <v>18</v>
      </c>
      <c r="B2090" s="1017"/>
      <c r="C2090" s="35">
        <v>194.21344850000003</v>
      </c>
      <c r="D2090" s="24">
        <v>7.1899292605072558E-3</v>
      </c>
      <c r="E2090" s="36">
        <v>1398.5311339999994</v>
      </c>
      <c r="F2090" s="24">
        <v>5.177468398681459E-2</v>
      </c>
      <c r="G2090" s="36">
        <v>10124.447086999984</v>
      </c>
      <c r="H2090" s="24">
        <v>0.37481471504419855</v>
      </c>
      <c r="I2090" s="36">
        <v>15294.680278499973</v>
      </c>
      <c r="J2090" s="24">
        <v>0.56622067170847967</v>
      </c>
      <c r="K2090" s="36">
        <v>27011.871947999956</v>
      </c>
      <c r="L2090" s="166">
        <f t="shared" si="125"/>
        <v>0.15746905963010316</v>
      </c>
      <c r="M2090" s="339"/>
    </row>
    <row r="2091" spans="1:13" ht="24" customHeight="1">
      <c r="A2091" s="1016" t="s">
        <v>19</v>
      </c>
      <c r="B2091" s="1017"/>
      <c r="C2091" s="35">
        <v>198.78186420000003</v>
      </c>
      <c r="D2091" s="24">
        <v>3.6322202331184267E-3</v>
      </c>
      <c r="E2091" s="36">
        <v>2493.8790664000007</v>
      </c>
      <c r="F2091" s="24">
        <v>4.5569137005450087E-2</v>
      </c>
      <c r="G2091" s="36">
        <v>18867.02930559987</v>
      </c>
      <c r="H2091" s="24">
        <v>0.3447457636964758</v>
      </c>
      <c r="I2091" s="36">
        <v>33167.680749599866</v>
      </c>
      <c r="J2091" s="24">
        <v>0.60605287906495631</v>
      </c>
      <c r="K2091" s="36">
        <v>54727.370985799709</v>
      </c>
      <c r="L2091" s="166">
        <f t="shared" si="125"/>
        <v>0.31904000069864707</v>
      </c>
      <c r="M2091" s="339"/>
    </row>
    <row r="2092" spans="1:13" ht="24" customHeight="1">
      <c r="A2092" s="1016" t="s">
        <v>20</v>
      </c>
      <c r="B2092" s="1017"/>
      <c r="C2092" s="35">
        <v>164.583212</v>
      </c>
      <c r="D2092" s="24">
        <v>3.9159994986370048E-3</v>
      </c>
      <c r="E2092" s="36">
        <v>1851.8130960000012</v>
      </c>
      <c r="F2092" s="24">
        <v>4.4060989376640942E-2</v>
      </c>
      <c r="G2092" s="36">
        <v>16833.927847999945</v>
      </c>
      <c r="H2092" s="24">
        <v>0.40053692118281958</v>
      </c>
      <c r="I2092" s="36">
        <v>23178.080611999983</v>
      </c>
      <c r="J2092" s="24">
        <v>0.5514860899419074</v>
      </c>
      <c r="K2092" s="36">
        <v>42028.404767999724</v>
      </c>
      <c r="L2092" s="166">
        <f t="shared" si="125"/>
        <v>0.24500980122039601</v>
      </c>
      <c r="M2092" s="339"/>
    </row>
    <row r="2093" spans="1:13" ht="24" customHeight="1" thickBot="1">
      <c r="A2093" s="1016" t="s">
        <v>21</v>
      </c>
      <c r="B2093" s="1017"/>
      <c r="C2093" s="35">
        <v>0</v>
      </c>
      <c r="D2093" s="24">
        <v>0</v>
      </c>
      <c r="E2093" s="36">
        <v>214.39875000000001</v>
      </c>
      <c r="F2093" s="24">
        <v>6.6029796735448162E-2</v>
      </c>
      <c r="G2093" s="36">
        <v>1457.5024999999991</v>
      </c>
      <c r="H2093" s="24">
        <v>0.44887665537419169</v>
      </c>
      <c r="I2093" s="36">
        <v>1575.098749999999</v>
      </c>
      <c r="J2093" s="24">
        <v>0.48509354789036047</v>
      </c>
      <c r="K2093" s="36">
        <v>3246.9999999999973</v>
      </c>
      <c r="L2093" s="166">
        <f t="shared" si="125"/>
        <v>1.8928789444998199E-2</v>
      </c>
      <c r="M2093" s="339"/>
    </row>
    <row r="2094" spans="1:13">
      <c r="A2094" s="804" t="s">
        <v>8</v>
      </c>
      <c r="B2094" s="805"/>
      <c r="C2094" s="39">
        <v>542.46224332500003</v>
      </c>
      <c r="D2094" s="23">
        <v>3.6277577448962425E-3</v>
      </c>
      <c r="E2094" s="40">
        <v>6956.2124070239843</v>
      </c>
      <c r="F2094" s="23">
        <v>4.6520202549111843E-2</v>
      </c>
      <c r="G2094" s="40">
        <v>60105.598826412519</v>
      </c>
      <c r="H2094" s="23">
        <v>0.40196078959823062</v>
      </c>
      <c r="I2094" s="40">
        <v>81926.726515774411</v>
      </c>
      <c r="J2094" s="23">
        <v>0.54789125010776518</v>
      </c>
      <c r="K2094" s="40">
        <v>149530.99999253533</v>
      </c>
      <c r="L2094" s="165">
        <v>1</v>
      </c>
      <c r="M2094" s="129"/>
    </row>
    <row r="2095" spans="1:13" ht="24" customHeight="1">
      <c r="A2095" s="1016" t="s">
        <v>14</v>
      </c>
      <c r="B2095" s="1017"/>
      <c r="C2095" s="35">
        <v>0</v>
      </c>
      <c r="D2095" s="24">
        <v>0</v>
      </c>
      <c r="E2095" s="36">
        <v>65.406015030000006</v>
      </c>
      <c r="F2095" s="24">
        <v>2.3801315516062557E-2</v>
      </c>
      <c r="G2095" s="36">
        <v>1465.4335837959991</v>
      </c>
      <c r="H2095" s="24">
        <v>0.53327277437349896</v>
      </c>
      <c r="I2095" s="36">
        <v>1217.1604008320001</v>
      </c>
      <c r="J2095" s="24">
        <v>0.44292591011043592</v>
      </c>
      <c r="K2095" s="36">
        <v>2747.9999996580063</v>
      </c>
      <c r="L2095" s="166">
        <f>+K2095/$K$2094</f>
        <v>1.8377460190831252E-2</v>
      </c>
      <c r="M2095" s="129"/>
    </row>
    <row r="2096" spans="1:13" ht="24" customHeight="1">
      <c r="A2096" s="1016" t="s">
        <v>15</v>
      </c>
      <c r="B2096" s="1017"/>
      <c r="C2096" s="35">
        <v>63.182014175999996</v>
      </c>
      <c r="D2096" s="24">
        <v>8.377355366942842E-3</v>
      </c>
      <c r="E2096" s="36">
        <v>814.10667934499963</v>
      </c>
      <c r="F2096" s="24">
        <v>0.10794307602281983</v>
      </c>
      <c r="G2096" s="36">
        <v>2929.132311478008</v>
      </c>
      <c r="H2096" s="24">
        <v>0.38837606888713289</v>
      </c>
      <c r="I2096" s="36">
        <v>3735.578994824014</v>
      </c>
      <c r="J2096" s="24">
        <v>0.49530349972310928</v>
      </c>
      <c r="K2096" s="36">
        <v>7541.999999822985</v>
      </c>
      <c r="L2096" s="166">
        <f t="shared" ref="L2096:L2102" si="126">+K2096/$K$2094</f>
        <v>5.0437701882549341E-2</v>
      </c>
      <c r="M2096" s="129"/>
    </row>
    <row r="2097" spans="1:13" ht="24" customHeight="1">
      <c r="A2097" s="1016" t="s">
        <v>16</v>
      </c>
      <c r="B2097" s="1017"/>
      <c r="C2097" s="35">
        <v>175.89010988999999</v>
      </c>
      <c r="D2097" s="24">
        <v>1.098901098901096E-2</v>
      </c>
      <c r="E2097" s="36">
        <v>234.52014652</v>
      </c>
      <c r="F2097" s="24">
        <v>1.4652014652014614E-2</v>
      </c>
      <c r="G2097" s="36">
        <v>5511.2234432200094</v>
      </c>
      <c r="H2097" s="24">
        <v>0.34432234432234404</v>
      </c>
      <c r="I2097" s="36">
        <v>10084.366300360023</v>
      </c>
      <c r="J2097" s="24">
        <v>0.63003663003662991</v>
      </c>
      <c r="K2097" s="36">
        <v>16005.999999990041</v>
      </c>
      <c r="L2097" s="166">
        <f t="shared" si="126"/>
        <v>0.10704134929070941</v>
      </c>
      <c r="M2097" s="129"/>
    </row>
    <row r="2098" spans="1:13" ht="24" customHeight="1">
      <c r="A2098" s="1016" t="s">
        <v>17</v>
      </c>
      <c r="B2098" s="1017"/>
      <c r="C2098" s="35">
        <v>5.4081632649999998</v>
      </c>
      <c r="D2098" s="24">
        <v>4.0949218327374353E-4</v>
      </c>
      <c r="E2098" s="36">
        <v>724.10815945999991</v>
      </c>
      <c r="F2098" s="24">
        <v>5.4827603497581798E-2</v>
      </c>
      <c r="G2098" s="36">
        <v>4756.6331892100106</v>
      </c>
      <c r="H2098" s="24">
        <v>0.36016000520686148</v>
      </c>
      <c r="I2098" s="36">
        <v>7720.8504892950195</v>
      </c>
      <c r="J2098" s="24">
        <v>0.58460289911228647</v>
      </c>
      <c r="K2098" s="36">
        <v>13207.000001229984</v>
      </c>
      <c r="L2098" s="166">
        <f t="shared" si="126"/>
        <v>8.8322822704919285E-2</v>
      </c>
      <c r="M2098" s="129"/>
    </row>
    <row r="2099" spans="1:13" ht="24" customHeight="1">
      <c r="A2099" s="1016" t="s">
        <v>18</v>
      </c>
      <c r="B2099" s="1017"/>
      <c r="C2099" s="35">
        <v>116.15584416</v>
      </c>
      <c r="D2099" s="24">
        <v>4.9208152576019955E-3</v>
      </c>
      <c r="E2099" s="36">
        <v>1372.9963505340002</v>
      </c>
      <c r="F2099" s="24">
        <v>5.8165488264482736E-2</v>
      </c>
      <c r="G2099" s="36">
        <v>9271.1295416849698</v>
      </c>
      <c r="H2099" s="24">
        <v>0.3927612599593886</v>
      </c>
      <c r="I2099" s="36">
        <v>12844.718264495914</v>
      </c>
      <c r="J2099" s="24">
        <v>0.54415243651852874</v>
      </c>
      <c r="K2099" s="36">
        <v>23605.000000874836</v>
      </c>
      <c r="L2099" s="166">
        <f t="shared" si="126"/>
        <v>0.15786024304026061</v>
      </c>
      <c r="M2099" s="129"/>
    </row>
    <row r="2100" spans="1:13" ht="24" customHeight="1">
      <c r="A2100" s="1016" t="s">
        <v>19</v>
      </c>
      <c r="B2100" s="1017"/>
      <c r="C2100" s="35">
        <v>42.850464545999998</v>
      </c>
      <c r="D2100" s="24">
        <v>9.5723142077629565E-4</v>
      </c>
      <c r="E2100" s="36">
        <v>1711.8145702539989</v>
      </c>
      <c r="F2100" s="24">
        <v>3.8240021678895883E-2</v>
      </c>
      <c r="G2100" s="36">
        <v>17959.396201000123</v>
      </c>
      <c r="H2100" s="24">
        <v>0.40119281141778251</v>
      </c>
      <c r="I2100" s="36">
        <v>25050.938758922523</v>
      </c>
      <c r="J2100" s="24">
        <v>0.55960993548252724</v>
      </c>
      <c r="K2100" s="36">
        <v>44764.999994723454</v>
      </c>
      <c r="L2100" s="166">
        <f t="shared" si="126"/>
        <v>0.29936936151672994</v>
      </c>
      <c r="M2100" s="129"/>
    </row>
    <row r="2101" spans="1:13" ht="24" customHeight="1">
      <c r="A2101" s="1016" t="s">
        <v>20</v>
      </c>
      <c r="B2101" s="1017"/>
      <c r="C2101" s="35">
        <v>128.79046209799998</v>
      </c>
      <c r="D2101" s="24">
        <v>3.326199951221106E-3</v>
      </c>
      <c r="E2101" s="36">
        <v>1846.1419673510011</v>
      </c>
      <c r="F2101" s="24">
        <v>4.7679286351791861E-2</v>
      </c>
      <c r="G2101" s="36">
        <v>16867.765370743127</v>
      </c>
      <c r="H2101" s="24">
        <v>0.43563443627279397</v>
      </c>
      <c r="I2101" s="36">
        <v>19877.302195815322</v>
      </c>
      <c r="J2101" s="24">
        <v>0.51336007742420275</v>
      </c>
      <c r="K2101" s="36">
        <v>38719.999996007078</v>
      </c>
      <c r="L2101" s="166">
        <f t="shared" si="126"/>
        <v>0.25894296164634761</v>
      </c>
      <c r="M2101" s="129"/>
    </row>
    <row r="2102" spans="1:13" ht="24" customHeight="1">
      <c r="A2102" s="1016" t="s">
        <v>21</v>
      </c>
      <c r="B2102" s="1017"/>
      <c r="C2102" s="35">
        <v>10.18518519</v>
      </c>
      <c r="D2102" s="24">
        <v>3.4667070078974317E-3</v>
      </c>
      <c r="E2102" s="36">
        <v>187.11851852999999</v>
      </c>
      <c r="F2102" s="24">
        <v>6.3689080502161821E-2</v>
      </c>
      <c r="G2102" s="36">
        <v>1344.8851852799999</v>
      </c>
      <c r="H2102" s="24">
        <v>0.4577553387252265</v>
      </c>
      <c r="I2102" s="36">
        <v>1395.8111112300001</v>
      </c>
      <c r="J2102" s="24">
        <v>0.47508887376471376</v>
      </c>
      <c r="K2102" s="36">
        <v>2938.0000002300012</v>
      </c>
      <c r="L2102" s="166">
        <f t="shared" si="126"/>
        <v>1.9648099727659601E-2</v>
      </c>
      <c r="M2102" s="129"/>
    </row>
    <row r="2103" spans="1:13">
      <c r="A2103" s="804" t="s">
        <v>9</v>
      </c>
      <c r="B2103" s="805"/>
      <c r="C2103" s="41">
        <v>363.5300456914685</v>
      </c>
      <c r="D2103" s="25">
        <v>2.6398423174335624E-3</v>
      </c>
      <c r="E2103" s="42">
        <v>6142.1610520732374</v>
      </c>
      <c r="F2103" s="25">
        <v>4.4602466447894236E-2</v>
      </c>
      <c r="G2103" s="42">
        <v>56194.119237142244</v>
      </c>
      <c r="H2103" s="25">
        <v>0.40806424588908996</v>
      </c>
      <c r="I2103" s="42">
        <v>75009.189665093683</v>
      </c>
      <c r="J2103" s="25">
        <v>0.54469344534555919</v>
      </c>
      <c r="K2103" s="42">
        <v>137709.00000000381</v>
      </c>
      <c r="L2103" s="167">
        <v>1</v>
      </c>
      <c r="M2103" s="529"/>
    </row>
    <row r="2104" spans="1:13" ht="24" customHeight="1">
      <c r="A2104" s="1016" t="s">
        <v>14</v>
      </c>
      <c r="B2104" s="1017"/>
      <c r="C2104" s="35">
        <v>12.723404255319149</v>
      </c>
      <c r="D2104" s="24">
        <v>5.0290135396518394E-3</v>
      </c>
      <c r="E2104" s="36">
        <v>67.237689969604858</v>
      </c>
      <c r="F2104" s="24">
        <v>2.6576162043322093E-2</v>
      </c>
      <c r="G2104" s="36">
        <v>1521.020060790273</v>
      </c>
      <c r="H2104" s="24">
        <v>0.60119369991710425</v>
      </c>
      <c r="I2104" s="36">
        <v>929.0188449848016</v>
      </c>
      <c r="J2104" s="24">
        <v>0.36720112449992182</v>
      </c>
      <c r="K2104" s="36">
        <v>2529.9999999999986</v>
      </c>
      <c r="L2104" s="166">
        <v>1.8372074446840282E-2</v>
      </c>
      <c r="M2104" s="529"/>
    </row>
    <row r="2105" spans="1:13" ht="24" customHeight="1">
      <c r="A2105" s="1016" t="s">
        <v>15</v>
      </c>
      <c r="B2105" s="1017"/>
      <c r="C2105" s="35">
        <v>118.17913262099309</v>
      </c>
      <c r="D2105" s="24">
        <v>1.6635576100928133E-2</v>
      </c>
      <c r="E2105" s="36">
        <v>672.62863449422696</v>
      </c>
      <c r="F2105" s="24">
        <v>9.4683084810561535E-2</v>
      </c>
      <c r="G2105" s="36">
        <v>3150.0679164790263</v>
      </c>
      <c r="H2105" s="24">
        <v>0.44342172247734185</v>
      </c>
      <c r="I2105" s="36">
        <v>3163.1243164057796</v>
      </c>
      <c r="J2105" s="24">
        <v>0.44525961661117536</v>
      </c>
      <c r="K2105" s="36">
        <v>7103.9999999999773</v>
      </c>
      <c r="L2105" s="166">
        <v>5.1587042241246259E-2</v>
      </c>
      <c r="M2105" s="529"/>
    </row>
    <row r="2106" spans="1:13" ht="24" customHeight="1">
      <c r="A2106" s="1016" t="s">
        <v>16</v>
      </c>
      <c r="B2106" s="1017"/>
      <c r="C2106" s="35">
        <v>0</v>
      </c>
      <c r="D2106" s="24">
        <v>0</v>
      </c>
      <c r="E2106" s="36">
        <v>331.56</v>
      </c>
      <c r="F2106" s="24">
        <v>2.9999999999999905E-2</v>
      </c>
      <c r="G2106" s="36">
        <v>3812.9400000000069</v>
      </c>
      <c r="H2106" s="24">
        <v>0.34499999999999958</v>
      </c>
      <c r="I2106" s="36">
        <v>6907.5000000000191</v>
      </c>
      <c r="J2106" s="24">
        <v>0.62499999999999978</v>
      </c>
      <c r="K2106" s="36">
        <v>11052.000000000035</v>
      </c>
      <c r="L2106" s="166">
        <v>8.0256192405723153E-2</v>
      </c>
      <c r="M2106" s="529"/>
    </row>
    <row r="2107" spans="1:13" ht="24" customHeight="1">
      <c r="A2107" s="1016" t="s">
        <v>17</v>
      </c>
      <c r="B2107" s="1017"/>
      <c r="C2107" s="35">
        <v>0</v>
      </c>
      <c r="D2107" s="24">
        <v>0</v>
      </c>
      <c r="E2107" s="36">
        <v>496.13495687468293</v>
      </c>
      <c r="F2107" s="24">
        <v>3.7213843149916472E-2</v>
      </c>
      <c r="G2107" s="36">
        <v>4739.5258244545948</v>
      </c>
      <c r="H2107" s="24">
        <v>0.35549998683278033</v>
      </c>
      <c r="I2107" s="36">
        <v>8096.3392186706897</v>
      </c>
      <c r="J2107" s="24">
        <v>0.60728617001730767</v>
      </c>
      <c r="K2107" s="36">
        <v>13331.999999999907</v>
      </c>
      <c r="L2107" s="166">
        <v>9.6812844476392518E-2</v>
      </c>
      <c r="M2107" s="529"/>
    </row>
    <row r="2108" spans="1:13" ht="24" customHeight="1">
      <c r="A2108" s="1016" t="s">
        <v>18</v>
      </c>
      <c r="B2108" s="1017"/>
      <c r="C2108" s="35">
        <v>0</v>
      </c>
      <c r="D2108" s="24">
        <v>0</v>
      </c>
      <c r="E2108" s="36">
        <v>940.22568813873181</v>
      </c>
      <c r="F2108" s="24">
        <v>3.9813079612920264E-2</v>
      </c>
      <c r="G2108" s="36">
        <v>9438.2543086564474</v>
      </c>
      <c r="H2108" s="24">
        <v>0.39965507743294287</v>
      </c>
      <c r="I2108" s="36">
        <v>13237.520003204721</v>
      </c>
      <c r="J2108" s="24">
        <v>0.56053184295412539</v>
      </c>
      <c r="K2108" s="36">
        <v>23616.000000000171</v>
      </c>
      <c r="L2108" s="166">
        <v>0.17149205934252312</v>
      </c>
      <c r="M2108" s="529"/>
    </row>
    <row r="2109" spans="1:13" ht="24" customHeight="1">
      <c r="A2109" s="1016" t="s">
        <v>19</v>
      </c>
      <c r="B2109" s="1017"/>
      <c r="C2109" s="35">
        <v>11.745257452574526</v>
      </c>
      <c r="D2109" s="24">
        <v>3.0148512378906823E-4</v>
      </c>
      <c r="E2109" s="36">
        <v>1507.0602252363622</v>
      </c>
      <c r="F2109" s="24">
        <v>3.8684229817659052E-2</v>
      </c>
      <c r="G2109" s="36">
        <v>15679.069413069112</v>
      </c>
      <c r="H2109" s="24">
        <v>0.40246084021431039</v>
      </c>
      <c r="I2109" s="36">
        <v>21760.12510424191</v>
      </c>
      <c r="J2109" s="24">
        <v>0.55855344484423985</v>
      </c>
      <c r="K2109" s="36">
        <v>38958.000000000022</v>
      </c>
      <c r="L2109" s="166">
        <v>0.282900899723322</v>
      </c>
      <c r="M2109" s="529"/>
    </row>
    <row r="2110" spans="1:13" ht="24" customHeight="1">
      <c r="A2110" s="1016" t="s">
        <v>20</v>
      </c>
      <c r="B2110" s="1017"/>
      <c r="C2110" s="35">
        <v>220.88225136258168</v>
      </c>
      <c r="D2110" s="24">
        <v>5.7566393370493329E-3</v>
      </c>
      <c r="E2110" s="36">
        <v>1905.6616834465772</v>
      </c>
      <c r="F2110" s="24">
        <v>4.9665407439316855E-2</v>
      </c>
      <c r="G2110" s="36">
        <v>16574.754757171268</v>
      </c>
      <c r="H2110" s="24">
        <v>0.43197171637141929</v>
      </c>
      <c r="I2110" s="36">
        <v>19668.701308019205</v>
      </c>
      <c r="J2110" s="24">
        <v>0.51260623685221041</v>
      </c>
      <c r="K2110" s="36">
        <v>38369.999999999789</v>
      </c>
      <c r="L2110" s="166">
        <v>0.27863102629456843</v>
      </c>
      <c r="M2110" s="529"/>
    </row>
    <row r="2111" spans="1:13" ht="24" customHeight="1">
      <c r="A2111" s="1016" t="s">
        <v>21</v>
      </c>
      <c r="B2111" s="1017"/>
      <c r="C2111" s="35">
        <v>0</v>
      </c>
      <c r="D2111" s="24">
        <v>0</v>
      </c>
      <c r="E2111" s="36">
        <v>221.65217391304347</v>
      </c>
      <c r="F2111" s="24">
        <v>8.0688814675297926E-2</v>
      </c>
      <c r="G2111" s="36">
        <v>1278.4869565217393</v>
      </c>
      <c r="H2111" s="24">
        <v>0.46541207008436075</v>
      </c>
      <c r="I2111" s="36">
        <v>1246.8608695652183</v>
      </c>
      <c r="J2111" s="24">
        <v>0.45389911524034138</v>
      </c>
      <c r="K2111" s="36">
        <v>2747.0000000000009</v>
      </c>
      <c r="L2111" s="166">
        <v>1.9947861069355852E-2</v>
      </c>
      <c r="M2111" s="529"/>
    </row>
    <row r="2112" spans="1:13" ht="15.75" customHeight="1" thickBot="1">
      <c r="A2112" s="938" t="s">
        <v>3</v>
      </c>
      <c r="B2112" s="939"/>
      <c r="C2112" s="45">
        <v>1528.1530806498574</v>
      </c>
      <c r="D2112" s="26">
        <v>3.3309231510394292E-3</v>
      </c>
      <c r="E2112" s="45">
        <v>20324.139516188738</v>
      </c>
      <c r="F2112" s="26">
        <v>4.4300631721161915E-2</v>
      </c>
      <c r="G2112" s="45">
        <v>180138.60507755095</v>
      </c>
      <c r="H2112" s="26">
        <v>0.39264904651672561</v>
      </c>
      <c r="I2112" s="45">
        <v>256786.74784798324</v>
      </c>
      <c r="J2112" s="26">
        <v>0.55971939861105668</v>
      </c>
      <c r="K2112" s="45">
        <v>458777.64552238031</v>
      </c>
      <c r="L2112" s="26">
        <v>1</v>
      </c>
      <c r="M2112" s="529"/>
    </row>
    <row r="2115" spans="1:13" ht="13.5" thickBot="1"/>
    <row r="2116" spans="1:13" ht="24.75" customHeight="1">
      <c r="A2116" s="1024" t="s">
        <v>22</v>
      </c>
      <c r="B2116" s="1025"/>
      <c r="C2116" s="928" t="s">
        <v>121</v>
      </c>
      <c r="D2116" s="811"/>
      <c r="E2116" s="811"/>
      <c r="F2116" s="811"/>
      <c r="G2116" s="811"/>
      <c r="H2116" s="811"/>
      <c r="I2116" s="811"/>
      <c r="J2116" s="811"/>
      <c r="K2116" s="811"/>
      <c r="L2116" s="812"/>
      <c r="M2116" s="4"/>
    </row>
    <row r="2117" spans="1:13">
      <c r="A2117" s="1026"/>
      <c r="B2117" s="1027"/>
      <c r="C2117" s="929" t="s">
        <v>101</v>
      </c>
      <c r="D2117" s="930"/>
      <c r="E2117" s="931" t="s">
        <v>102</v>
      </c>
      <c r="F2117" s="930"/>
      <c r="G2117" s="931" t="s">
        <v>103</v>
      </c>
      <c r="H2117" s="930"/>
      <c r="I2117" s="931" t="s">
        <v>104</v>
      </c>
      <c r="J2117" s="930"/>
      <c r="K2117" s="932" t="s">
        <v>3</v>
      </c>
      <c r="L2117" s="933"/>
      <c r="M2117" s="129"/>
    </row>
    <row r="2118" spans="1:13" ht="13.5" thickBot="1">
      <c r="A2118" s="1028"/>
      <c r="B2118" s="1029"/>
      <c r="C2118" s="55" t="s">
        <v>11</v>
      </c>
      <c r="D2118" s="56" t="s">
        <v>12</v>
      </c>
      <c r="E2118" s="55" t="s">
        <v>11</v>
      </c>
      <c r="F2118" s="56" t="s">
        <v>12</v>
      </c>
      <c r="G2118" s="55" t="s">
        <v>11</v>
      </c>
      <c r="H2118" s="56" t="s">
        <v>12</v>
      </c>
      <c r="I2118" s="55" t="s">
        <v>11</v>
      </c>
      <c r="J2118" s="56" t="s">
        <v>12</v>
      </c>
      <c r="K2118" s="55" t="s">
        <v>11</v>
      </c>
      <c r="L2118" s="169" t="s">
        <v>13</v>
      </c>
      <c r="M2118" s="129"/>
    </row>
    <row r="2119" spans="1:13" ht="13.5" customHeight="1">
      <c r="A2119" s="806" t="s">
        <v>4</v>
      </c>
      <c r="B2119" s="807"/>
      <c r="C2119" s="39">
        <v>2921.2639611</v>
      </c>
      <c r="D2119" s="23">
        <v>1.7029870783160872E-2</v>
      </c>
      <c r="E2119" s="40">
        <v>21719.784630799928</v>
      </c>
      <c r="F2119" s="23">
        <v>0.1266181798790022</v>
      </c>
      <c r="G2119" s="40">
        <v>79153.225399501884</v>
      </c>
      <c r="H2119" s="23">
        <v>0.46143355019391924</v>
      </c>
      <c r="I2119" s="40">
        <v>67743.372905400378</v>
      </c>
      <c r="J2119" s="23">
        <v>0.39491839914392385</v>
      </c>
      <c r="K2119" s="40">
        <v>171537.64689680113</v>
      </c>
      <c r="L2119" s="165">
        <v>1</v>
      </c>
      <c r="M2119" s="129"/>
    </row>
    <row r="2120" spans="1:13" ht="26.25" customHeight="1">
      <c r="A2120" s="1016" t="s">
        <v>14</v>
      </c>
      <c r="B2120" s="1017"/>
      <c r="C2120" s="35">
        <v>77.067683000000002</v>
      </c>
      <c r="D2120" s="24">
        <v>2.4868564996900364E-2</v>
      </c>
      <c r="E2120" s="36">
        <v>709.9018299999999</v>
      </c>
      <c r="F2120" s="24">
        <v>0.22907448509608766</v>
      </c>
      <c r="G2120" s="36">
        <v>1525.0609770000005</v>
      </c>
      <c r="H2120" s="24">
        <v>0.49211389981402298</v>
      </c>
      <c r="I2120" s="36">
        <v>786.96951299999989</v>
      </c>
      <c r="J2120" s="24">
        <v>0.25394305009298807</v>
      </c>
      <c r="K2120" s="36">
        <v>3099.0000030000033</v>
      </c>
      <c r="L2120" s="166">
        <f t="shared" ref="L2120:L2127" si="127">+K2120/$K$2119</f>
        <v>1.8066005096038156E-2</v>
      </c>
      <c r="M2120" s="339"/>
    </row>
    <row r="2121" spans="1:13" ht="26.25" customHeight="1">
      <c r="A2121" s="1016" t="s">
        <v>15</v>
      </c>
      <c r="B2121" s="1017"/>
      <c r="C2121" s="35">
        <v>105.869032</v>
      </c>
      <c r="D2121" s="24">
        <v>1.2347683335730372E-2</v>
      </c>
      <c r="E2121" s="36">
        <v>652.91619400000002</v>
      </c>
      <c r="F2121" s="24">
        <v>7.6150714292752761E-2</v>
      </c>
      <c r="G2121" s="36">
        <v>2668.8648215000035</v>
      </c>
      <c r="H2121" s="24">
        <v>0.31127419472157458</v>
      </c>
      <c r="I2121" s="36">
        <v>5146.3495540000058</v>
      </c>
      <c r="J2121" s="24">
        <v>0.6002274076499472</v>
      </c>
      <c r="K2121" s="36">
        <v>8573.999601499967</v>
      </c>
      <c r="L2121" s="166">
        <f t="shared" si="127"/>
        <v>4.9983194689957336E-2</v>
      </c>
      <c r="M2121" s="339"/>
    </row>
    <row r="2122" spans="1:13" ht="26.25" customHeight="1">
      <c r="A2122" s="1016" t="s">
        <v>16</v>
      </c>
      <c r="B2122" s="1017"/>
      <c r="C2122" s="35">
        <v>407.94987349999991</v>
      </c>
      <c r="D2122" s="24">
        <v>2.2887672512444942E-2</v>
      </c>
      <c r="E2122" s="36">
        <v>2683.7769335000003</v>
      </c>
      <c r="F2122" s="24">
        <v>0.15057096849523044</v>
      </c>
      <c r="G2122" s="36">
        <v>9042.7054835000035</v>
      </c>
      <c r="H2122" s="24">
        <v>0.50733311903536649</v>
      </c>
      <c r="I2122" s="36">
        <v>5689.5676500000072</v>
      </c>
      <c r="J2122" s="24">
        <v>0.31920823995696412</v>
      </c>
      <c r="K2122" s="36">
        <v>17823.999940499903</v>
      </c>
      <c r="L2122" s="166">
        <f t="shared" si="127"/>
        <v>0.10390721956925882</v>
      </c>
      <c r="M2122" s="339"/>
    </row>
    <row r="2123" spans="1:13" ht="26.25" customHeight="1">
      <c r="A2123" s="1016" t="s">
        <v>17</v>
      </c>
      <c r="B2123" s="1017"/>
      <c r="C2123" s="35">
        <v>98.692767000000003</v>
      </c>
      <c r="D2123" s="24">
        <v>6.5681331890620788E-3</v>
      </c>
      <c r="E2123" s="36">
        <v>1592.1507855000009</v>
      </c>
      <c r="F2123" s="24">
        <v>0.10595972464966774</v>
      </c>
      <c r="G2123" s="36">
        <v>7516.7738139999883</v>
      </c>
      <c r="H2123" s="24">
        <v>0.50025116392172964</v>
      </c>
      <c r="I2123" s="36">
        <v>5818.3822834999928</v>
      </c>
      <c r="J2123" s="24">
        <v>0.38722097823954116</v>
      </c>
      <c r="K2123" s="36">
        <v>15025.999649999972</v>
      </c>
      <c r="L2123" s="166">
        <f t="shared" si="127"/>
        <v>8.7595929650590196E-2</v>
      </c>
      <c r="M2123" s="339"/>
    </row>
    <row r="2124" spans="1:13" ht="26.25" customHeight="1">
      <c r="A2124" s="1016" t="s">
        <v>18</v>
      </c>
      <c r="B2124" s="1017"/>
      <c r="C2124" s="35">
        <v>986.71530400000017</v>
      </c>
      <c r="D2124" s="24">
        <v>3.6528949415261081E-2</v>
      </c>
      <c r="E2124" s="36">
        <v>4436.4183979999943</v>
      </c>
      <c r="F2124" s="24">
        <v>0.16423957608493256</v>
      </c>
      <c r="G2124" s="36">
        <v>13143.462163499978</v>
      </c>
      <c r="H2124" s="24">
        <v>0.4865809444381422</v>
      </c>
      <c r="I2124" s="36">
        <v>8445.2760824999878</v>
      </c>
      <c r="J2124" s="24">
        <v>0.31265053006166432</v>
      </c>
      <c r="K2124" s="36">
        <v>27011.871947999956</v>
      </c>
      <c r="L2124" s="166">
        <f t="shared" si="127"/>
        <v>0.15746905963010316</v>
      </c>
      <c r="M2124" s="339"/>
    </row>
    <row r="2125" spans="1:13" ht="26.25" customHeight="1">
      <c r="A2125" s="1016" t="s">
        <v>19</v>
      </c>
      <c r="B2125" s="1017"/>
      <c r="C2125" s="35">
        <v>777.5655776000001</v>
      </c>
      <c r="D2125" s="24">
        <v>1.420798338370315E-2</v>
      </c>
      <c r="E2125" s="36">
        <v>7394.5111837999821</v>
      </c>
      <c r="F2125" s="24">
        <v>0.1351154102710079</v>
      </c>
      <c r="G2125" s="36">
        <v>27449.650213999816</v>
      </c>
      <c r="H2125" s="24">
        <v>0.50157078112015041</v>
      </c>
      <c r="I2125" s="36">
        <v>19105.644010399858</v>
      </c>
      <c r="J2125" s="24">
        <v>0.34910582522513756</v>
      </c>
      <c r="K2125" s="36">
        <v>54727.370985799709</v>
      </c>
      <c r="L2125" s="166">
        <f t="shared" si="127"/>
        <v>0.31904000069864707</v>
      </c>
      <c r="M2125" s="339"/>
    </row>
    <row r="2126" spans="1:13" ht="26.25" customHeight="1">
      <c r="A2126" s="1016" t="s">
        <v>20</v>
      </c>
      <c r="B2126" s="1017"/>
      <c r="C2126" s="35">
        <v>361.28372400000001</v>
      </c>
      <c r="D2126" s="24">
        <v>8.5961797977895209E-3</v>
      </c>
      <c r="E2126" s="36">
        <v>3860.2830560000029</v>
      </c>
      <c r="F2126" s="24">
        <v>9.1849383228059342E-2</v>
      </c>
      <c r="G2126" s="36">
        <v>16460.096675999972</v>
      </c>
      <c r="H2126" s="24">
        <v>0.39164219453155719</v>
      </c>
      <c r="I2126" s="36">
        <v>21346.741311999958</v>
      </c>
      <c r="J2126" s="24">
        <v>0.50791224244259892</v>
      </c>
      <c r="K2126" s="36">
        <v>42028.404767999724</v>
      </c>
      <c r="L2126" s="166">
        <f t="shared" si="127"/>
        <v>0.24500980122039601</v>
      </c>
      <c r="M2126" s="339"/>
    </row>
    <row r="2127" spans="1:13" ht="26.25" customHeight="1" thickBot="1">
      <c r="A2127" s="1016" t="s">
        <v>21</v>
      </c>
      <c r="B2127" s="1017"/>
      <c r="C2127" s="35">
        <v>106.12</v>
      </c>
      <c r="D2127" s="24">
        <v>3.2682476131814006E-2</v>
      </c>
      <c r="E2127" s="36">
        <v>389.82625000000002</v>
      </c>
      <c r="F2127" s="24">
        <v>0.12005736064059143</v>
      </c>
      <c r="G2127" s="36">
        <v>1346.6112499999992</v>
      </c>
      <c r="H2127" s="24">
        <v>0.41472474591931024</v>
      </c>
      <c r="I2127" s="36">
        <v>1404.4424999999992</v>
      </c>
      <c r="J2127" s="24">
        <v>0.43253541730828465</v>
      </c>
      <c r="K2127" s="36">
        <v>3246.9999999999973</v>
      </c>
      <c r="L2127" s="166">
        <f t="shared" si="127"/>
        <v>1.8928789444998199E-2</v>
      </c>
      <c r="M2127" s="339"/>
    </row>
    <row r="2128" spans="1:13">
      <c r="A2128" s="804" t="s">
        <v>8</v>
      </c>
      <c r="B2128" s="805"/>
      <c r="C2128" s="39">
        <v>2234.6743924870007</v>
      </c>
      <c r="D2128" s="23">
        <v>1.4944555928861285E-2</v>
      </c>
      <c r="E2128" s="40">
        <v>20750.205410931059</v>
      </c>
      <c r="F2128" s="23">
        <v>0.13876858585822954</v>
      </c>
      <c r="G2128" s="40">
        <v>69031.338089708093</v>
      </c>
      <c r="H2128" s="23">
        <v>0.46165235364676332</v>
      </c>
      <c r="I2128" s="40">
        <v>57514.782099410339</v>
      </c>
      <c r="J2128" s="23">
        <v>0.38463450456615356</v>
      </c>
      <c r="K2128" s="40">
        <v>149530.99999253533</v>
      </c>
      <c r="L2128" s="165">
        <v>1</v>
      </c>
      <c r="M2128" s="129"/>
    </row>
    <row r="2129" spans="1:13" ht="26.25" customHeight="1">
      <c r="A2129" s="1016" t="s">
        <v>14</v>
      </c>
      <c r="B2129" s="1017"/>
      <c r="C2129" s="35">
        <v>12.64285714</v>
      </c>
      <c r="D2129" s="24">
        <v>4.6007485959146388E-3</v>
      </c>
      <c r="E2129" s="36">
        <v>392.43609018000001</v>
      </c>
      <c r="F2129" s="24">
        <v>0.14280789309637532</v>
      </c>
      <c r="G2129" s="36">
        <v>1715.864661448998</v>
      </c>
      <c r="H2129" s="24">
        <v>0.62440489871271487</v>
      </c>
      <c r="I2129" s="36">
        <v>627.05639088900011</v>
      </c>
      <c r="J2129" s="24">
        <v>0.22818645959499215</v>
      </c>
      <c r="K2129" s="36">
        <v>2747.9999996580063</v>
      </c>
      <c r="L2129" s="166">
        <f>+K2129/$K$2128</f>
        <v>1.8377460190831252E-2</v>
      </c>
      <c r="M2129" s="129"/>
    </row>
    <row r="2130" spans="1:13" ht="26.25" customHeight="1">
      <c r="A2130" s="1016" t="s">
        <v>15</v>
      </c>
      <c r="B2130" s="1017"/>
      <c r="C2130" s="35">
        <v>248.12945071899998</v>
      </c>
      <c r="D2130" s="24">
        <v>3.2899688507666898E-2</v>
      </c>
      <c r="E2130" s="36">
        <v>876.85742450299983</v>
      </c>
      <c r="F2130" s="24">
        <v>0.11626324907499073</v>
      </c>
      <c r="G2130" s="36">
        <v>2435.3802304130081</v>
      </c>
      <c r="H2130" s="24">
        <v>0.32290907325247514</v>
      </c>
      <c r="I2130" s="36">
        <v>3981.6328941880147</v>
      </c>
      <c r="J2130" s="24">
        <v>0.52792798916487216</v>
      </c>
      <c r="K2130" s="36">
        <v>7541.999999822985</v>
      </c>
      <c r="L2130" s="166">
        <f t="shared" ref="L2130:L2136" si="128">+K2130/$K$2128</f>
        <v>5.0437701882549341E-2</v>
      </c>
      <c r="M2130" s="129"/>
    </row>
    <row r="2131" spans="1:13" ht="26.25" customHeight="1">
      <c r="A2131" s="1016" t="s">
        <v>16</v>
      </c>
      <c r="B2131" s="1017"/>
      <c r="C2131" s="35">
        <v>234.52014652</v>
      </c>
      <c r="D2131" s="24">
        <v>1.4652014652014614E-2</v>
      </c>
      <c r="E2131" s="36">
        <v>2462.4615384600002</v>
      </c>
      <c r="F2131" s="24">
        <v>0.15384615384615347</v>
      </c>
      <c r="G2131" s="36">
        <v>9263.5457875400207</v>
      </c>
      <c r="H2131" s="24">
        <v>0.57875457875457859</v>
      </c>
      <c r="I2131" s="36">
        <v>4045.4725274700049</v>
      </c>
      <c r="J2131" s="24">
        <v>0.2527472527472524</v>
      </c>
      <c r="K2131" s="36">
        <v>16005.999999990041</v>
      </c>
      <c r="L2131" s="166">
        <f t="shared" si="128"/>
        <v>0.10704134929070941</v>
      </c>
      <c r="M2131" s="129"/>
    </row>
    <row r="2132" spans="1:13" ht="26.25" customHeight="1">
      <c r="A2132" s="1016" t="s">
        <v>17</v>
      </c>
      <c r="B2132" s="1017"/>
      <c r="C2132" s="35">
        <v>63.565026015000001</v>
      </c>
      <c r="D2132" s="24">
        <v>4.8129799355705397E-3</v>
      </c>
      <c r="E2132" s="36">
        <v>2121.7961057650014</v>
      </c>
      <c r="F2132" s="24">
        <v>0.16065693235158598</v>
      </c>
      <c r="G2132" s="36">
        <v>6001.9287397850167</v>
      </c>
      <c r="H2132" s="24">
        <v>0.45445057463663585</v>
      </c>
      <c r="I2132" s="36">
        <v>5019.7101296650098</v>
      </c>
      <c r="J2132" s="24">
        <v>0.38007951307621091</v>
      </c>
      <c r="K2132" s="36">
        <v>13207.000001229984</v>
      </c>
      <c r="L2132" s="166">
        <f t="shared" si="128"/>
        <v>8.8322822704919285E-2</v>
      </c>
      <c r="M2132" s="129"/>
    </row>
    <row r="2133" spans="1:13" ht="26.25" customHeight="1">
      <c r="A2133" s="1016" t="s">
        <v>18</v>
      </c>
      <c r="B2133" s="1017"/>
      <c r="C2133" s="35">
        <v>882.40933753000002</v>
      </c>
      <c r="D2133" s="24">
        <v>3.7382306185015743E-2</v>
      </c>
      <c r="E2133" s="36">
        <v>4319.9790894239959</v>
      </c>
      <c r="F2133" s="24">
        <v>0.18301118785273846</v>
      </c>
      <c r="G2133" s="36">
        <v>11227.51116267195</v>
      </c>
      <c r="H2133" s="24">
        <v>0.47564122695428268</v>
      </c>
      <c r="I2133" s="36">
        <v>7175.1004112489809</v>
      </c>
      <c r="J2133" s="24">
        <v>0.30396527900796699</v>
      </c>
      <c r="K2133" s="36">
        <v>23605.000000874836</v>
      </c>
      <c r="L2133" s="166">
        <f t="shared" si="128"/>
        <v>0.15786024304026061</v>
      </c>
      <c r="M2133" s="129"/>
    </row>
    <row r="2134" spans="1:13" ht="26.25" customHeight="1">
      <c r="A2134" s="1016" t="s">
        <v>19</v>
      </c>
      <c r="B2134" s="1017"/>
      <c r="C2134" s="35">
        <v>672.34108126200022</v>
      </c>
      <c r="D2134" s="24">
        <v>1.5019347287864415E-2</v>
      </c>
      <c r="E2134" s="36">
        <v>6129.8775925139898</v>
      </c>
      <c r="F2134" s="24">
        <v>0.13693460500919316</v>
      </c>
      <c r="G2134" s="36">
        <v>21453.844614462414</v>
      </c>
      <c r="H2134" s="24">
        <v>0.47925487807419243</v>
      </c>
      <c r="I2134" s="36">
        <v>16508.936706483808</v>
      </c>
      <c r="J2134" s="24">
        <v>0.36879116962872227</v>
      </c>
      <c r="K2134" s="36">
        <v>44764.999994723454</v>
      </c>
      <c r="L2134" s="166">
        <f t="shared" si="128"/>
        <v>0.29936936151672994</v>
      </c>
      <c r="M2134" s="129"/>
    </row>
    <row r="2135" spans="1:13" ht="26.25" customHeight="1">
      <c r="A2135" s="1016" t="s">
        <v>20</v>
      </c>
      <c r="B2135" s="1017"/>
      <c r="C2135" s="35">
        <v>110.881308111</v>
      </c>
      <c r="D2135" s="24">
        <v>2.8636701477901452E-3</v>
      </c>
      <c r="E2135" s="36">
        <v>4234.8086811749863</v>
      </c>
      <c r="F2135" s="24">
        <v>0.1093700589259218</v>
      </c>
      <c r="G2135" s="36">
        <v>15690.462893286083</v>
      </c>
      <c r="H2135" s="24">
        <v>0.40522889707913562</v>
      </c>
      <c r="I2135" s="36">
        <v>18683.847113435248</v>
      </c>
      <c r="J2135" s="24">
        <v>0.48253737384715861</v>
      </c>
      <c r="K2135" s="36">
        <v>38719.999996007078</v>
      </c>
      <c r="L2135" s="166">
        <f t="shared" si="128"/>
        <v>0.25894296164634761</v>
      </c>
      <c r="M2135" s="129"/>
    </row>
    <row r="2136" spans="1:13" ht="26.25" customHeight="1">
      <c r="A2136" s="1016" t="s">
        <v>21</v>
      </c>
      <c r="B2136" s="1017"/>
      <c r="C2136" s="35">
        <v>10.18518519</v>
      </c>
      <c r="D2136" s="24">
        <v>3.4667070078974317E-3</v>
      </c>
      <c r="E2136" s="36">
        <v>211.98888890999999</v>
      </c>
      <c r="F2136" s="24">
        <v>7.2154148704358226E-2</v>
      </c>
      <c r="G2136" s="36">
        <v>1242.8000001</v>
      </c>
      <c r="H2136" s="24">
        <v>0.42300884955844364</v>
      </c>
      <c r="I2136" s="36">
        <v>1473.0259260300002</v>
      </c>
      <c r="J2136" s="24">
        <v>0.50137029472930028</v>
      </c>
      <c r="K2136" s="36">
        <v>2938.0000002300012</v>
      </c>
      <c r="L2136" s="166">
        <f t="shared" si="128"/>
        <v>1.9648099727659601E-2</v>
      </c>
      <c r="M2136" s="129"/>
    </row>
    <row r="2137" spans="1:13">
      <c r="A2137" s="804" t="s">
        <v>9</v>
      </c>
      <c r="B2137" s="805"/>
      <c r="C2137" s="41">
        <v>2292.1507794446566</v>
      </c>
      <c r="D2137" s="25">
        <v>1.6644887258237248E-2</v>
      </c>
      <c r="E2137" s="42">
        <v>18232.21370773156</v>
      </c>
      <c r="F2137" s="25">
        <v>0.13239667492851631</v>
      </c>
      <c r="G2137" s="42">
        <v>64141.477925013271</v>
      </c>
      <c r="H2137" s="25">
        <v>0.46577549706273003</v>
      </c>
      <c r="I2137" s="42">
        <v>53043.157587809299</v>
      </c>
      <c r="J2137" s="25">
        <v>0.38518294075047982</v>
      </c>
      <c r="K2137" s="42">
        <v>137709.00000000381</v>
      </c>
      <c r="L2137" s="167">
        <v>1</v>
      </c>
      <c r="M2137" s="529"/>
    </row>
    <row r="2138" spans="1:13" ht="26.25" customHeight="1">
      <c r="A2138" s="1016" t="s">
        <v>14</v>
      </c>
      <c r="B2138" s="1017"/>
      <c r="C2138" s="35">
        <v>67.237689969604858</v>
      </c>
      <c r="D2138" s="24">
        <v>2.6576162043322093E-2</v>
      </c>
      <c r="E2138" s="36">
        <v>445.21702127659586</v>
      </c>
      <c r="F2138" s="24">
        <v>0.17597510722395104</v>
      </c>
      <c r="G2138" s="36">
        <v>1173.246200607902</v>
      </c>
      <c r="H2138" s="24">
        <v>0.46373367612960581</v>
      </c>
      <c r="I2138" s="36">
        <v>844.29908814589623</v>
      </c>
      <c r="J2138" s="24">
        <v>0.33371505460312123</v>
      </c>
      <c r="K2138" s="36">
        <v>2529.9999999999986</v>
      </c>
      <c r="L2138" s="166">
        <v>1.8372074446840282E-2</v>
      </c>
      <c r="M2138" s="529"/>
    </row>
    <row r="2139" spans="1:13" ht="26.25" customHeight="1">
      <c r="A2139" s="1016" t="s">
        <v>15</v>
      </c>
      <c r="B2139" s="1017"/>
      <c r="C2139" s="35">
        <v>183.46637335009427</v>
      </c>
      <c r="D2139" s="24">
        <v>2.5825784536893982E-2</v>
      </c>
      <c r="E2139" s="36">
        <v>808.84526148562077</v>
      </c>
      <c r="F2139" s="24">
        <v>0.11385772261903482</v>
      </c>
      <c r="G2139" s="36">
        <v>2297.6800358314758</v>
      </c>
      <c r="H2139" s="24">
        <v>0.3234346897285309</v>
      </c>
      <c r="I2139" s="36">
        <v>3814.0083293328285</v>
      </c>
      <c r="J2139" s="24">
        <v>0.53688180311554623</v>
      </c>
      <c r="K2139" s="36">
        <v>7103.9999999999773</v>
      </c>
      <c r="L2139" s="166">
        <v>5.1587042241246259E-2</v>
      </c>
      <c r="M2139" s="529"/>
    </row>
    <row r="2140" spans="1:13" ht="26.25" customHeight="1">
      <c r="A2140" s="1016" t="s">
        <v>16</v>
      </c>
      <c r="B2140" s="1017"/>
      <c r="C2140" s="35">
        <v>221.04</v>
      </c>
      <c r="D2140" s="24">
        <v>1.9999999999999938E-2</v>
      </c>
      <c r="E2140" s="36">
        <v>1492.02</v>
      </c>
      <c r="F2140" s="24">
        <v>0.13499999999999956</v>
      </c>
      <c r="G2140" s="36">
        <v>6410.1600000000171</v>
      </c>
      <c r="H2140" s="24">
        <v>0.57999999999999974</v>
      </c>
      <c r="I2140" s="36">
        <v>2928.7800000000034</v>
      </c>
      <c r="J2140" s="24">
        <v>0.26499999999999946</v>
      </c>
      <c r="K2140" s="36">
        <v>11052.000000000035</v>
      </c>
      <c r="L2140" s="166">
        <v>8.0256192405723153E-2</v>
      </c>
      <c r="M2140" s="529"/>
    </row>
    <row r="2141" spans="1:13" ht="26.25" customHeight="1">
      <c r="A2141" s="1016" t="s">
        <v>17</v>
      </c>
      <c r="B2141" s="1017"/>
      <c r="C2141" s="35">
        <v>326.41095890410958</v>
      </c>
      <c r="D2141" s="24">
        <v>2.4483270244832874E-2</v>
      </c>
      <c r="E2141" s="36">
        <v>1394.3457128361231</v>
      </c>
      <c r="F2141" s="24">
        <v>0.1045863871014201</v>
      </c>
      <c r="G2141" s="36">
        <v>6572.7843734144917</v>
      </c>
      <c r="H2141" s="24">
        <v>0.49300812881897221</v>
      </c>
      <c r="I2141" s="36">
        <v>5038.4589548452514</v>
      </c>
      <c r="J2141" s="24">
        <v>0.37792221383477992</v>
      </c>
      <c r="K2141" s="36">
        <v>13331.999999999907</v>
      </c>
      <c r="L2141" s="166">
        <v>9.6812844476392518E-2</v>
      </c>
      <c r="M2141" s="529"/>
    </row>
    <row r="2142" spans="1:13" ht="26.25" customHeight="1">
      <c r="A2142" s="1016" t="s">
        <v>18</v>
      </c>
      <c r="B2142" s="1017"/>
      <c r="C2142" s="35">
        <v>743.70663746750722</v>
      </c>
      <c r="D2142" s="24">
        <v>3.1491642846693001E-2</v>
      </c>
      <c r="E2142" s="36">
        <v>4222.7513175230533</v>
      </c>
      <c r="F2142" s="24">
        <v>0.1788089141905074</v>
      </c>
      <c r="G2142" s="36">
        <v>11618.251655805958</v>
      </c>
      <c r="H2142" s="24">
        <v>0.49196526320316203</v>
      </c>
      <c r="I2142" s="36">
        <v>7031.2903892034374</v>
      </c>
      <c r="J2142" s="24">
        <v>0.29773417975962851</v>
      </c>
      <c r="K2142" s="36">
        <v>23616.000000000171</v>
      </c>
      <c r="L2142" s="166">
        <v>0.17149205934252312</v>
      </c>
      <c r="M2142" s="529"/>
    </row>
    <row r="2143" spans="1:13" ht="26.25" customHeight="1">
      <c r="A2143" s="1016" t="s">
        <v>19</v>
      </c>
      <c r="B2143" s="1017"/>
      <c r="C2143" s="35">
        <v>380.55784977400282</v>
      </c>
      <c r="D2143" s="24">
        <v>9.7684134137790077E-3</v>
      </c>
      <c r="E2143" s="36">
        <v>5754.1438921333529</v>
      </c>
      <c r="F2143" s="24">
        <v>0.14770121392610888</v>
      </c>
      <c r="G2143" s="36">
        <v>19001.646116066866</v>
      </c>
      <c r="H2143" s="24">
        <v>0.48774696124202616</v>
      </c>
      <c r="I2143" s="36">
        <v>13821.652142025716</v>
      </c>
      <c r="J2143" s="24">
        <v>0.35478341141808378</v>
      </c>
      <c r="K2143" s="36">
        <v>38958.000000000022</v>
      </c>
      <c r="L2143" s="166">
        <v>0.282900899723322</v>
      </c>
      <c r="M2143" s="529"/>
    </row>
    <row r="2144" spans="1:13" ht="26.25" customHeight="1">
      <c r="A2144" s="1016" t="s">
        <v>20</v>
      </c>
      <c r="B2144" s="1017"/>
      <c r="C2144" s="35">
        <v>369.73126997933952</v>
      </c>
      <c r="D2144" s="24">
        <v>9.6359465723049667E-3</v>
      </c>
      <c r="E2144" s="36">
        <v>3661.6861546507284</v>
      </c>
      <c r="F2144" s="24">
        <v>9.5430965719331462E-2</v>
      </c>
      <c r="G2144" s="36">
        <v>15573.483456330303</v>
      </c>
      <c r="H2144" s="24">
        <v>0.40587655606803202</v>
      </c>
      <c r="I2144" s="36">
        <v>18765.099119039274</v>
      </c>
      <c r="J2144" s="24">
        <v>0.48905653164032775</v>
      </c>
      <c r="K2144" s="36">
        <v>38369.999999999789</v>
      </c>
      <c r="L2144" s="166">
        <v>0.27863102629456843</v>
      </c>
      <c r="M2144" s="529"/>
    </row>
    <row r="2145" spans="1:13" ht="26.25" customHeight="1">
      <c r="A2145" s="1016" t="s">
        <v>21</v>
      </c>
      <c r="B2145" s="1017"/>
      <c r="C2145" s="35">
        <v>0</v>
      </c>
      <c r="D2145" s="24">
        <v>0</v>
      </c>
      <c r="E2145" s="36">
        <v>453.20434782608692</v>
      </c>
      <c r="F2145" s="24">
        <v>0.16498156091229951</v>
      </c>
      <c r="G2145" s="36">
        <v>1494.2260869565221</v>
      </c>
      <c r="H2145" s="24">
        <v>0.54394833889935257</v>
      </c>
      <c r="I2145" s="36">
        <v>799.56956521739107</v>
      </c>
      <c r="J2145" s="24">
        <v>0.29107010018834756</v>
      </c>
      <c r="K2145" s="36">
        <v>2747.0000000000009</v>
      </c>
      <c r="L2145" s="166">
        <v>1.9947861069355852E-2</v>
      </c>
      <c r="M2145" s="529"/>
    </row>
    <row r="2146" spans="1:13" ht="15.75" customHeight="1" thickBot="1">
      <c r="A2146" s="938" t="s">
        <v>3</v>
      </c>
      <c r="B2146" s="939"/>
      <c r="C2146" s="45">
        <v>7448.08909167411</v>
      </c>
      <c r="D2146" s="26">
        <v>1.6234638205166806E-2</v>
      </c>
      <c r="E2146" s="45">
        <v>60702.20355930052</v>
      </c>
      <c r="F2146" s="26">
        <v>0.132312906157803</v>
      </c>
      <c r="G2146" s="45">
        <v>212326.04077812514</v>
      </c>
      <c r="H2146" s="26">
        <v>0.46280816611359354</v>
      </c>
      <c r="I2146" s="45">
        <v>178301.31209327478</v>
      </c>
      <c r="J2146" s="26">
        <v>0.38864428952342406</v>
      </c>
      <c r="K2146" s="45">
        <v>458777.64552238031</v>
      </c>
      <c r="L2146" s="26">
        <v>1</v>
      </c>
      <c r="M2146" s="529"/>
    </row>
    <row r="2149" spans="1:13" ht="13.5" thickBot="1"/>
    <row r="2150" spans="1:13">
      <c r="A2150" s="1024" t="s">
        <v>22</v>
      </c>
      <c r="B2150" s="1025"/>
      <c r="C2150" s="928" t="s">
        <v>122</v>
      </c>
      <c r="D2150" s="811"/>
      <c r="E2150" s="811"/>
      <c r="F2150" s="811"/>
      <c r="G2150" s="811"/>
      <c r="H2150" s="811"/>
      <c r="I2150" s="811"/>
      <c r="J2150" s="811"/>
      <c r="K2150" s="811"/>
      <c r="L2150" s="812"/>
      <c r="M2150" s="4"/>
    </row>
    <row r="2151" spans="1:13">
      <c r="A2151" s="1026"/>
      <c r="B2151" s="1027"/>
      <c r="C2151" s="929" t="s">
        <v>101</v>
      </c>
      <c r="D2151" s="930"/>
      <c r="E2151" s="931" t="s">
        <v>102</v>
      </c>
      <c r="F2151" s="930"/>
      <c r="G2151" s="931" t="s">
        <v>103</v>
      </c>
      <c r="H2151" s="930"/>
      <c r="I2151" s="931" t="s">
        <v>104</v>
      </c>
      <c r="J2151" s="930"/>
      <c r="K2151" s="932" t="s">
        <v>3</v>
      </c>
      <c r="L2151" s="933"/>
      <c r="M2151" s="129"/>
    </row>
    <row r="2152" spans="1:13" ht="13.5" thickBot="1">
      <c r="A2152" s="1028"/>
      <c r="B2152" s="1029"/>
      <c r="C2152" s="55" t="s">
        <v>11</v>
      </c>
      <c r="D2152" s="56" t="s">
        <v>12</v>
      </c>
      <c r="E2152" s="55" t="s">
        <v>11</v>
      </c>
      <c r="F2152" s="56" t="s">
        <v>12</v>
      </c>
      <c r="G2152" s="55" t="s">
        <v>11</v>
      </c>
      <c r="H2152" s="56" t="s">
        <v>12</v>
      </c>
      <c r="I2152" s="55" t="s">
        <v>11</v>
      </c>
      <c r="J2152" s="56" t="s">
        <v>12</v>
      </c>
      <c r="K2152" s="55" t="s">
        <v>11</v>
      </c>
      <c r="L2152" s="169" t="s">
        <v>13</v>
      </c>
      <c r="M2152" s="129"/>
    </row>
    <row r="2153" spans="1:13" ht="13.5" customHeight="1">
      <c r="A2153" s="806" t="s">
        <v>4</v>
      </c>
      <c r="B2153" s="807"/>
      <c r="C2153" s="39">
        <v>1775.6947921999995</v>
      </c>
      <c r="D2153" s="23">
        <v>1.0351633150641715E-2</v>
      </c>
      <c r="E2153" s="40">
        <v>17517.795541999953</v>
      </c>
      <c r="F2153" s="23">
        <v>0.10212216302896382</v>
      </c>
      <c r="G2153" s="40">
        <v>83286.918533401316</v>
      </c>
      <c r="H2153" s="23">
        <v>0.48553142729949889</v>
      </c>
      <c r="I2153" s="40">
        <v>68957.238029200758</v>
      </c>
      <c r="J2153" s="23">
        <v>0.40199477652090077</v>
      </c>
      <c r="K2153" s="40">
        <v>171537.64689680113</v>
      </c>
      <c r="L2153" s="165">
        <v>1</v>
      </c>
      <c r="M2153" s="129"/>
    </row>
    <row r="2154" spans="1:13" ht="25.5" customHeight="1">
      <c r="A2154" s="1016" t="s">
        <v>14</v>
      </c>
      <c r="B2154" s="1017"/>
      <c r="C2154" s="35">
        <v>60.774999999999999</v>
      </c>
      <c r="D2154" s="24">
        <v>1.961116487291592E-2</v>
      </c>
      <c r="E2154" s="36">
        <v>644.73109799999986</v>
      </c>
      <c r="F2154" s="24">
        <v>0.20804488460014992</v>
      </c>
      <c r="G2154" s="36">
        <v>1683.5920750000009</v>
      </c>
      <c r="H2154" s="24">
        <v>0.54326946543084564</v>
      </c>
      <c r="I2154" s="36">
        <v>709.9018299999999</v>
      </c>
      <c r="J2154" s="24">
        <v>0.22907448509608766</v>
      </c>
      <c r="K2154" s="36">
        <v>3099.0000030000033</v>
      </c>
      <c r="L2154" s="166">
        <f t="shared" ref="L2154:L2161" si="129">+K2154/$K$2153</f>
        <v>1.8066005096038156E-2</v>
      </c>
      <c r="M2154" s="339"/>
    </row>
    <row r="2155" spans="1:13" ht="25.5" customHeight="1">
      <c r="A2155" s="1016" t="s">
        <v>15</v>
      </c>
      <c r="B2155" s="1017"/>
      <c r="C2155" s="35">
        <v>105.869032</v>
      </c>
      <c r="D2155" s="24">
        <v>1.2347683335730372E-2</v>
      </c>
      <c r="E2155" s="36">
        <v>680.30575149999993</v>
      </c>
      <c r="F2155" s="24">
        <v>7.9345204469217001E-2</v>
      </c>
      <c r="G2155" s="36">
        <v>3865.0233750000084</v>
      </c>
      <c r="H2155" s="24">
        <v>0.45078417945387433</v>
      </c>
      <c r="I2155" s="36">
        <v>3922.8014430000085</v>
      </c>
      <c r="J2155" s="24">
        <v>0.45752293274118405</v>
      </c>
      <c r="K2155" s="36">
        <v>8573.999601499967</v>
      </c>
      <c r="L2155" s="166">
        <f t="shared" si="129"/>
        <v>4.9983194689957336E-2</v>
      </c>
      <c r="M2155" s="339"/>
    </row>
    <row r="2156" spans="1:13" ht="25.5" customHeight="1">
      <c r="A2156" s="1016" t="s">
        <v>16</v>
      </c>
      <c r="B2156" s="1017"/>
      <c r="C2156" s="35">
        <v>133.87217999999999</v>
      </c>
      <c r="D2156" s="24">
        <v>7.5107821166344388E-3</v>
      </c>
      <c r="E2156" s="36">
        <v>1338.7217999999998</v>
      </c>
      <c r="F2156" s="24">
        <v>7.5107821166344388E-2</v>
      </c>
      <c r="G2156" s="36">
        <v>8044.997467000012</v>
      </c>
      <c r="H2156" s="24">
        <v>0.45135757932315029</v>
      </c>
      <c r="I2156" s="36">
        <v>8306.4084935000119</v>
      </c>
      <c r="J2156" s="24">
        <v>0.4660238173938776</v>
      </c>
      <c r="K2156" s="36">
        <v>17823.999940499903</v>
      </c>
      <c r="L2156" s="166">
        <f t="shared" si="129"/>
        <v>0.10390721956925882</v>
      </c>
      <c r="M2156" s="339"/>
    </row>
    <row r="2157" spans="1:13" ht="25.5" customHeight="1">
      <c r="A2157" s="1016" t="s">
        <v>17</v>
      </c>
      <c r="B2157" s="1017"/>
      <c r="C2157" s="35">
        <v>22.385803500000002</v>
      </c>
      <c r="D2157" s="24">
        <v>1.4898046067770301E-3</v>
      </c>
      <c r="E2157" s="36">
        <v>1330.1979025000003</v>
      </c>
      <c r="F2157" s="24">
        <v>8.8526416443780676E-2</v>
      </c>
      <c r="G2157" s="36">
        <v>7752.7746739999875</v>
      </c>
      <c r="H2157" s="24">
        <v>0.51595733093205565</v>
      </c>
      <c r="I2157" s="36">
        <v>5920.6412699999919</v>
      </c>
      <c r="J2157" s="24">
        <v>0.39402644801738718</v>
      </c>
      <c r="K2157" s="36">
        <v>15025.999649999972</v>
      </c>
      <c r="L2157" s="166">
        <f t="shared" si="129"/>
        <v>8.7595929650590196E-2</v>
      </c>
      <c r="M2157" s="339"/>
    </row>
    <row r="2158" spans="1:13" ht="25.5" customHeight="1">
      <c r="A2158" s="1016" t="s">
        <v>18</v>
      </c>
      <c r="B2158" s="1017"/>
      <c r="C2158" s="35">
        <v>541.0876085000001</v>
      </c>
      <c r="D2158" s="24">
        <v>2.0031473921601494E-2</v>
      </c>
      <c r="E2158" s="36">
        <v>2956.6859709999972</v>
      </c>
      <c r="F2158" s="24">
        <v>0.10945875860406334</v>
      </c>
      <c r="G2158" s="36">
        <v>11346.220192999981</v>
      </c>
      <c r="H2158" s="24">
        <v>0.42004568268509396</v>
      </c>
      <c r="I2158" s="36">
        <v>12167.87817549998</v>
      </c>
      <c r="J2158" s="24">
        <v>0.45046408478924127</v>
      </c>
      <c r="K2158" s="36">
        <v>27011.871947999956</v>
      </c>
      <c r="L2158" s="166">
        <f t="shared" si="129"/>
        <v>0.15746905963010316</v>
      </c>
      <c r="M2158" s="339"/>
    </row>
    <row r="2159" spans="1:13" ht="25.5" customHeight="1">
      <c r="A2159" s="1016" t="s">
        <v>19</v>
      </c>
      <c r="B2159" s="1017"/>
      <c r="C2159" s="35">
        <v>364.89835020000004</v>
      </c>
      <c r="D2159" s="24">
        <v>6.6675658564830645E-3</v>
      </c>
      <c r="E2159" s="36">
        <v>6899.1807389999849</v>
      </c>
      <c r="F2159" s="24">
        <v>0.12606453799489359</v>
      </c>
      <c r="G2159" s="36">
        <v>28517.276205399838</v>
      </c>
      <c r="H2159" s="24">
        <v>0.52107886221684774</v>
      </c>
      <c r="I2159" s="36">
        <v>18946.015691199864</v>
      </c>
      <c r="J2159" s="24">
        <v>0.34618903393177519</v>
      </c>
      <c r="K2159" s="36">
        <v>54727.370985799709</v>
      </c>
      <c r="L2159" s="166">
        <f t="shared" si="129"/>
        <v>0.31904000069864707</v>
      </c>
      <c r="M2159" s="339"/>
    </row>
    <row r="2160" spans="1:13" ht="25.5" customHeight="1">
      <c r="A2160" s="1016" t="s">
        <v>20</v>
      </c>
      <c r="B2160" s="1017"/>
      <c r="C2160" s="35">
        <v>491.24681800000002</v>
      </c>
      <c r="D2160" s="24">
        <v>1.1688447865478672E-2</v>
      </c>
      <c r="E2160" s="36">
        <v>3382.107280000002</v>
      </c>
      <c r="F2160" s="24">
        <v>8.0471940314401996E-2</v>
      </c>
      <c r="G2160" s="36">
        <v>20225.388293999989</v>
      </c>
      <c r="H2160" s="24">
        <v>0.48123140541844994</v>
      </c>
      <c r="I2160" s="36">
        <v>17929.662375999931</v>
      </c>
      <c r="J2160" s="24">
        <v>0.42660820640167413</v>
      </c>
      <c r="K2160" s="36">
        <v>42028.404767999724</v>
      </c>
      <c r="L2160" s="166">
        <f t="shared" si="129"/>
        <v>0.24500980122039601</v>
      </c>
      <c r="M2160" s="339"/>
    </row>
    <row r="2161" spans="1:13" ht="25.5" customHeight="1" thickBot="1">
      <c r="A2161" s="1016" t="s">
        <v>21</v>
      </c>
      <c r="B2161" s="1017"/>
      <c r="C2161" s="35">
        <v>55.56</v>
      </c>
      <c r="D2161" s="24">
        <v>1.7111179550354187E-2</v>
      </c>
      <c r="E2161" s="36">
        <v>285.86500000000001</v>
      </c>
      <c r="F2161" s="24">
        <v>8.8039728980597545E-2</v>
      </c>
      <c r="G2161" s="36">
        <v>1851.6462499999986</v>
      </c>
      <c r="H2161" s="24">
        <v>0.57026370495842327</v>
      </c>
      <c r="I2161" s="36">
        <v>1053.9287499999996</v>
      </c>
      <c r="J2161" s="24">
        <v>0.32458538651062535</v>
      </c>
      <c r="K2161" s="36">
        <v>3246.9999999999973</v>
      </c>
      <c r="L2161" s="166">
        <f t="shared" si="129"/>
        <v>1.8928789444998199E-2</v>
      </c>
      <c r="M2161" s="339"/>
    </row>
    <row r="2162" spans="1:13">
      <c r="A2162" s="804" t="s">
        <v>8</v>
      </c>
      <c r="B2162" s="805"/>
      <c r="C2162" s="39">
        <v>701.12304520300029</v>
      </c>
      <c r="D2162" s="23">
        <v>4.6888139933391783E-3</v>
      </c>
      <c r="E2162" s="40">
        <v>17003.981120829005</v>
      </c>
      <c r="F2162" s="23">
        <v>0.11371542437138689</v>
      </c>
      <c r="G2162" s="40">
        <v>72269.702582956001</v>
      </c>
      <c r="H2162" s="23">
        <v>0.48330916389620709</v>
      </c>
      <c r="I2162" s="40">
        <v>59556.193243548325</v>
      </c>
      <c r="J2162" s="23">
        <v>0.39828659773907354</v>
      </c>
      <c r="K2162" s="40">
        <v>149530.99999253533</v>
      </c>
      <c r="L2162" s="165">
        <v>1</v>
      </c>
      <c r="M2162" s="129"/>
    </row>
    <row r="2163" spans="1:13" ht="25.5" customHeight="1">
      <c r="A2163" s="1016" t="s">
        <v>14</v>
      </c>
      <c r="B2163" s="1017"/>
      <c r="C2163" s="35">
        <v>25.285714280000001</v>
      </c>
      <c r="D2163" s="24">
        <v>9.2014971918292776E-3</v>
      </c>
      <c r="E2163" s="36">
        <v>261.62406011999997</v>
      </c>
      <c r="F2163" s="24">
        <v>9.5205262064250215E-2</v>
      </c>
      <c r="G2163" s="36">
        <v>1480.5025060829985</v>
      </c>
      <c r="H2163" s="24">
        <v>0.53875637054848968</v>
      </c>
      <c r="I2163" s="36">
        <v>980.58771917500087</v>
      </c>
      <c r="J2163" s="24">
        <v>0.35683687019542826</v>
      </c>
      <c r="K2163" s="36">
        <v>2747.9999996580063</v>
      </c>
      <c r="L2163" s="166">
        <f>+K2163/$K$2162</f>
        <v>1.8377460190831252E-2</v>
      </c>
      <c r="M2163" s="129"/>
    </row>
    <row r="2164" spans="1:13" ht="25.5" customHeight="1">
      <c r="A2164" s="1016" t="s">
        <v>15</v>
      </c>
      <c r="B2164" s="1017"/>
      <c r="C2164" s="35">
        <v>68.857290929000001</v>
      </c>
      <c r="D2164" s="24">
        <v>9.1298449921262421E-3</v>
      </c>
      <c r="E2164" s="36">
        <v>774.5938748059998</v>
      </c>
      <c r="F2164" s="24">
        <v>0.10270404068207106</v>
      </c>
      <c r="G2164" s="36">
        <v>3149.5615581440079</v>
      </c>
      <c r="H2164" s="24">
        <v>0.41760296449455447</v>
      </c>
      <c r="I2164" s="36">
        <v>3548.9872759440113</v>
      </c>
      <c r="J2164" s="24">
        <v>0.47056314983125275</v>
      </c>
      <c r="K2164" s="36">
        <v>7541.999999822985</v>
      </c>
      <c r="L2164" s="166">
        <f t="shared" ref="L2164:L2170" si="130">+K2164/$K$2162</f>
        <v>5.0437701882549341E-2</v>
      </c>
      <c r="M2164" s="129"/>
    </row>
    <row r="2165" spans="1:13" ht="25.5" customHeight="1">
      <c r="A2165" s="1016" t="s">
        <v>16</v>
      </c>
      <c r="B2165" s="1017"/>
      <c r="C2165" s="35">
        <v>0</v>
      </c>
      <c r="D2165" s="24">
        <v>0</v>
      </c>
      <c r="E2165" s="36">
        <v>1583.0109890099991</v>
      </c>
      <c r="F2165" s="24">
        <v>9.8901098901098591E-2</v>
      </c>
      <c r="G2165" s="36">
        <v>7739.1648351600161</v>
      </c>
      <c r="H2165" s="24">
        <v>0.4835164835164833</v>
      </c>
      <c r="I2165" s="36">
        <v>6683.8241758200129</v>
      </c>
      <c r="J2165" s="24">
        <v>0.41758241758241732</v>
      </c>
      <c r="K2165" s="36">
        <v>16005.999999990041</v>
      </c>
      <c r="L2165" s="166">
        <f t="shared" si="130"/>
        <v>0.10704134929070941</v>
      </c>
      <c r="M2165" s="129"/>
    </row>
    <row r="2166" spans="1:13" ht="25.5" customHeight="1">
      <c r="A2166" s="1016" t="s">
        <v>17</v>
      </c>
      <c r="B2166" s="1017"/>
      <c r="C2166" s="35">
        <v>13.112903230000001</v>
      </c>
      <c r="D2166" s="24">
        <v>9.9287523501012946E-4</v>
      </c>
      <c r="E2166" s="36">
        <v>1314.4173735249999</v>
      </c>
      <c r="F2166" s="24">
        <v>9.9524295707017985E-2</v>
      </c>
      <c r="G2166" s="36">
        <v>6937.031697185017</v>
      </c>
      <c r="H2166" s="24">
        <v>0.52525416041030981</v>
      </c>
      <c r="I2166" s="36">
        <v>4942.4380272900098</v>
      </c>
      <c r="J2166" s="24">
        <v>0.37422866864766519</v>
      </c>
      <c r="K2166" s="36">
        <v>13207.000001229984</v>
      </c>
      <c r="L2166" s="166">
        <f t="shared" si="130"/>
        <v>8.8322822704919285E-2</v>
      </c>
      <c r="M2166" s="129"/>
    </row>
    <row r="2167" spans="1:13" ht="25.5" customHeight="1">
      <c r="A2167" s="1016" t="s">
        <v>18</v>
      </c>
      <c r="B2167" s="1017"/>
      <c r="C2167" s="35">
        <v>116.15584416</v>
      </c>
      <c r="D2167" s="24">
        <v>4.9208152576019955E-3</v>
      </c>
      <c r="E2167" s="36">
        <v>3097.3344403569986</v>
      </c>
      <c r="F2167" s="24">
        <v>0.13121518492871032</v>
      </c>
      <c r="G2167" s="36">
        <v>10954.646786531943</v>
      </c>
      <c r="H2167" s="24">
        <v>0.4640816261862295</v>
      </c>
      <c r="I2167" s="36">
        <v>9436.862929825973</v>
      </c>
      <c r="J2167" s="24">
        <v>0.3997823736274615</v>
      </c>
      <c r="K2167" s="36">
        <v>23605.000000874836</v>
      </c>
      <c r="L2167" s="166">
        <f t="shared" si="130"/>
        <v>0.15786024304026061</v>
      </c>
      <c r="M2167" s="129"/>
    </row>
    <row r="2168" spans="1:13" ht="25.5" customHeight="1">
      <c r="A2168" s="1016" t="s">
        <v>19</v>
      </c>
      <c r="B2168" s="1017"/>
      <c r="C2168" s="35">
        <v>269.07397555599994</v>
      </c>
      <c r="D2168" s="24">
        <v>6.0108114729747857E-3</v>
      </c>
      <c r="E2168" s="36">
        <v>5761.899760531991</v>
      </c>
      <c r="F2168" s="24">
        <v>0.12871439207441435</v>
      </c>
      <c r="G2168" s="36">
        <v>22137.821873642519</v>
      </c>
      <c r="H2168" s="24">
        <v>0.49453416455382443</v>
      </c>
      <c r="I2168" s="36">
        <v>16596.204384991881</v>
      </c>
      <c r="J2168" s="24">
        <v>0.37074063189876272</v>
      </c>
      <c r="K2168" s="36">
        <v>44764.999994723454</v>
      </c>
      <c r="L2168" s="166">
        <f t="shared" si="130"/>
        <v>0.29936936151672994</v>
      </c>
      <c r="M2168" s="129"/>
    </row>
    <row r="2169" spans="1:13" ht="25.5" customHeight="1">
      <c r="A2169" s="1016" t="s">
        <v>20</v>
      </c>
      <c r="B2169" s="1017"/>
      <c r="C2169" s="35">
        <v>198.45213185799997</v>
      </c>
      <c r="D2169" s="24">
        <v>5.1253133233074618E-3</v>
      </c>
      <c r="E2169" s="36">
        <v>4047.9043261589836</v>
      </c>
      <c r="F2169" s="24">
        <v>0.10454298364091982</v>
      </c>
      <c r="G2169" s="36">
        <v>18882.321474249238</v>
      </c>
      <c r="H2169" s="24">
        <v>0.48766326126540394</v>
      </c>
      <c r="I2169" s="36">
        <v>15591.322063741103</v>
      </c>
      <c r="J2169" s="24">
        <v>0.4026684417703752</v>
      </c>
      <c r="K2169" s="36">
        <v>38719.999996007078</v>
      </c>
      <c r="L2169" s="166">
        <f t="shared" si="130"/>
        <v>0.25894296164634761</v>
      </c>
      <c r="M2169" s="129"/>
    </row>
    <row r="2170" spans="1:13" ht="25.5" customHeight="1">
      <c r="A2170" s="1016" t="s">
        <v>21</v>
      </c>
      <c r="B2170" s="1017"/>
      <c r="C2170" s="35">
        <v>10.18518519</v>
      </c>
      <c r="D2170" s="24">
        <v>3.4667070078974317E-3</v>
      </c>
      <c r="E2170" s="36">
        <v>163.19629631999999</v>
      </c>
      <c r="F2170" s="24">
        <v>5.5546731214167512E-2</v>
      </c>
      <c r="G2170" s="36">
        <v>988.65185196000016</v>
      </c>
      <c r="H2170" s="24">
        <v>0.33650505509959283</v>
      </c>
      <c r="I2170" s="36">
        <v>1775.96666676</v>
      </c>
      <c r="J2170" s="24">
        <v>0.60448150667834188</v>
      </c>
      <c r="K2170" s="36">
        <v>2938.0000002300012</v>
      </c>
      <c r="L2170" s="166">
        <f t="shared" si="130"/>
        <v>1.9648099727659601E-2</v>
      </c>
      <c r="M2170" s="129"/>
    </row>
    <row r="2171" spans="1:13">
      <c r="A2171" s="804" t="s">
        <v>9</v>
      </c>
      <c r="B2171" s="805"/>
      <c r="C2171" s="41">
        <v>1413.0493648711413</v>
      </c>
      <c r="D2171" s="25">
        <v>1.0261125742479447E-2</v>
      </c>
      <c r="E2171" s="42">
        <v>16556.00747946672</v>
      </c>
      <c r="F2171" s="25">
        <v>0.12022458575304636</v>
      </c>
      <c r="G2171" s="42">
        <v>66349.952649568702</v>
      </c>
      <c r="H2171" s="25">
        <v>0.48181275479138519</v>
      </c>
      <c r="I2171" s="42">
        <v>53389.990506092436</v>
      </c>
      <c r="J2171" s="25">
        <v>0.38770153371305405</v>
      </c>
      <c r="K2171" s="42">
        <v>137709.00000000381</v>
      </c>
      <c r="L2171" s="167">
        <v>1</v>
      </c>
      <c r="M2171" s="529"/>
    </row>
    <row r="2172" spans="1:13" ht="25.5" customHeight="1">
      <c r="A2172" s="1016" t="s">
        <v>14</v>
      </c>
      <c r="B2172" s="1017"/>
      <c r="C2172" s="35">
        <v>121.75197568389058</v>
      </c>
      <c r="D2172" s="24">
        <v>4.812331054699235E-2</v>
      </c>
      <c r="E2172" s="36">
        <v>416.14954407294846</v>
      </c>
      <c r="F2172" s="24">
        <v>0.16448598579958446</v>
      </c>
      <c r="G2172" s="36">
        <v>1068.5617021276589</v>
      </c>
      <c r="H2172" s="24">
        <v>0.42235640400302749</v>
      </c>
      <c r="I2172" s="36">
        <v>923.53677811550108</v>
      </c>
      <c r="J2172" s="24">
        <v>0.36503429965039585</v>
      </c>
      <c r="K2172" s="36">
        <v>2529.9999999999986</v>
      </c>
      <c r="L2172" s="166">
        <v>1.8372074446840282E-2</v>
      </c>
      <c r="M2172" s="529"/>
    </row>
    <row r="2173" spans="1:13" ht="25.5" customHeight="1">
      <c r="A2173" s="1016" t="s">
        <v>15</v>
      </c>
      <c r="B2173" s="1017"/>
      <c r="C2173" s="35">
        <v>49.978026002563638</v>
      </c>
      <c r="D2173" s="24">
        <v>7.0351951017122464E-3</v>
      </c>
      <c r="E2173" s="36">
        <v>955.5222189778134</v>
      </c>
      <c r="F2173" s="24">
        <v>0.13450481686061605</v>
      </c>
      <c r="G2173" s="36">
        <v>3240.4102753183638</v>
      </c>
      <c r="H2173" s="24">
        <v>0.45613883380044684</v>
      </c>
      <c r="I2173" s="36">
        <v>2858.089479701282</v>
      </c>
      <c r="J2173" s="24">
        <v>0.4023211542372313</v>
      </c>
      <c r="K2173" s="36">
        <v>7103.9999999999773</v>
      </c>
      <c r="L2173" s="166">
        <v>5.1587042241246259E-2</v>
      </c>
      <c r="M2173" s="529"/>
    </row>
    <row r="2174" spans="1:13" ht="25.5" customHeight="1">
      <c r="A2174" s="1016" t="s">
        <v>16</v>
      </c>
      <c r="B2174" s="1017"/>
      <c r="C2174" s="35">
        <v>0</v>
      </c>
      <c r="D2174" s="24">
        <v>0</v>
      </c>
      <c r="E2174" s="36">
        <v>939.42</v>
      </c>
      <c r="F2174" s="24">
        <v>8.4999999999999729E-2</v>
      </c>
      <c r="G2174" s="36">
        <v>5249.7000000000126</v>
      </c>
      <c r="H2174" s="24">
        <v>0.47499999999999964</v>
      </c>
      <c r="I2174" s="36">
        <v>4862.880000000011</v>
      </c>
      <c r="J2174" s="24">
        <v>0.43999999999999967</v>
      </c>
      <c r="K2174" s="36">
        <v>11052.000000000035</v>
      </c>
      <c r="L2174" s="166">
        <v>8.0256192405723153E-2</v>
      </c>
      <c r="M2174" s="529"/>
    </row>
    <row r="2175" spans="1:13" ht="25.5" customHeight="1">
      <c r="A2175" s="1016" t="s">
        <v>17</v>
      </c>
      <c r="B2175" s="1017"/>
      <c r="C2175" s="35">
        <v>187.0054794520548</v>
      </c>
      <c r="D2175" s="24">
        <v>1.4026813640268233E-2</v>
      </c>
      <c r="E2175" s="36">
        <v>1775.1584982242514</v>
      </c>
      <c r="F2175" s="24">
        <v>0.13315020238705849</v>
      </c>
      <c r="G2175" s="36">
        <v>6327.1326230339719</v>
      </c>
      <c r="H2175" s="24">
        <v>0.47458240496804799</v>
      </c>
      <c r="I2175" s="36">
        <v>5042.7033992897004</v>
      </c>
      <c r="J2175" s="24">
        <v>0.37824057900463059</v>
      </c>
      <c r="K2175" s="36">
        <v>13331.999999999907</v>
      </c>
      <c r="L2175" s="166">
        <v>9.6812844476392518E-2</v>
      </c>
      <c r="M2175" s="529"/>
    </row>
    <row r="2176" spans="1:13" ht="25.5" customHeight="1">
      <c r="A2176" s="1016" t="s">
        <v>18</v>
      </c>
      <c r="B2176" s="1017"/>
      <c r="C2176" s="35">
        <v>360.07433322650718</v>
      </c>
      <c r="D2176" s="24">
        <v>1.5247050018059984E-2</v>
      </c>
      <c r="E2176" s="36">
        <v>2973.5521222803777</v>
      </c>
      <c r="F2176" s="24">
        <v>0.12591260680387686</v>
      </c>
      <c r="G2176" s="36">
        <v>11041.388909660598</v>
      </c>
      <c r="H2176" s="24">
        <v>0.46753848702830786</v>
      </c>
      <c r="I2176" s="36">
        <v>9240.9846348324263</v>
      </c>
      <c r="J2176" s="24">
        <v>0.39130185614974422</v>
      </c>
      <c r="K2176" s="36">
        <v>23616.000000000171</v>
      </c>
      <c r="L2176" s="166">
        <v>0.17149205934252312</v>
      </c>
      <c r="M2176" s="529"/>
    </row>
    <row r="2177" spans="1:14" ht="25.5" customHeight="1">
      <c r="A2177" s="1016" t="s">
        <v>19</v>
      </c>
      <c r="B2177" s="1017"/>
      <c r="C2177" s="35">
        <v>357.06733486885378</v>
      </c>
      <c r="D2177" s="24">
        <v>9.1654431662008713E-3</v>
      </c>
      <c r="E2177" s="36">
        <v>5674.9461086274105</v>
      </c>
      <c r="F2177" s="24">
        <v>0.14566831224979226</v>
      </c>
      <c r="G2177" s="36">
        <v>19634.073422577287</v>
      </c>
      <c r="H2177" s="24">
        <v>0.50398052832735962</v>
      </c>
      <c r="I2177" s="36">
        <v>13291.913133926395</v>
      </c>
      <c r="J2177" s="24">
        <v>0.34118571625664529</v>
      </c>
      <c r="K2177" s="36">
        <v>38958.000000000022</v>
      </c>
      <c r="L2177" s="166">
        <v>0.282900899723322</v>
      </c>
      <c r="M2177" s="529"/>
    </row>
    <row r="2178" spans="1:14" ht="25.5" customHeight="1">
      <c r="A2178" s="1016" t="s">
        <v>20</v>
      </c>
      <c r="B2178" s="1017"/>
      <c r="C2178" s="35">
        <v>337.17221563727151</v>
      </c>
      <c r="D2178" s="24">
        <v>8.7873915985737135E-3</v>
      </c>
      <c r="E2178" s="36">
        <v>3358.1546394578822</v>
      </c>
      <c r="F2178" s="24">
        <v>8.752031898508994E-2</v>
      </c>
      <c r="G2178" s="36">
        <v>18355.785716851075</v>
      </c>
      <c r="H2178" s="24">
        <v>0.4783889944449094</v>
      </c>
      <c r="I2178" s="36">
        <v>16318.887428053349</v>
      </c>
      <c r="J2178" s="24">
        <v>0.42530329497142139</v>
      </c>
      <c r="K2178" s="36">
        <v>38369.999999999789</v>
      </c>
      <c r="L2178" s="166">
        <v>0.27863102629456843</v>
      </c>
      <c r="M2178" s="529"/>
    </row>
    <row r="2179" spans="1:14" ht="25.5" customHeight="1">
      <c r="A2179" s="1016" t="s">
        <v>21</v>
      </c>
      <c r="B2179" s="1017"/>
      <c r="C2179" s="35">
        <v>0</v>
      </c>
      <c r="D2179" s="24">
        <v>0</v>
      </c>
      <c r="E2179" s="36">
        <v>463.10434782608689</v>
      </c>
      <c r="F2179" s="24">
        <v>0.1685854924740032</v>
      </c>
      <c r="G2179" s="36">
        <v>1432.900000000001</v>
      </c>
      <c r="H2179" s="24">
        <v>0.52162358937022224</v>
      </c>
      <c r="I2179" s="36">
        <v>850.99565217391296</v>
      </c>
      <c r="J2179" s="24">
        <v>0.30979091815577453</v>
      </c>
      <c r="K2179" s="36">
        <v>2747.0000000000009</v>
      </c>
      <c r="L2179" s="166">
        <v>1.9947861069355852E-2</v>
      </c>
      <c r="M2179" s="529"/>
    </row>
    <row r="2180" spans="1:14" ht="15.75" customHeight="1" thickBot="1">
      <c r="A2180" s="938" t="s">
        <v>3</v>
      </c>
      <c r="B2180" s="939"/>
      <c r="C2180" s="45">
        <v>3889.8671678790643</v>
      </c>
      <c r="D2180" s="26">
        <v>8.4787635270457112E-3</v>
      </c>
      <c r="E2180" s="45">
        <v>51077.784023784174</v>
      </c>
      <c r="F2180" s="26">
        <v>0.11133450926019993</v>
      </c>
      <c r="G2180" s="45">
        <v>221906.57317514901</v>
      </c>
      <c r="H2180" s="26">
        <v>0.48369090198908538</v>
      </c>
      <c r="I2180" s="45">
        <v>181903.42115556158</v>
      </c>
      <c r="J2180" s="26">
        <v>0.39649582522365484</v>
      </c>
      <c r="K2180" s="45">
        <v>458777.64552238031</v>
      </c>
      <c r="L2180" s="26">
        <v>1</v>
      </c>
      <c r="M2180" s="529"/>
    </row>
    <row r="2183" spans="1:14" ht="13.5" thickBot="1"/>
    <row r="2184" spans="1:14">
      <c r="A2184" s="1024" t="s">
        <v>22</v>
      </c>
      <c r="B2184" s="1025"/>
      <c r="C2184" s="928" t="s">
        <v>442</v>
      </c>
      <c r="D2184" s="811"/>
      <c r="E2184" s="811"/>
      <c r="F2184" s="811"/>
      <c r="G2184" s="811"/>
      <c r="H2184" s="811"/>
      <c r="I2184" s="811"/>
      <c r="J2184" s="811"/>
      <c r="K2184" s="811"/>
      <c r="L2184" s="812"/>
      <c r="M2184" s="4"/>
    </row>
    <row r="2185" spans="1:14">
      <c r="A2185" s="1026"/>
      <c r="B2185" s="1027"/>
      <c r="C2185" s="929" t="s">
        <v>101</v>
      </c>
      <c r="D2185" s="930"/>
      <c r="E2185" s="931" t="s">
        <v>102</v>
      </c>
      <c r="F2185" s="930"/>
      <c r="G2185" s="931" t="s">
        <v>103</v>
      </c>
      <c r="H2185" s="930"/>
      <c r="I2185" s="931" t="s">
        <v>104</v>
      </c>
      <c r="J2185" s="930"/>
      <c r="K2185" s="932" t="s">
        <v>3</v>
      </c>
      <c r="L2185" s="933"/>
      <c r="M2185" s="129"/>
    </row>
    <row r="2186" spans="1:14" ht="13.5" thickBot="1">
      <c r="A2186" s="1028"/>
      <c r="B2186" s="1029"/>
      <c r="C2186" s="55" t="s">
        <v>11</v>
      </c>
      <c r="D2186" s="56" t="s">
        <v>12</v>
      </c>
      <c r="E2186" s="55" t="s">
        <v>11</v>
      </c>
      <c r="F2186" s="56" t="s">
        <v>12</v>
      </c>
      <c r="G2186" s="55" t="s">
        <v>11</v>
      </c>
      <c r="H2186" s="56" t="s">
        <v>12</v>
      </c>
      <c r="I2186" s="55" t="s">
        <v>11</v>
      </c>
      <c r="J2186" s="56" t="s">
        <v>12</v>
      </c>
      <c r="K2186" s="55" t="s">
        <v>11</v>
      </c>
      <c r="L2186" s="169" t="s">
        <v>13</v>
      </c>
      <c r="M2186" s="129"/>
    </row>
    <row r="2187" spans="1:14" ht="13.5" customHeight="1">
      <c r="A2187" s="806" t="s">
        <v>4</v>
      </c>
      <c r="B2187" s="807"/>
      <c r="C2187" s="39">
        <v>470.80355630000003</v>
      </c>
      <c r="D2187" s="23">
        <v>2.7446077570554548E-3</v>
      </c>
      <c r="E2187" s="40">
        <v>3777.9163503000018</v>
      </c>
      <c r="F2187" s="23">
        <v>2.2023832194531828E-2</v>
      </c>
      <c r="G2187" s="40">
        <v>38275.040900899905</v>
      </c>
      <c r="H2187" s="23">
        <v>0.22312910077358455</v>
      </c>
      <c r="I2187" s="40">
        <v>129013.88608929885</v>
      </c>
      <c r="J2187" s="23">
        <v>0.75210245927481423</v>
      </c>
      <c r="K2187" s="40">
        <v>171537.64689680113</v>
      </c>
      <c r="L2187" s="165">
        <v>1</v>
      </c>
      <c r="M2187" s="129"/>
    </row>
    <row r="2188" spans="1:14" ht="25.5" customHeight="1">
      <c r="A2188" s="1016" t="s">
        <v>14</v>
      </c>
      <c r="B2188" s="1017"/>
      <c r="C2188" s="35">
        <v>0</v>
      </c>
      <c r="D2188" s="24">
        <v>0</v>
      </c>
      <c r="E2188" s="36">
        <v>137.84268299999999</v>
      </c>
      <c r="F2188" s="24">
        <v>4.4479729869816277E-2</v>
      </c>
      <c r="G2188" s="36">
        <v>1041.9664639999999</v>
      </c>
      <c r="H2188" s="24">
        <v>0.33622667408561435</v>
      </c>
      <c r="I2188" s="36">
        <v>1919.1908560000013</v>
      </c>
      <c r="J2188" s="24">
        <v>0.61929359604456868</v>
      </c>
      <c r="K2188" s="36">
        <v>3099.0000030000033</v>
      </c>
      <c r="L2188" s="166">
        <v>1.8066005096038156E-2</v>
      </c>
      <c r="M2188" s="340"/>
      <c r="N2188" s="341"/>
    </row>
    <row r="2189" spans="1:14" ht="25.5" customHeight="1">
      <c r="A2189" s="1016" t="s">
        <v>15</v>
      </c>
      <c r="B2189" s="1017"/>
      <c r="C2189" s="35">
        <v>30.330933999999999</v>
      </c>
      <c r="D2189" s="24">
        <v>3.5375478667731448E-3</v>
      </c>
      <c r="E2189" s="36">
        <v>462.91614349999992</v>
      </c>
      <c r="F2189" s="24">
        <v>5.3990688711837077E-2</v>
      </c>
      <c r="G2189" s="36">
        <v>2024.6571525000008</v>
      </c>
      <c r="H2189" s="24">
        <v>0.2361391703523989</v>
      </c>
      <c r="I2189" s="36">
        <v>6056.0953714999969</v>
      </c>
      <c r="J2189" s="24">
        <v>0.70633259306899443</v>
      </c>
      <c r="K2189" s="36">
        <v>8573.999601499967</v>
      </c>
      <c r="L2189" s="166">
        <v>4.9983194689957336E-2</v>
      </c>
      <c r="M2189" s="340"/>
      <c r="N2189" s="341"/>
    </row>
    <row r="2190" spans="1:14" ht="25.5" customHeight="1">
      <c r="A2190" s="1016" t="s">
        <v>16</v>
      </c>
      <c r="B2190" s="1017"/>
      <c r="C2190" s="35">
        <v>0</v>
      </c>
      <c r="D2190" s="24">
        <v>0</v>
      </c>
      <c r="E2190" s="36">
        <v>334.68044999999995</v>
      </c>
      <c r="F2190" s="24">
        <v>1.8776955291586097E-2</v>
      </c>
      <c r="G2190" s="36">
        <v>3145.9962300000016</v>
      </c>
      <c r="H2190" s="24">
        <v>0.17650337974090941</v>
      </c>
      <c r="I2190" s="36">
        <v>14343.323260499943</v>
      </c>
      <c r="J2190" s="24">
        <v>0.8047196649675068</v>
      </c>
      <c r="K2190" s="36">
        <v>17823.999940499903</v>
      </c>
      <c r="L2190" s="166">
        <v>0.10390721956925882</v>
      </c>
      <c r="M2190" s="340"/>
      <c r="N2190" s="341"/>
    </row>
    <row r="2191" spans="1:14" ht="25.5" customHeight="1">
      <c r="A2191" s="1016" t="s">
        <v>17</v>
      </c>
      <c r="B2191" s="1017"/>
      <c r="C2191" s="35">
        <v>5.5833335000000002</v>
      </c>
      <c r="D2191" s="24">
        <v>3.7157817316999675E-4</v>
      </c>
      <c r="E2191" s="36">
        <v>226.85130700000002</v>
      </c>
      <c r="F2191" s="24">
        <v>1.5097252248372071E-2</v>
      </c>
      <c r="G2191" s="36">
        <v>3264.2796929999986</v>
      </c>
      <c r="H2191" s="24">
        <v>0.21724209829859839</v>
      </c>
      <c r="I2191" s="36">
        <v>11529.28531649998</v>
      </c>
      <c r="J2191" s="24">
        <v>0.7672890712798599</v>
      </c>
      <c r="K2191" s="36">
        <v>15025.999649999972</v>
      </c>
      <c r="L2191" s="166">
        <v>8.7595929650590196E-2</v>
      </c>
      <c r="M2191" s="340"/>
      <c r="N2191" s="341"/>
    </row>
    <row r="2192" spans="1:14" ht="25.5" customHeight="1">
      <c r="A2192" s="1016" t="s">
        <v>18</v>
      </c>
      <c r="B2192" s="1017"/>
      <c r="C2192" s="35">
        <v>231.24943999999999</v>
      </c>
      <c r="D2192" s="24">
        <v>8.5610297740628238E-3</v>
      </c>
      <c r="E2192" s="36">
        <v>576.12259700000004</v>
      </c>
      <c r="F2192" s="24">
        <v>2.132849578544881E-2</v>
      </c>
      <c r="G2192" s="36">
        <v>6474.0127959999909</v>
      </c>
      <c r="H2192" s="24">
        <v>0.23967286711794689</v>
      </c>
      <c r="I2192" s="36">
        <v>19730.487114999967</v>
      </c>
      <c r="J2192" s="24">
        <v>0.73043760732254159</v>
      </c>
      <c r="K2192" s="36">
        <v>27011.871947999956</v>
      </c>
      <c r="L2192" s="166">
        <v>0.15746905963010316</v>
      </c>
      <c r="M2192" s="340"/>
      <c r="N2192" s="341"/>
    </row>
    <row r="2193" spans="1:14" ht="25.5" customHeight="1">
      <c r="A2193" s="1016" t="s">
        <v>19</v>
      </c>
      <c r="B2193" s="1017"/>
      <c r="C2193" s="35">
        <v>85.911648799999995</v>
      </c>
      <c r="D2193" s="24">
        <v>1.5698113622576858E-3</v>
      </c>
      <c r="E2193" s="36">
        <v>1188.8823838000003</v>
      </c>
      <c r="F2193" s="24">
        <v>2.1723725484794135E-2</v>
      </c>
      <c r="G2193" s="36">
        <v>11538.065515399965</v>
      </c>
      <c r="H2193" s="24">
        <v>0.21082806112491287</v>
      </c>
      <c r="I2193" s="36">
        <v>41914.511437799913</v>
      </c>
      <c r="J2193" s="24">
        <v>0.76587840202803836</v>
      </c>
      <c r="K2193" s="36">
        <v>54727.370985799709</v>
      </c>
      <c r="L2193" s="166">
        <v>0.31904000069864707</v>
      </c>
      <c r="M2193" s="340"/>
      <c r="N2193" s="341"/>
    </row>
    <row r="2194" spans="1:14" ht="25.5" customHeight="1">
      <c r="A2194" s="1016" t="s">
        <v>20</v>
      </c>
      <c r="B2194" s="1017"/>
      <c r="C2194" s="35">
        <v>117.7282</v>
      </c>
      <c r="D2194" s="24">
        <v>2.8011579466284625E-3</v>
      </c>
      <c r="E2194" s="36">
        <v>779.15453600000023</v>
      </c>
      <c r="F2194" s="24">
        <v>1.8538760638215936E-2</v>
      </c>
      <c r="G2194" s="36">
        <v>9877.5667999999569</v>
      </c>
      <c r="H2194" s="24">
        <v>0.23502121611621818</v>
      </c>
      <c r="I2194" s="36">
        <v>31253.955231999877</v>
      </c>
      <c r="J2194" s="24">
        <v>0.74363886529894008</v>
      </c>
      <c r="K2194" s="36">
        <v>42028.404767999724</v>
      </c>
      <c r="L2194" s="166">
        <v>0.24500980122039601</v>
      </c>
      <c r="M2194" s="340"/>
      <c r="N2194" s="341"/>
    </row>
    <row r="2195" spans="1:14" ht="25.5" customHeight="1" thickBot="1">
      <c r="A2195" s="1016" t="s">
        <v>21</v>
      </c>
      <c r="B2195" s="1017"/>
      <c r="C2195" s="35">
        <v>0</v>
      </c>
      <c r="D2195" s="24">
        <v>0</v>
      </c>
      <c r="E2195" s="36">
        <v>71.466250000000002</v>
      </c>
      <c r="F2195" s="24">
        <v>2.2009932245149386E-2</v>
      </c>
      <c r="G2195" s="36">
        <v>908.49624999999969</v>
      </c>
      <c r="H2195" s="24">
        <v>0.27979558053587938</v>
      </c>
      <c r="I2195" s="36">
        <v>2267.0374999999985</v>
      </c>
      <c r="J2195" s="24">
        <v>0.69819448721897148</v>
      </c>
      <c r="K2195" s="36">
        <v>3246.9999999999973</v>
      </c>
      <c r="L2195" s="166">
        <v>1.8928789444998199E-2</v>
      </c>
      <c r="M2195" s="340"/>
      <c r="N2195" s="341"/>
    </row>
    <row r="2196" spans="1:14">
      <c r="A2196" s="804" t="s">
        <v>8</v>
      </c>
      <c r="B2196" s="805"/>
      <c r="C2196" s="39">
        <v>677.89860580900017</v>
      </c>
      <c r="D2196" s="23">
        <v>4.5334987784662797E-3</v>
      </c>
      <c r="E2196" s="40">
        <v>3674.5820842940002</v>
      </c>
      <c r="F2196" s="23">
        <v>2.4574048755625504E-2</v>
      </c>
      <c r="G2196" s="40">
        <v>33507.700949645208</v>
      </c>
      <c r="H2196" s="23">
        <v>0.22408531308770707</v>
      </c>
      <c r="I2196" s="40">
        <v>111670.81835278634</v>
      </c>
      <c r="J2196" s="23">
        <v>0.74680713937819587</v>
      </c>
      <c r="K2196" s="40">
        <v>149530.99999253533</v>
      </c>
      <c r="L2196" s="165">
        <v>1</v>
      </c>
      <c r="M2196" s="129"/>
    </row>
    <row r="2197" spans="1:14" ht="25.5" customHeight="1">
      <c r="A2197" s="1016" t="s">
        <v>14</v>
      </c>
      <c r="B2197" s="1017"/>
      <c r="C2197" s="35">
        <v>0</v>
      </c>
      <c r="D2197" s="24">
        <v>0</v>
      </c>
      <c r="E2197" s="36">
        <v>0</v>
      </c>
      <c r="F2197" s="24">
        <v>0</v>
      </c>
      <c r="G2197" s="36">
        <v>936.35213022300036</v>
      </c>
      <c r="H2197" s="24">
        <v>0.34073949430113942</v>
      </c>
      <c r="I2197" s="36">
        <v>1811.6478694349971</v>
      </c>
      <c r="J2197" s="24">
        <v>0.6592605056988573</v>
      </c>
      <c r="K2197" s="36">
        <v>2747.9999996580063</v>
      </c>
      <c r="L2197" s="166">
        <f>+K2197/$K$2196</f>
        <v>1.8377460190831252E-2</v>
      </c>
      <c r="M2197" s="129"/>
    </row>
    <row r="2198" spans="1:14" ht="25.5" customHeight="1">
      <c r="A2198" s="1016" t="s">
        <v>15</v>
      </c>
      <c r="B2198" s="1017"/>
      <c r="C2198" s="35">
        <v>22.701107012000001</v>
      </c>
      <c r="D2198" s="24">
        <v>3.0099585007336001E-3</v>
      </c>
      <c r="E2198" s="36">
        <v>402.11589294299978</v>
      </c>
      <c r="F2198" s="24">
        <v>5.3316877877544105E-2</v>
      </c>
      <c r="G2198" s="36">
        <v>1492.5420484480012</v>
      </c>
      <c r="H2198" s="24">
        <v>0.19789738113007582</v>
      </c>
      <c r="I2198" s="36">
        <v>5624.6409514200022</v>
      </c>
      <c r="J2198" s="24">
        <v>0.74577578249164889</v>
      </c>
      <c r="K2198" s="36">
        <v>7541.999999822985</v>
      </c>
      <c r="L2198" s="166">
        <f t="shared" ref="L2198:L2204" si="131">+K2198/$K$2196</f>
        <v>5.0437701882549341E-2</v>
      </c>
      <c r="M2198" s="129"/>
    </row>
    <row r="2199" spans="1:14" ht="25.5" customHeight="1">
      <c r="A2199" s="1016" t="s">
        <v>16</v>
      </c>
      <c r="B2199" s="1017"/>
      <c r="C2199" s="35">
        <v>58.630036629999999</v>
      </c>
      <c r="D2199" s="24">
        <v>3.6630036630036535E-3</v>
      </c>
      <c r="E2199" s="36">
        <v>234.52014652</v>
      </c>
      <c r="F2199" s="24">
        <v>1.4652014652014614E-2</v>
      </c>
      <c r="G2199" s="36">
        <v>3166.0219780200023</v>
      </c>
      <c r="H2199" s="24">
        <v>0.19780219780219746</v>
      </c>
      <c r="I2199" s="36">
        <v>12546.827838820031</v>
      </c>
      <c r="J2199" s="24">
        <v>0.78388278388278376</v>
      </c>
      <c r="K2199" s="36">
        <v>16005.999999990041</v>
      </c>
      <c r="L2199" s="166">
        <f t="shared" si="131"/>
        <v>0.10704134929070941</v>
      </c>
      <c r="M2199" s="129"/>
    </row>
    <row r="2200" spans="1:14" ht="25.5" customHeight="1">
      <c r="A2200" s="1016" t="s">
        <v>17</v>
      </c>
      <c r="B2200" s="1017"/>
      <c r="C2200" s="35">
        <v>0</v>
      </c>
      <c r="D2200" s="24">
        <v>0</v>
      </c>
      <c r="E2200" s="36">
        <v>129.42662873</v>
      </c>
      <c r="F2200" s="24">
        <v>9.7998507396037209E-3</v>
      </c>
      <c r="G2200" s="36">
        <v>2283.0051571150011</v>
      </c>
      <c r="H2200" s="24">
        <v>0.1728632662150664</v>
      </c>
      <c r="I2200" s="36">
        <v>10794.568215384992</v>
      </c>
      <c r="J2200" s="24">
        <v>0.81733688304533059</v>
      </c>
      <c r="K2200" s="36">
        <v>13207.000001229984</v>
      </c>
      <c r="L2200" s="166">
        <f t="shared" si="131"/>
        <v>8.8322822704919285E-2</v>
      </c>
      <c r="M2200" s="129"/>
    </row>
    <row r="2201" spans="1:14" ht="25.5" customHeight="1">
      <c r="A2201" s="1016" t="s">
        <v>18</v>
      </c>
      <c r="B2201" s="1017"/>
      <c r="C2201" s="35">
        <v>296.88051949099997</v>
      </c>
      <c r="D2201" s="24">
        <v>1.2577018406269737E-2</v>
      </c>
      <c r="E2201" s="36">
        <v>548.66493508400015</v>
      </c>
      <c r="F2201" s="24">
        <v>2.3243589708267988E-2</v>
      </c>
      <c r="G2201" s="36">
        <v>5067.1001152599911</v>
      </c>
      <c r="H2201" s="24">
        <v>0.21466215272493952</v>
      </c>
      <c r="I2201" s="36">
        <v>17692.354431039879</v>
      </c>
      <c r="J2201" s="24">
        <v>0.74951723916052426</v>
      </c>
      <c r="K2201" s="36">
        <v>23605.000000874836</v>
      </c>
      <c r="L2201" s="166">
        <f t="shared" si="131"/>
        <v>0.15786024304026061</v>
      </c>
      <c r="M2201" s="129"/>
    </row>
    <row r="2202" spans="1:14" ht="25.5" customHeight="1">
      <c r="A2202" s="1016" t="s">
        <v>19</v>
      </c>
      <c r="B2202" s="1017"/>
      <c r="C2202" s="35">
        <v>139.375757212</v>
      </c>
      <c r="D2202" s="24">
        <v>3.1134984302117396E-3</v>
      </c>
      <c r="E2202" s="36">
        <v>1306.0448016999997</v>
      </c>
      <c r="F2202" s="24">
        <v>2.917557917690039E-2</v>
      </c>
      <c r="G2202" s="36">
        <v>10902.441184007861</v>
      </c>
      <c r="H2202" s="24">
        <v>0.2435483343078958</v>
      </c>
      <c r="I2202" s="36">
        <v>32417.138251802877</v>
      </c>
      <c r="J2202" s="24">
        <v>0.72416258808497602</v>
      </c>
      <c r="K2202" s="36">
        <v>44764.999994723454</v>
      </c>
      <c r="L2202" s="166">
        <f t="shared" si="131"/>
        <v>0.29936936151672994</v>
      </c>
      <c r="M2202" s="129"/>
    </row>
    <row r="2203" spans="1:14" ht="25.5" customHeight="1">
      <c r="A2203" s="1016" t="s">
        <v>20</v>
      </c>
      <c r="B2203" s="1017"/>
      <c r="C2203" s="35">
        <v>150.12600027399998</v>
      </c>
      <c r="D2203" s="24">
        <v>3.8772210818564419E-3</v>
      </c>
      <c r="E2203" s="36">
        <v>984.64671634700028</v>
      </c>
      <c r="F2203" s="24">
        <v>2.5429925528113118E-2</v>
      </c>
      <c r="G2203" s="36">
        <v>8960.5568550410189</v>
      </c>
      <c r="H2203" s="24">
        <v>0.23141934028835379</v>
      </c>
      <c r="I2203" s="36">
        <v>28624.670424345586</v>
      </c>
      <c r="J2203" s="24">
        <v>0.73927351310169032</v>
      </c>
      <c r="K2203" s="36">
        <v>38719.999996007078</v>
      </c>
      <c r="L2203" s="166">
        <f t="shared" si="131"/>
        <v>0.25894296164634761</v>
      </c>
      <c r="M2203" s="129"/>
    </row>
    <row r="2204" spans="1:14" ht="25.5" customHeight="1">
      <c r="A2204" s="1016" t="s">
        <v>21</v>
      </c>
      <c r="B2204" s="1017"/>
      <c r="C2204" s="35">
        <v>10.18518519</v>
      </c>
      <c r="D2204" s="24">
        <v>3.4667070078974317E-3</v>
      </c>
      <c r="E2204" s="36">
        <v>69.162962969999995</v>
      </c>
      <c r="F2204" s="24">
        <v>2.3540831505985561E-2</v>
      </c>
      <c r="G2204" s="36">
        <v>699.68148153000004</v>
      </c>
      <c r="H2204" s="24">
        <v>0.23814890451845661</v>
      </c>
      <c r="I2204" s="36">
        <v>2158.9703705399993</v>
      </c>
      <c r="J2204" s="24">
        <v>0.73484355696765968</v>
      </c>
      <c r="K2204" s="36">
        <v>2938.0000002300012</v>
      </c>
      <c r="L2204" s="166">
        <f t="shared" si="131"/>
        <v>1.9648099727659601E-2</v>
      </c>
      <c r="M2204" s="129"/>
    </row>
    <row r="2205" spans="1:14">
      <c r="A2205" s="804" t="s">
        <v>9</v>
      </c>
      <c r="B2205" s="805"/>
      <c r="C2205" s="41">
        <v>365.84017029712891</v>
      </c>
      <c r="D2205" s="25">
        <v>2.6566177250369892E-3</v>
      </c>
      <c r="E2205" s="42">
        <v>3450.084271936083</v>
      </c>
      <c r="F2205" s="25">
        <v>2.5053440747779647E-2</v>
      </c>
      <c r="G2205" s="42">
        <v>31918.46197496304</v>
      </c>
      <c r="H2205" s="25">
        <v>0.23178196032911544</v>
      </c>
      <c r="I2205" s="42">
        <v>101974.61358280794</v>
      </c>
      <c r="J2205" s="25">
        <v>0.74050798119807071</v>
      </c>
      <c r="K2205" s="42">
        <v>137709.00000000381</v>
      </c>
      <c r="L2205" s="167">
        <v>1</v>
      </c>
      <c r="M2205" s="529"/>
    </row>
    <row r="2206" spans="1:14" ht="25.5" customHeight="1">
      <c r="A2206" s="1016" t="s">
        <v>14</v>
      </c>
      <c r="B2206" s="1017"/>
      <c r="C2206" s="35">
        <v>0</v>
      </c>
      <c r="D2206" s="24">
        <v>0</v>
      </c>
      <c r="E2206" s="36">
        <v>188.98966565349542</v>
      </c>
      <c r="F2206" s="24">
        <v>7.4699472590314439E-2</v>
      </c>
      <c r="G2206" s="36">
        <v>655.30942249240093</v>
      </c>
      <c r="H2206" s="24">
        <v>0.25901558201280683</v>
      </c>
      <c r="I2206" s="36">
        <v>1685.7009118541023</v>
      </c>
      <c r="J2206" s="24">
        <v>0.66628494539687877</v>
      </c>
      <c r="K2206" s="36">
        <v>2529.9999999999986</v>
      </c>
      <c r="L2206" s="166">
        <v>1.8372074446840282E-2</v>
      </c>
      <c r="M2206" s="529"/>
    </row>
    <row r="2207" spans="1:14" ht="25.5" customHeight="1">
      <c r="A2207" s="1016" t="s">
        <v>15</v>
      </c>
      <c r="B2207" s="1017"/>
      <c r="C2207" s="35">
        <v>37.450466947445527</v>
      </c>
      <c r="D2207" s="24">
        <v>5.2717436581426868E-3</v>
      </c>
      <c r="E2207" s="36">
        <v>401.46934775830596</v>
      </c>
      <c r="F2207" s="24">
        <v>5.6513140168680635E-2</v>
      </c>
      <c r="G2207" s="36">
        <v>2036.0556080709905</v>
      </c>
      <c r="H2207" s="24">
        <v>0.28660692681179578</v>
      </c>
      <c r="I2207" s="36">
        <v>4629.0245772232684</v>
      </c>
      <c r="J2207" s="24">
        <v>0.65160818936138554</v>
      </c>
      <c r="K2207" s="36">
        <v>7103.9999999999773</v>
      </c>
      <c r="L2207" s="166">
        <v>5.1587042241246259E-2</v>
      </c>
      <c r="M2207" s="529"/>
    </row>
    <row r="2208" spans="1:14" ht="25.5" customHeight="1">
      <c r="A2208" s="1016" t="s">
        <v>16</v>
      </c>
      <c r="B2208" s="1017"/>
      <c r="C2208" s="35">
        <v>0</v>
      </c>
      <c r="D2208" s="24">
        <v>0</v>
      </c>
      <c r="E2208" s="36">
        <v>165.78</v>
      </c>
      <c r="F2208" s="24">
        <v>1.4999999999999953E-2</v>
      </c>
      <c r="G2208" s="36">
        <v>2265.6600000000008</v>
      </c>
      <c r="H2208" s="24">
        <v>0.20499999999999943</v>
      </c>
      <c r="I2208" s="36">
        <v>8620.560000000025</v>
      </c>
      <c r="J2208" s="24">
        <v>0.7799999999999998</v>
      </c>
      <c r="K2208" s="36">
        <v>11052.000000000035</v>
      </c>
      <c r="L2208" s="166">
        <v>8.0256192405723153E-2</v>
      </c>
      <c r="M2208" s="529"/>
    </row>
    <row r="2209" spans="1:14" ht="25.5" customHeight="1">
      <c r="A2209" s="1016" t="s">
        <v>17</v>
      </c>
      <c r="B2209" s="1017"/>
      <c r="C2209" s="35">
        <v>54.401826484018265</v>
      </c>
      <c r="D2209" s="24">
        <v>4.0805450408054784E-3</v>
      </c>
      <c r="E2209" s="36">
        <v>145.64069000507357</v>
      </c>
      <c r="F2209" s="24">
        <v>1.0924144164797074E-2</v>
      </c>
      <c r="G2209" s="36">
        <v>2721.2525621511941</v>
      </c>
      <c r="H2209" s="24">
        <v>0.20411435359670066</v>
      </c>
      <c r="I2209" s="36">
        <v>10410.704921359651</v>
      </c>
      <c r="J2209" s="24">
        <v>0.78088095719769901</v>
      </c>
      <c r="K2209" s="36">
        <v>13331.999999999907</v>
      </c>
      <c r="L2209" s="166">
        <v>9.6812844476392518E-2</v>
      </c>
      <c r="M2209" s="529"/>
    </row>
    <row r="2210" spans="1:14" ht="25.5" customHeight="1">
      <c r="A2210" s="1016" t="s">
        <v>18</v>
      </c>
      <c r="B2210" s="1017"/>
      <c r="C2210" s="35">
        <v>54.518427518427515</v>
      </c>
      <c r="D2210" s="24">
        <v>2.3085377506109044E-3</v>
      </c>
      <c r="E2210" s="36">
        <v>559.31470996688392</v>
      </c>
      <c r="F2210" s="24">
        <v>2.3683719087350945E-2</v>
      </c>
      <c r="G2210" s="36">
        <v>5212.7816650642744</v>
      </c>
      <c r="H2210" s="24">
        <v>0.22073093093937315</v>
      </c>
      <c r="I2210" s="36">
        <v>17789.385197450389</v>
      </c>
      <c r="J2210" s="24">
        <v>0.75327681222265663</v>
      </c>
      <c r="K2210" s="36">
        <v>23616.000000000171</v>
      </c>
      <c r="L2210" s="166">
        <v>0.17149205934252312</v>
      </c>
      <c r="M2210" s="529"/>
    </row>
    <row r="2211" spans="1:14" ht="25.5" customHeight="1">
      <c r="A2211" s="1016" t="s">
        <v>19</v>
      </c>
      <c r="B2211" s="1017"/>
      <c r="C2211" s="35">
        <v>11.745257452574526</v>
      </c>
      <c r="D2211" s="24">
        <v>3.0148512378906823E-4</v>
      </c>
      <c r="E2211" s="36">
        <v>885.82700463290519</v>
      </c>
      <c r="F2211" s="24">
        <v>2.2738000016245822E-2</v>
      </c>
      <c r="G2211" s="36">
        <v>8419.9049760261423</v>
      </c>
      <c r="H2211" s="24">
        <v>0.21612775234935414</v>
      </c>
      <c r="I2211" s="36">
        <v>29640.52276188834</v>
      </c>
      <c r="J2211" s="24">
        <v>0.76083276251060949</v>
      </c>
      <c r="K2211" s="36">
        <v>38958.000000000022</v>
      </c>
      <c r="L2211" s="166">
        <v>0.282900899723322</v>
      </c>
      <c r="M2211" s="529"/>
    </row>
    <row r="2212" spans="1:14" ht="25.5" customHeight="1">
      <c r="A2212" s="1016" t="s">
        <v>20</v>
      </c>
      <c r="B2212" s="1017"/>
      <c r="C2212" s="35">
        <v>207.72419189466305</v>
      </c>
      <c r="D2212" s="24">
        <v>5.4137136276951837E-3</v>
      </c>
      <c r="E2212" s="36">
        <v>1103.0628539194163</v>
      </c>
      <c r="F2212" s="24">
        <v>2.8748054571785833E-2</v>
      </c>
      <c r="G2212" s="36">
        <v>9645.6760020273414</v>
      </c>
      <c r="H2212" s="24">
        <v>0.25138587443386484</v>
      </c>
      <c r="I2212" s="36">
        <v>27413.536952158644</v>
      </c>
      <c r="J2212" s="24">
        <v>0.71445235736666135</v>
      </c>
      <c r="K2212" s="36">
        <v>38369.999999999789</v>
      </c>
      <c r="L2212" s="166">
        <v>0.27863102629456843</v>
      </c>
      <c r="M2212" s="529"/>
    </row>
    <row r="2213" spans="1:14" ht="25.5" customHeight="1">
      <c r="A2213" s="1016" t="s">
        <v>21</v>
      </c>
      <c r="B2213" s="1017"/>
      <c r="C2213" s="35">
        <v>0</v>
      </c>
      <c r="D2213" s="24">
        <v>0</v>
      </c>
      <c r="E2213" s="36">
        <v>0</v>
      </c>
      <c r="F2213" s="24">
        <v>0</v>
      </c>
      <c r="G2213" s="36">
        <v>961.82173913043471</v>
      </c>
      <c r="H2213" s="24">
        <v>0.35013532549342352</v>
      </c>
      <c r="I2213" s="36">
        <v>1785.1782608695657</v>
      </c>
      <c r="J2213" s="24">
        <v>0.64986467450657626</v>
      </c>
      <c r="K2213" s="36">
        <v>2747.0000000000009</v>
      </c>
      <c r="L2213" s="166">
        <v>1.9947861069355852E-2</v>
      </c>
      <c r="M2213" s="529"/>
    </row>
    <row r="2214" spans="1:14" ht="15.75" customHeight="1" thickBot="1">
      <c r="A2214" s="938" t="s">
        <v>3</v>
      </c>
      <c r="B2214" s="939"/>
      <c r="C2214" s="45">
        <v>1514.5423181876986</v>
      </c>
      <c r="D2214" s="26">
        <v>3.3012557019058498E-3</v>
      </c>
      <c r="E2214" s="45">
        <v>10902.582702409067</v>
      </c>
      <c r="F2214" s="26">
        <v>2.3764415744352591E-2</v>
      </c>
      <c r="G2214" s="45">
        <v>103701.20351108766</v>
      </c>
      <c r="H2214" s="26">
        <v>0.22603804811154177</v>
      </c>
      <c r="I2214" s="45">
        <v>342659.3169906995</v>
      </c>
      <c r="J2214" s="26">
        <v>0.74689628044220768</v>
      </c>
      <c r="K2214" s="45">
        <v>458777.64552238031</v>
      </c>
      <c r="L2214" s="26">
        <v>1</v>
      </c>
      <c r="M2214" s="529"/>
    </row>
    <row r="2215" spans="1:14">
      <c r="J2215" s="107"/>
    </row>
    <row r="2217" spans="1:14" ht="13.5" thickBot="1"/>
    <row r="2218" spans="1:14">
      <c r="A2218" s="1024" t="s">
        <v>22</v>
      </c>
      <c r="B2218" s="1025"/>
      <c r="C2218" s="928" t="s">
        <v>124</v>
      </c>
      <c r="D2218" s="811"/>
      <c r="E2218" s="811"/>
      <c r="F2218" s="811"/>
      <c r="G2218" s="811"/>
      <c r="H2218" s="811"/>
      <c r="I2218" s="811"/>
      <c r="J2218" s="811"/>
      <c r="K2218" s="811"/>
      <c r="L2218" s="812"/>
      <c r="M2218" s="4"/>
    </row>
    <row r="2219" spans="1:14">
      <c r="A2219" s="1026"/>
      <c r="B2219" s="1027"/>
      <c r="C2219" s="929" t="s">
        <v>101</v>
      </c>
      <c r="D2219" s="930"/>
      <c r="E2219" s="931" t="s">
        <v>102</v>
      </c>
      <c r="F2219" s="930"/>
      <c r="G2219" s="931" t="s">
        <v>103</v>
      </c>
      <c r="H2219" s="930"/>
      <c r="I2219" s="931" t="s">
        <v>104</v>
      </c>
      <c r="J2219" s="930"/>
      <c r="K2219" s="932" t="s">
        <v>3</v>
      </c>
      <c r="L2219" s="933"/>
      <c r="M2219" s="129"/>
    </row>
    <row r="2220" spans="1:14" ht="13.5" thickBot="1">
      <c r="A2220" s="1028"/>
      <c r="B2220" s="1029"/>
      <c r="C2220" s="55" t="s">
        <v>11</v>
      </c>
      <c r="D2220" s="56" t="s">
        <v>12</v>
      </c>
      <c r="E2220" s="55" t="s">
        <v>11</v>
      </c>
      <c r="F2220" s="56" t="s">
        <v>12</v>
      </c>
      <c r="G2220" s="55" t="s">
        <v>11</v>
      </c>
      <c r="H2220" s="56" t="s">
        <v>12</v>
      </c>
      <c r="I2220" s="55" t="s">
        <v>11</v>
      </c>
      <c r="J2220" s="56" t="s">
        <v>12</v>
      </c>
      <c r="K2220" s="55" t="s">
        <v>11</v>
      </c>
      <c r="L2220" s="169" t="s">
        <v>13</v>
      </c>
      <c r="M2220" s="129"/>
    </row>
    <row r="2221" spans="1:14" ht="13.5" customHeight="1">
      <c r="A2221" s="806" t="s">
        <v>4</v>
      </c>
      <c r="B2221" s="807"/>
      <c r="C2221" s="39">
        <v>1013.8017913000002</v>
      </c>
      <c r="D2221" s="23">
        <v>5.9100833527809451E-3</v>
      </c>
      <c r="E2221" s="40">
        <v>6147.3258588999952</v>
      </c>
      <c r="F2221" s="23">
        <v>3.5836598963015345E-2</v>
      </c>
      <c r="G2221" s="40">
        <v>45539.066358900178</v>
      </c>
      <c r="H2221" s="23">
        <v>0.26547563862932644</v>
      </c>
      <c r="I2221" s="40">
        <v>118837.4528877002</v>
      </c>
      <c r="J2221" s="23">
        <v>0.69277767905487275</v>
      </c>
      <c r="K2221" s="40">
        <v>171537.64689680113</v>
      </c>
      <c r="L2221" s="165">
        <v>1</v>
      </c>
      <c r="M2221" s="129"/>
    </row>
    <row r="2222" spans="1:14" ht="24" customHeight="1">
      <c r="A2222" s="1016" t="s">
        <v>14</v>
      </c>
      <c r="B2222" s="1017"/>
      <c r="C2222" s="35">
        <v>0</v>
      </c>
      <c r="D2222" s="24">
        <v>0</v>
      </c>
      <c r="E2222" s="36">
        <v>182.32499999999999</v>
      </c>
      <c r="F2222" s="24">
        <v>5.8833494618747754E-2</v>
      </c>
      <c r="G2222" s="36">
        <v>941.10487899999987</v>
      </c>
      <c r="H2222" s="24">
        <v>0.30368018008678876</v>
      </c>
      <c r="I2222" s="36">
        <v>1975.5701240000014</v>
      </c>
      <c r="J2222" s="24">
        <v>0.63748632529446281</v>
      </c>
      <c r="K2222" s="36">
        <v>3099.0000030000033</v>
      </c>
      <c r="L2222" s="166">
        <v>1.8066005096038156E-2</v>
      </c>
      <c r="M2222" s="340"/>
      <c r="N2222" s="341"/>
    </row>
    <row r="2223" spans="1:14" ht="24" customHeight="1">
      <c r="A2223" s="1016" t="s">
        <v>15</v>
      </c>
      <c r="B2223" s="1017"/>
      <c r="C2223" s="35">
        <v>26.121290000000002</v>
      </c>
      <c r="D2223" s="24">
        <v>3.046570003972271E-3</v>
      </c>
      <c r="E2223" s="36">
        <v>369.56043899999992</v>
      </c>
      <c r="F2223" s="24">
        <v>4.3102455817160018E-2</v>
      </c>
      <c r="G2223" s="36">
        <v>2075.1685955000007</v>
      </c>
      <c r="H2223" s="24">
        <v>0.24203040493924949</v>
      </c>
      <c r="I2223" s="36">
        <v>6103.149276999995</v>
      </c>
      <c r="J2223" s="24">
        <v>0.71182056923962156</v>
      </c>
      <c r="K2223" s="36">
        <v>8573.999601499967</v>
      </c>
      <c r="L2223" s="166">
        <v>4.9983194689957336E-2</v>
      </c>
      <c r="M2223" s="340"/>
      <c r="N2223" s="341"/>
    </row>
    <row r="2224" spans="1:14" ht="24" customHeight="1">
      <c r="A2224" s="1016" t="s">
        <v>16</v>
      </c>
      <c r="B2224" s="1017"/>
      <c r="C2224" s="35">
        <v>200.80826999999999</v>
      </c>
      <c r="D2224" s="24">
        <v>1.126617317495166E-2</v>
      </c>
      <c r="E2224" s="36">
        <v>669.36090000000002</v>
      </c>
      <c r="F2224" s="24">
        <v>3.7553910583172201E-2</v>
      </c>
      <c r="G2224" s="36">
        <v>3620.8821935000024</v>
      </c>
      <c r="H2224" s="24">
        <v>0.20314644331167162</v>
      </c>
      <c r="I2224" s="36">
        <v>13332.948576999954</v>
      </c>
      <c r="J2224" s="24">
        <v>0.7480334729302075</v>
      </c>
      <c r="K2224" s="36">
        <v>17823.999940499903</v>
      </c>
      <c r="L2224" s="166">
        <v>0.10390721956925882</v>
      </c>
      <c r="M2224" s="340"/>
      <c r="N2224" s="341"/>
    </row>
    <row r="2225" spans="1:14" ht="24" customHeight="1">
      <c r="A2225" s="1016" t="s">
        <v>17</v>
      </c>
      <c r="B2225" s="1017"/>
      <c r="C2225" s="35">
        <v>124.64479</v>
      </c>
      <c r="D2225" s="24">
        <v>8.2952743846230713E-3</v>
      </c>
      <c r="E2225" s="36">
        <v>420.61815199999995</v>
      </c>
      <c r="F2225" s="24">
        <v>2.7992690123615219E-2</v>
      </c>
      <c r="G2225" s="36">
        <v>3662.5120414999978</v>
      </c>
      <c r="H2225" s="24">
        <v>0.24374498381543649</v>
      </c>
      <c r="I2225" s="36">
        <v>10818.224666499982</v>
      </c>
      <c r="J2225" s="24">
        <v>0.71996705167632569</v>
      </c>
      <c r="K2225" s="36">
        <v>15025.999649999972</v>
      </c>
      <c r="L2225" s="166">
        <v>8.7595929650590196E-2</v>
      </c>
      <c r="M2225" s="340"/>
      <c r="N2225" s="341"/>
    </row>
    <row r="2226" spans="1:14" ht="24" customHeight="1">
      <c r="A2226" s="1016" t="s">
        <v>18</v>
      </c>
      <c r="B2226" s="1017"/>
      <c r="C2226" s="35">
        <v>187.08413849999999</v>
      </c>
      <c r="D2226" s="24">
        <v>6.9259967935636647E-3</v>
      </c>
      <c r="E2226" s="36">
        <v>973.0682455000001</v>
      </c>
      <c r="F2226" s="24">
        <v>3.6023724952244526E-2</v>
      </c>
      <c r="G2226" s="36">
        <v>6751.9432799999904</v>
      </c>
      <c r="H2226" s="24">
        <v>0.24996206456916531</v>
      </c>
      <c r="I2226" s="36">
        <v>19099.776283999967</v>
      </c>
      <c r="J2226" s="24">
        <v>0.7070882136850265</v>
      </c>
      <c r="K2226" s="36">
        <v>27011.871947999956</v>
      </c>
      <c r="L2226" s="166">
        <v>0.15746905963010316</v>
      </c>
      <c r="M2226" s="340"/>
      <c r="N2226" s="341"/>
    </row>
    <row r="2227" spans="1:14" ht="24" customHeight="1">
      <c r="A2227" s="1016" t="s">
        <v>19</v>
      </c>
      <c r="B2227" s="1017"/>
      <c r="C2227" s="35">
        <v>300.68859680000003</v>
      </c>
      <c r="D2227" s="24">
        <v>5.4943000437207316E-3</v>
      </c>
      <c r="E2227" s="36">
        <v>1908.8409524000006</v>
      </c>
      <c r="F2227" s="24">
        <v>3.487909099260942E-2</v>
      </c>
      <c r="G2227" s="36">
        <v>14610.405513399923</v>
      </c>
      <c r="H2227" s="24">
        <v>0.26696706328522402</v>
      </c>
      <c r="I2227" s="36">
        <v>37907.435923199868</v>
      </c>
      <c r="J2227" s="24">
        <v>0.69265954567844734</v>
      </c>
      <c r="K2227" s="36">
        <v>54727.370985799709</v>
      </c>
      <c r="L2227" s="166">
        <v>0.31904000069864707</v>
      </c>
      <c r="M2227" s="340"/>
      <c r="N2227" s="341"/>
    </row>
    <row r="2228" spans="1:14" ht="24" customHeight="1">
      <c r="A2228" s="1016" t="s">
        <v>20</v>
      </c>
      <c r="B2228" s="1017"/>
      <c r="C2228" s="35">
        <v>174.45470600000002</v>
      </c>
      <c r="D2228" s="24">
        <v>4.1508762219980618E-3</v>
      </c>
      <c r="E2228" s="36">
        <v>1549.5859200000009</v>
      </c>
      <c r="F2228" s="24">
        <v>3.6869967550608777E-2</v>
      </c>
      <c r="G2228" s="36">
        <v>13125.574855999945</v>
      </c>
      <c r="H2228" s="24">
        <v>0.31230247563413849</v>
      </c>
      <c r="I2228" s="36">
        <v>27178.789285999952</v>
      </c>
      <c r="J2228" s="24">
        <v>0.64667668059325878</v>
      </c>
      <c r="K2228" s="36">
        <v>42028.404767999724</v>
      </c>
      <c r="L2228" s="166">
        <v>0.24500980122039601</v>
      </c>
      <c r="M2228" s="340"/>
      <c r="N2228" s="341"/>
    </row>
    <row r="2229" spans="1:14" ht="24" customHeight="1" thickBot="1">
      <c r="A2229" s="1016" t="s">
        <v>21</v>
      </c>
      <c r="B2229" s="1017"/>
      <c r="C2229" s="35">
        <v>0</v>
      </c>
      <c r="D2229" s="24">
        <v>0</v>
      </c>
      <c r="E2229" s="36">
        <v>73.966250000000002</v>
      </c>
      <c r="F2229" s="24">
        <v>2.277987372959657E-2</v>
      </c>
      <c r="G2229" s="36">
        <v>751.47499999999991</v>
      </c>
      <c r="H2229" s="24">
        <v>0.23143671080997863</v>
      </c>
      <c r="I2229" s="36">
        <v>2421.5587499999983</v>
      </c>
      <c r="J2229" s="24">
        <v>0.74578341546042504</v>
      </c>
      <c r="K2229" s="36">
        <v>3246.9999999999973</v>
      </c>
      <c r="L2229" s="166">
        <v>1.8928789444998199E-2</v>
      </c>
      <c r="M2229" s="340"/>
      <c r="N2229" s="341"/>
    </row>
    <row r="2230" spans="1:14">
      <c r="A2230" s="804" t="s">
        <v>8</v>
      </c>
      <c r="B2230" s="805"/>
      <c r="C2230" s="39">
        <v>1180.1564898150002</v>
      </c>
      <c r="D2230" s="23">
        <v>7.8923867952057705E-3</v>
      </c>
      <c r="E2230" s="40">
        <v>6965.5465109229963</v>
      </c>
      <c r="F2230" s="23">
        <v>4.6582625082897323E-2</v>
      </c>
      <c r="G2230" s="40">
        <v>38098.817066064119</v>
      </c>
      <c r="H2230" s="23">
        <v>0.25478875328838857</v>
      </c>
      <c r="I2230" s="40">
        <v>103286.47992573274</v>
      </c>
      <c r="J2230" s="23">
        <v>0.69073623483350521</v>
      </c>
      <c r="K2230" s="40">
        <v>149530.99999253533</v>
      </c>
      <c r="L2230" s="165">
        <v>1</v>
      </c>
      <c r="M2230" s="129"/>
    </row>
    <row r="2231" spans="1:14" ht="24" customHeight="1">
      <c r="A2231" s="1016" t="s">
        <v>14</v>
      </c>
      <c r="B2231" s="1017"/>
      <c r="C2231" s="35">
        <v>0</v>
      </c>
      <c r="D2231" s="24">
        <v>0</v>
      </c>
      <c r="E2231" s="36">
        <v>78.04887217000001</v>
      </c>
      <c r="F2231" s="24">
        <v>2.8402064111977196E-2</v>
      </c>
      <c r="G2231" s="36">
        <v>604.93859641300025</v>
      </c>
      <c r="H2231" s="24">
        <v>0.22013777164784787</v>
      </c>
      <c r="I2231" s="36">
        <v>2065.0125310749982</v>
      </c>
      <c r="J2231" s="24">
        <v>0.75146016424017203</v>
      </c>
      <c r="K2231" s="36">
        <v>2747.9999996580063</v>
      </c>
      <c r="L2231" s="166">
        <f>+K2231/$K$2230</f>
        <v>1.8377460190831252E-2</v>
      </c>
      <c r="M2231" s="129"/>
    </row>
    <row r="2232" spans="1:14" ht="24" customHeight="1">
      <c r="A2232" s="1016" t="s">
        <v>15</v>
      </c>
      <c r="B2232" s="1017"/>
      <c r="C2232" s="35">
        <v>196.29799004899996</v>
      </c>
      <c r="D2232" s="24">
        <v>2.6027312391090848E-2</v>
      </c>
      <c r="E2232" s="36">
        <v>352.97610919299984</v>
      </c>
      <c r="F2232" s="24">
        <v>4.6801393423665391E-2</v>
      </c>
      <c r="G2232" s="36">
        <v>1601.4489775230008</v>
      </c>
      <c r="H2232" s="24">
        <v>0.21233744067363933</v>
      </c>
      <c r="I2232" s="36">
        <v>5391.2769230580025</v>
      </c>
      <c r="J2232" s="24">
        <v>0.71483385351160678</v>
      </c>
      <c r="K2232" s="36">
        <v>7541.999999822985</v>
      </c>
      <c r="L2232" s="166">
        <f t="shared" ref="L2232:L2238" si="132">+K2232/$K$2230</f>
        <v>5.0437701882549341E-2</v>
      </c>
      <c r="M2232" s="129"/>
    </row>
    <row r="2233" spans="1:14" ht="24" customHeight="1">
      <c r="A2233" s="1016" t="s">
        <v>16</v>
      </c>
      <c r="B2233" s="1017"/>
      <c r="C2233" s="35">
        <v>175.89010988999999</v>
      </c>
      <c r="D2233" s="24">
        <v>1.098901098901096E-2</v>
      </c>
      <c r="E2233" s="36">
        <v>527.67032967</v>
      </c>
      <c r="F2233" s="24">
        <v>3.2967032967032878E-2</v>
      </c>
      <c r="G2233" s="36">
        <v>4631.7728937700067</v>
      </c>
      <c r="H2233" s="24">
        <v>0.28937728937728907</v>
      </c>
      <c r="I2233" s="36">
        <v>10670.666666660025</v>
      </c>
      <c r="J2233" s="24">
        <v>0.66666666666666652</v>
      </c>
      <c r="K2233" s="36">
        <v>16005.999999990041</v>
      </c>
      <c r="L2233" s="166">
        <f t="shared" si="132"/>
        <v>0.10704134929070941</v>
      </c>
      <c r="M2233" s="129"/>
    </row>
    <row r="2234" spans="1:14" ht="24" customHeight="1">
      <c r="A2234" s="1016" t="s">
        <v>17</v>
      </c>
      <c r="B2234" s="1017"/>
      <c r="C2234" s="35">
        <v>174.47058824999999</v>
      </c>
      <c r="D2234" s="24">
        <v>1.3210463256890386E-2</v>
      </c>
      <c r="E2234" s="36">
        <v>722.32950605999986</v>
      </c>
      <c r="F2234" s="24">
        <v>5.469292844648508E-2</v>
      </c>
      <c r="G2234" s="36">
        <v>3559.8624743500022</v>
      </c>
      <c r="H2234" s="24">
        <v>0.26954361126815085</v>
      </c>
      <c r="I2234" s="36">
        <v>8750.3374325699915</v>
      </c>
      <c r="J2234" s="24">
        <v>0.66255299702847437</v>
      </c>
      <c r="K2234" s="36">
        <v>13207.000001229984</v>
      </c>
      <c r="L2234" s="166">
        <f t="shared" si="132"/>
        <v>8.8322822704919285E-2</v>
      </c>
      <c r="M2234" s="129"/>
    </row>
    <row r="2235" spans="1:14" ht="24" customHeight="1">
      <c r="A2235" s="1016" t="s">
        <v>18</v>
      </c>
      <c r="B2235" s="1017"/>
      <c r="C2235" s="35">
        <v>127.39635049</v>
      </c>
      <c r="D2235" s="24">
        <v>5.3970070106027753E-3</v>
      </c>
      <c r="E2235" s="36">
        <v>809.94854515500026</v>
      </c>
      <c r="F2235" s="24">
        <v>3.4312583991738289E-2</v>
      </c>
      <c r="G2235" s="36">
        <v>5537.8121652569844</v>
      </c>
      <c r="H2235" s="24">
        <v>0.23460335374080682</v>
      </c>
      <c r="I2235" s="36">
        <v>17129.842939972888</v>
      </c>
      <c r="J2235" s="24">
        <v>0.72568705525685373</v>
      </c>
      <c r="K2235" s="36">
        <v>23605.000000874836</v>
      </c>
      <c r="L2235" s="166">
        <f t="shared" si="132"/>
        <v>0.15786024304026061</v>
      </c>
      <c r="M2235" s="129"/>
    </row>
    <row r="2236" spans="1:14" ht="24" customHeight="1">
      <c r="A2236" s="1016" t="s">
        <v>19</v>
      </c>
      <c r="B2236" s="1017"/>
      <c r="C2236" s="35">
        <v>215.29464071799998</v>
      </c>
      <c r="D2236" s="24">
        <v>4.8094413211968549E-3</v>
      </c>
      <c r="E2236" s="36">
        <v>2038.8809843699985</v>
      </c>
      <c r="F2236" s="24">
        <v>4.5546319325596461E-2</v>
      </c>
      <c r="G2236" s="36">
        <v>11293.696018855819</v>
      </c>
      <c r="H2236" s="24">
        <v>0.25228852943565355</v>
      </c>
      <c r="I2236" s="36">
        <v>31217.128350778763</v>
      </c>
      <c r="J2236" s="24">
        <v>0.69735570991753359</v>
      </c>
      <c r="K2236" s="36">
        <v>44764.999994723454</v>
      </c>
      <c r="L2236" s="166">
        <f t="shared" si="132"/>
        <v>0.29936936151672994</v>
      </c>
      <c r="M2236" s="129"/>
    </row>
    <row r="2237" spans="1:14" ht="24" customHeight="1">
      <c r="A2237" s="1016" t="s">
        <v>20</v>
      </c>
      <c r="B2237" s="1017"/>
      <c r="C2237" s="35">
        <v>280.62162522799997</v>
      </c>
      <c r="D2237" s="24">
        <v>7.2474593299829164E-3</v>
      </c>
      <c r="E2237" s="36">
        <v>2258.7588309649973</v>
      </c>
      <c r="F2237" s="24">
        <v>5.8335713615648946E-2</v>
      </c>
      <c r="G2237" s="36">
        <v>10059.700754635045</v>
      </c>
      <c r="H2237" s="24">
        <v>0.25980632116922603</v>
      </c>
      <c r="I2237" s="36">
        <v>26120.918785179529</v>
      </c>
      <c r="J2237" s="24">
        <v>0.67461050588515492</v>
      </c>
      <c r="K2237" s="36">
        <v>38719.999996007078</v>
      </c>
      <c r="L2237" s="166">
        <f t="shared" si="132"/>
        <v>0.25894296164634761</v>
      </c>
      <c r="M2237" s="129"/>
    </row>
    <row r="2238" spans="1:14" ht="24" customHeight="1">
      <c r="A2238" s="1016" t="s">
        <v>21</v>
      </c>
      <c r="B2238" s="1017"/>
      <c r="C2238" s="35">
        <v>10.18518519</v>
      </c>
      <c r="D2238" s="24">
        <v>3.4667070078974317E-3</v>
      </c>
      <c r="E2238" s="36">
        <v>176.93333333999999</v>
      </c>
      <c r="F2238" s="24">
        <v>6.0222373494264382E-2</v>
      </c>
      <c r="G2238" s="36">
        <v>809.58518526000012</v>
      </c>
      <c r="H2238" s="24">
        <v>0.27555656405603191</v>
      </c>
      <c r="I2238" s="36">
        <v>1941.2962964399994</v>
      </c>
      <c r="J2238" s="24">
        <v>0.66075435544180561</v>
      </c>
      <c r="K2238" s="36">
        <v>2938.0000002300012</v>
      </c>
      <c r="L2238" s="166">
        <f t="shared" si="132"/>
        <v>1.9648099727659601E-2</v>
      </c>
      <c r="M2238" s="129"/>
    </row>
    <row r="2239" spans="1:14">
      <c r="A2239" s="804" t="s">
        <v>9</v>
      </c>
      <c r="B2239" s="805"/>
      <c r="C2239" s="41">
        <v>512.06811889003222</v>
      </c>
      <c r="D2239" s="25">
        <v>3.7184796846249559E-3</v>
      </c>
      <c r="E2239" s="42">
        <v>5825.8055967808323</v>
      </c>
      <c r="F2239" s="25">
        <v>4.230519135844913E-2</v>
      </c>
      <c r="G2239" s="42">
        <v>37474.576538482514</v>
      </c>
      <c r="H2239" s="25">
        <v>0.27212873914182423</v>
      </c>
      <c r="I2239" s="42">
        <v>93896.549745849872</v>
      </c>
      <c r="J2239" s="25">
        <v>0.68184758981509763</v>
      </c>
      <c r="K2239" s="42">
        <v>137709.00000000381</v>
      </c>
      <c r="L2239" s="167">
        <v>1</v>
      </c>
      <c r="M2239" s="529"/>
    </row>
    <row r="2240" spans="1:14" ht="24" customHeight="1">
      <c r="A2240" s="1016" t="s">
        <v>14</v>
      </c>
      <c r="B2240" s="1017"/>
      <c r="C2240" s="35">
        <v>0</v>
      </c>
      <c r="D2240" s="24">
        <v>0</v>
      </c>
      <c r="E2240" s="36">
        <v>134.47537993920972</v>
      </c>
      <c r="F2240" s="24">
        <v>5.3152324086644186E-2</v>
      </c>
      <c r="G2240" s="36">
        <v>832.29908814589623</v>
      </c>
      <c r="H2240" s="24">
        <v>0.32897197159916863</v>
      </c>
      <c r="I2240" s="36">
        <v>1563.2255319148926</v>
      </c>
      <c r="J2240" s="24">
        <v>0.61787570431418715</v>
      </c>
      <c r="K2240" s="36">
        <v>2529.9999999999986</v>
      </c>
      <c r="L2240" s="166">
        <v>1.8372074446840282E-2</v>
      </c>
      <c r="M2240" s="529"/>
    </row>
    <row r="2241" spans="1:14" ht="24" customHeight="1">
      <c r="A2241" s="1016" t="s">
        <v>15</v>
      </c>
      <c r="B2241" s="1017"/>
      <c r="C2241" s="35">
        <v>37.318256729536721</v>
      </c>
      <c r="D2241" s="24">
        <v>5.2531329855766947E-3</v>
      </c>
      <c r="E2241" s="36">
        <v>476.37028165319697</v>
      </c>
      <c r="F2241" s="24">
        <v>6.7056627484966005E-2</v>
      </c>
      <c r="G2241" s="36">
        <v>2066.1451966524291</v>
      </c>
      <c r="H2241" s="24">
        <v>0.29084251079003881</v>
      </c>
      <c r="I2241" s="36">
        <v>4524.1662649648506</v>
      </c>
      <c r="J2241" s="24">
        <v>0.63684772873942352</v>
      </c>
      <c r="K2241" s="36">
        <v>7103.9999999999773</v>
      </c>
      <c r="L2241" s="166">
        <v>5.1587042241246259E-2</v>
      </c>
      <c r="M2241" s="529"/>
    </row>
    <row r="2242" spans="1:14" ht="24" customHeight="1">
      <c r="A2242" s="1016" t="s">
        <v>16</v>
      </c>
      <c r="B2242" s="1017"/>
      <c r="C2242" s="35">
        <v>55.26</v>
      </c>
      <c r="D2242" s="24">
        <v>4.9999999999999845E-3</v>
      </c>
      <c r="E2242" s="36">
        <v>165.78</v>
      </c>
      <c r="F2242" s="24">
        <v>1.4999999999999953E-2</v>
      </c>
      <c r="G2242" s="36">
        <v>2431.4400000000014</v>
      </c>
      <c r="H2242" s="24">
        <v>0.21999999999999942</v>
      </c>
      <c r="I2242" s="36">
        <v>8399.5200000000241</v>
      </c>
      <c r="J2242" s="24">
        <v>0.7599999999999999</v>
      </c>
      <c r="K2242" s="36">
        <v>11052.000000000035</v>
      </c>
      <c r="L2242" s="166">
        <v>8.0256192405723153E-2</v>
      </c>
      <c r="M2242" s="529"/>
    </row>
    <row r="2243" spans="1:14" ht="24" customHeight="1">
      <c r="A2243" s="1016" t="s">
        <v>17</v>
      </c>
      <c r="B2243" s="1017"/>
      <c r="C2243" s="35">
        <v>67.438863521055296</v>
      </c>
      <c r="D2243" s="24">
        <v>5.0584206061397964E-3</v>
      </c>
      <c r="E2243" s="36">
        <v>744.06078132927416</v>
      </c>
      <c r="F2243" s="24">
        <v>5.5810139613657314E-2</v>
      </c>
      <c r="G2243" s="36">
        <v>3434.4486047691616</v>
      </c>
      <c r="H2243" s="24">
        <v>0.25760940629831874</v>
      </c>
      <c r="I2243" s="36">
        <v>9086.0517503804695</v>
      </c>
      <c r="J2243" s="24">
        <v>0.68152203348188822</v>
      </c>
      <c r="K2243" s="36">
        <v>13331.999999999907</v>
      </c>
      <c r="L2243" s="166">
        <v>9.6812844476392518E-2</v>
      </c>
      <c r="M2243" s="529"/>
    </row>
    <row r="2244" spans="1:14" ht="24" customHeight="1">
      <c r="A2244" s="1016" t="s">
        <v>18</v>
      </c>
      <c r="B2244" s="1017"/>
      <c r="C2244" s="35">
        <v>123.16728981946372</v>
      </c>
      <c r="D2244" s="24">
        <v>5.2154170824637034E-3</v>
      </c>
      <c r="E2244" s="36">
        <v>594.28178969483349</v>
      </c>
      <c r="F2244" s="24">
        <v>2.5164371176102183E-2</v>
      </c>
      <c r="G2244" s="36">
        <v>6297.7184328597386</v>
      </c>
      <c r="H2244" s="24">
        <v>0.26667168160821869</v>
      </c>
      <c r="I2244" s="36">
        <v>16600.832487625899</v>
      </c>
      <c r="J2244" s="24">
        <v>0.70294853013320546</v>
      </c>
      <c r="K2244" s="36">
        <v>23616.000000000171</v>
      </c>
      <c r="L2244" s="166">
        <v>0.17149205934252312</v>
      </c>
      <c r="M2244" s="529"/>
    </row>
    <row r="2245" spans="1:14" ht="24" customHeight="1">
      <c r="A2245" s="1016" t="s">
        <v>19</v>
      </c>
      <c r="B2245" s="1017"/>
      <c r="C2245" s="35">
        <v>26.467532467532468</v>
      </c>
      <c r="D2245" s="24">
        <v>6.7938632546671947E-4</v>
      </c>
      <c r="E2245" s="36">
        <v>1821.7958699852989</v>
      </c>
      <c r="F2245" s="24">
        <v>4.6763074849460899E-2</v>
      </c>
      <c r="G2245" s="36">
        <v>10743.625625109178</v>
      </c>
      <c r="H2245" s="24">
        <v>0.27577456812744933</v>
      </c>
      <c r="I2245" s="36">
        <v>26366.110972437968</v>
      </c>
      <c r="J2245" s="24">
        <v>0.67678297069762183</v>
      </c>
      <c r="K2245" s="36">
        <v>38958.000000000022</v>
      </c>
      <c r="L2245" s="166">
        <v>0.282900899723322</v>
      </c>
      <c r="M2245" s="529"/>
    </row>
    <row r="2246" spans="1:14" ht="24" customHeight="1">
      <c r="A2246" s="1016" t="s">
        <v>20</v>
      </c>
      <c r="B2246" s="1017"/>
      <c r="C2246" s="35">
        <v>202.41617635244396</v>
      </c>
      <c r="D2246" s="24">
        <v>5.2753759799959617E-3</v>
      </c>
      <c r="E2246" s="36">
        <v>1833.6284507007533</v>
      </c>
      <c r="F2246" s="24">
        <v>4.7788075337523155E-2</v>
      </c>
      <c r="G2246" s="36">
        <v>10778.303938772216</v>
      </c>
      <c r="H2246" s="24">
        <v>0.28090445501100536</v>
      </c>
      <c r="I2246" s="36">
        <v>25555.651434174586</v>
      </c>
      <c r="J2246" s="24">
        <v>0.66603209367148097</v>
      </c>
      <c r="K2246" s="36">
        <v>38369.999999999789</v>
      </c>
      <c r="L2246" s="166">
        <v>0.27863102629456843</v>
      </c>
      <c r="M2246" s="529"/>
    </row>
    <row r="2247" spans="1:14" ht="24" customHeight="1">
      <c r="A2247" s="1016" t="s">
        <v>21</v>
      </c>
      <c r="B2247" s="1017"/>
      <c r="C2247" s="35">
        <v>0</v>
      </c>
      <c r="D2247" s="24">
        <v>0</v>
      </c>
      <c r="E2247" s="36">
        <v>55.413043478260867</v>
      </c>
      <c r="F2247" s="24">
        <v>2.0172203668824482E-2</v>
      </c>
      <c r="G2247" s="36">
        <v>890.59565217391287</v>
      </c>
      <c r="H2247" s="24">
        <v>0.32420664440258923</v>
      </c>
      <c r="I2247" s="36">
        <v>1800.9913043478261</v>
      </c>
      <c r="J2247" s="24">
        <v>0.65562115192858594</v>
      </c>
      <c r="K2247" s="36">
        <v>2747.0000000000009</v>
      </c>
      <c r="L2247" s="166">
        <v>1.9947861069355852E-2</v>
      </c>
      <c r="M2247" s="529"/>
    </row>
    <row r="2248" spans="1:14" ht="13.5" thickBot="1">
      <c r="A2248" s="938" t="s">
        <v>3</v>
      </c>
      <c r="B2248" s="939"/>
      <c r="C2248" s="45">
        <v>2706.0263895428079</v>
      </c>
      <c r="D2248" s="26">
        <v>5.898339677081762E-3</v>
      </c>
      <c r="E2248" s="45">
        <v>18938.677917946796</v>
      </c>
      <c r="F2248" s="26">
        <v>4.1280733930230087E-2</v>
      </c>
      <c r="G2248" s="45">
        <v>121112.45953908376</v>
      </c>
      <c r="H2248" s="26">
        <v>0.26398945267087037</v>
      </c>
      <c r="I2248" s="45">
        <v>316020.48167581169</v>
      </c>
      <c r="J2248" s="26">
        <v>0.68883147372182818</v>
      </c>
      <c r="K2248" s="45">
        <v>458777.64552238031</v>
      </c>
      <c r="L2248" s="26">
        <v>1</v>
      </c>
      <c r="M2248" s="529"/>
    </row>
    <row r="2251" spans="1:14" ht="13.5" thickBot="1"/>
    <row r="2252" spans="1:14">
      <c r="A2252" s="1024" t="s">
        <v>22</v>
      </c>
      <c r="B2252" s="1025"/>
      <c r="C2252" s="928" t="s">
        <v>125</v>
      </c>
      <c r="D2252" s="811"/>
      <c r="E2252" s="811"/>
      <c r="F2252" s="811"/>
      <c r="G2252" s="811"/>
      <c r="H2252" s="811"/>
      <c r="I2252" s="811"/>
      <c r="J2252" s="811"/>
      <c r="K2252" s="811"/>
      <c r="L2252" s="812"/>
      <c r="M2252" s="4"/>
    </row>
    <row r="2253" spans="1:14">
      <c r="A2253" s="1026"/>
      <c r="B2253" s="1027"/>
      <c r="C2253" s="929" t="s">
        <v>101</v>
      </c>
      <c r="D2253" s="930"/>
      <c r="E2253" s="931" t="s">
        <v>102</v>
      </c>
      <c r="F2253" s="930"/>
      <c r="G2253" s="931" t="s">
        <v>103</v>
      </c>
      <c r="H2253" s="930"/>
      <c r="I2253" s="931" t="s">
        <v>104</v>
      </c>
      <c r="J2253" s="930"/>
      <c r="K2253" s="932" t="s">
        <v>3</v>
      </c>
      <c r="L2253" s="933"/>
      <c r="M2253" s="129"/>
    </row>
    <row r="2254" spans="1:14" ht="13.5" thickBot="1">
      <c r="A2254" s="1028"/>
      <c r="B2254" s="1029"/>
      <c r="C2254" s="55" t="s">
        <v>11</v>
      </c>
      <c r="D2254" s="56" t="s">
        <v>12</v>
      </c>
      <c r="E2254" s="55" t="s">
        <v>11</v>
      </c>
      <c r="F2254" s="56" t="s">
        <v>12</v>
      </c>
      <c r="G2254" s="55" t="s">
        <v>11</v>
      </c>
      <c r="H2254" s="56" t="s">
        <v>12</v>
      </c>
      <c r="I2254" s="55" t="s">
        <v>11</v>
      </c>
      <c r="J2254" s="56" t="s">
        <v>12</v>
      </c>
      <c r="K2254" s="55" t="s">
        <v>11</v>
      </c>
      <c r="L2254" s="169" t="s">
        <v>13</v>
      </c>
      <c r="M2254" s="129"/>
    </row>
    <row r="2255" spans="1:14" ht="13.5" customHeight="1">
      <c r="A2255" s="806" t="s">
        <v>4</v>
      </c>
      <c r="B2255" s="807"/>
      <c r="C2255" s="39">
        <v>475.86723979999999</v>
      </c>
      <c r="D2255" s="23">
        <v>2.7741271284098161E-3</v>
      </c>
      <c r="E2255" s="40">
        <v>1482.2345360000004</v>
      </c>
      <c r="F2255" s="23">
        <v>8.6408701694021053E-3</v>
      </c>
      <c r="G2255" s="40">
        <v>20108.069290099913</v>
      </c>
      <c r="H2255" s="23">
        <v>0.11722248529034061</v>
      </c>
      <c r="I2255" s="40">
        <v>149471.47583089946</v>
      </c>
      <c r="J2255" s="23">
        <v>0.87136251741183723</v>
      </c>
      <c r="K2255" s="40">
        <v>171537.64689680113</v>
      </c>
      <c r="L2255" s="165">
        <v>1</v>
      </c>
      <c r="M2255" s="129"/>
    </row>
    <row r="2256" spans="1:14" ht="25.5" customHeight="1">
      <c r="A2256" s="1016" t="s">
        <v>14</v>
      </c>
      <c r="B2256" s="1017"/>
      <c r="C2256" s="43">
        <v>0</v>
      </c>
      <c r="D2256" s="47">
        <v>0</v>
      </c>
      <c r="E2256" s="44">
        <v>121.55</v>
      </c>
      <c r="F2256" s="47">
        <v>3.9222329745831841E-2</v>
      </c>
      <c r="G2256" s="44">
        <v>446.11341499999992</v>
      </c>
      <c r="H2256" s="47">
        <v>0.1439539898574177</v>
      </c>
      <c r="I2256" s="44">
        <v>2531.3365880000024</v>
      </c>
      <c r="J2256" s="47">
        <v>0.81682368039675013</v>
      </c>
      <c r="K2256" s="44">
        <v>3099.0000030000033</v>
      </c>
      <c r="L2256" s="171">
        <v>1.8066005096038156E-2</v>
      </c>
      <c r="M2256" s="340"/>
      <c r="N2256" s="341"/>
    </row>
    <row r="2257" spans="1:14" ht="25.5" customHeight="1">
      <c r="A2257" s="1016" t="s">
        <v>15</v>
      </c>
      <c r="B2257" s="1017"/>
      <c r="C2257" s="43">
        <v>10.955823000000001</v>
      </c>
      <c r="D2257" s="47">
        <v>1.2777960705856984E-3</v>
      </c>
      <c r="E2257" s="44">
        <v>107.1372995</v>
      </c>
      <c r="F2257" s="47">
        <v>1.2495603508222349E-2</v>
      </c>
      <c r="G2257" s="44">
        <v>1129.4983279999997</v>
      </c>
      <c r="H2257" s="47">
        <v>0.13173529047078578</v>
      </c>
      <c r="I2257" s="44">
        <v>7326.4081509999814</v>
      </c>
      <c r="J2257" s="47">
        <v>0.8544913099504079</v>
      </c>
      <c r="K2257" s="44">
        <v>8573.999601499967</v>
      </c>
      <c r="L2257" s="171">
        <v>4.9983194689957336E-2</v>
      </c>
      <c r="M2257" s="340"/>
      <c r="N2257" s="341"/>
    </row>
    <row r="2258" spans="1:14" ht="25.5" customHeight="1">
      <c r="A2258" s="1016" t="s">
        <v>16</v>
      </c>
      <c r="B2258" s="1017"/>
      <c r="C2258" s="43">
        <v>66.936089999999993</v>
      </c>
      <c r="D2258" s="47">
        <v>3.7553910583172194E-3</v>
      </c>
      <c r="E2258" s="44">
        <v>0</v>
      </c>
      <c r="F2258" s="47">
        <v>0</v>
      </c>
      <c r="G2258" s="44">
        <v>1539.5300699999996</v>
      </c>
      <c r="H2258" s="47">
        <v>8.6373994341296043E-2</v>
      </c>
      <c r="I2258" s="44">
        <v>16217.533780499922</v>
      </c>
      <c r="J2258" s="47">
        <v>0.90987061460038776</v>
      </c>
      <c r="K2258" s="44">
        <v>17823.999940499903</v>
      </c>
      <c r="L2258" s="171">
        <v>0.10390721956925882</v>
      </c>
      <c r="M2258" s="340"/>
      <c r="N2258" s="341"/>
    </row>
    <row r="2259" spans="1:14" ht="25.5" customHeight="1">
      <c r="A2259" s="1016" t="s">
        <v>17</v>
      </c>
      <c r="B2259" s="1017"/>
      <c r="C2259" s="43">
        <v>5.5833335000000002</v>
      </c>
      <c r="D2259" s="47">
        <v>3.7157817316999675E-4</v>
      </c>
      <c r="E2259" s="44">
        <v>5.5833335000000002</v>
      </c>
      <c r="F2259" s="47">
        <v>3.7157817316999675E-4</v>
      </c>
      <c r="G2259" s="44">
        <v>1540.4041480000008</v>
      </c>
      <c r="H2259" s="47">
        <v>0.10251591800083687</v>
      </c>
      <c r="I2259" s="44">
        <v>13474.428834999977</v>
      </c>
      <c r="J2259" s="47">
        <v>0.89674092565282348</v>
      </c>
      <c r="K2259" s="44">
        <v>15025.999649999972</v>
      </c>
      <c r="L2259" s="171">
        <v>8.7595929650590196E-2</v>
      </c>
      <c r="M2259" s="340"/>
      <c r="N2259" s="341"/>
    </row>
    <row r="2260" spans="1:14" ht="25.5" customHeight="1">
      <c r="A2260" s="1016" t="s">
        <v>18</v>
      </c>
      <c r="B2260" s="1017"/>
      <c r="C2260" s="43">
        <v>129.27177849999998</v>
      </c>
      <c r="D2260" s="47">
        <v>4.7857393500479574E-3</v>
      </c>
      <c r="E2260" s="44">
        <v>296.19111000000004</v>
      </c>
      <c r="F2260" s="47">
        <v>1.0965219684522123E-2</v>
      </c>
      <c r="G2260" s="44">
        <v>2641.6226734999977</v>
      </c>
      <c r="H2260" s="47">
        <v>9.7794876215366922E-2</v>
      </c>
      <c r="I2260" s="44">
        <v>23944.78638599996</v>
      </c>
      <c r="J2260" s="47">
        <v>0.886454164750063</v>
      </c>
      <c r="K2260" s="44">
        <v>27011.871947999956</v>
      </c>
      <c r="L2260" s="171">
        <v>0.15746905963010316</v>
      </c>
      <c r="M2260" s="340"/>
      <c r="N2260" s="341"/>
    </row>
    <row r="2261" spans="1:14" ht="25.5" customHeight="1">
      <c r="A2261" s="1016" t="s">
        <v>19</v>
      </c>
      <c r="B2261" s="1017"/>
      <c r="C2261" s="43">
        <v>160.85981480000001</v>
      </c>
      <c r="D2261" s="47">
        <v>2.9392936642569372E-3</v>
      </c>
      <c r="E2261" s="44">
        <v>294.76106299999998</v>
      </c>
      <c r="F2261" s="47">
        <v>5.3859898199108188E-3</v>
      </c>
      <c r="G2261" s="44">
        <v>6695.7069215999873</v>
      </c>
      <c r="H2261" s="47">
        <v>0.12234658455158287</v>
      </c>
      <c r="I2261" s="44">
        <v>47576.043186399933</v>
      </c>
      <c r="J2261" s="47">
        <v>0.86932813196425329</v>
      </c>
      <c r="K2261" s="44">
        <v>54727.370985799709</v>
      </c>
      <c r="L2261" s="171">
        <v>0.31904000069864707</v>
      </c>
      <c r="M2261" s="340"/>
      <c r="N2261" s="341"/>
    </row>
    <row r="2262" spans="1:14" ht="25.5" customHeight="1">
      <c r="A2262" s="1016" t="s">
        <v>20</v>
      </c>
      <c r="B2262" s="1017"/>
      <c r="C2262" s="43">
        <v>102.2604</v>
      </c>
      <c r="D2262" s="47">
        <v>2.4331258957956143E-3</v>
      </c>
      <c r="E2262" s="44">
        <v>657.01173000000017</v>
      </c>
      <c r="F2262" s="47">
        <v>1.5632564062965495E-2</v>
      </c>
      <c r="G2262" s="44">
        <v>5598.6824839999899</v>
      </c>
      <c r="H2262" s="47">
        <v>0.13321187218275785</v>
      </c>
      <c r="I2262" s="44">
        <v>35670.450153999824</v>
      </c>
      <c r="J2262" s="47">
        <v>0.84872243785848311</v>
      </c>
      <c r="K2262" s="44">
        <v>42028.404767999724</v>
      </c>
      <c r="L2262" s="171">
        <v>0.24500980122039601</v>
      </c>
      <c r="M2262" s="340"/>
      <c r="N2262" s="341"/>
    </row>
    <row r="2263" spans="1:14" ht="25.5" customHeight="1" thickBot="1">
      <c r="A2263" s="1016" t="s">
        <v>21</v>
      </c>
      <c r="B2263" s="1017"/>
      <c r="C2263" s="43">
        <v>0</v>
      </c>
      <c r="D2263" s="47">
        <v>0</v>
      </c>
      <c r="E2263" s="44">
        <v>0</v>
      </c>
      <c r="F2263" s="47">
        <v>0</v>
      </c>
      <c r="G2263" s="44">
        <v>516.51125000000002</v>
      </c>
      <c r="H2263" s="47">
        <v>0.15907337542346794</v>
      </c>
      <c r="I2263" s="44">
        <v>2730.4887499999977</v>
      </c>
      <c r="J2263" s="47">
        <v>0.84092662457653222</v>
      </c>
      <c r="K2263" s="44">
        <v>3246.9999999999973</v>
      </c>
      <c r="L2263" s="171">
        <v>1.8928789444998199E-2</v>
      </c>
      <c r="M2263" s="340"/>
      <c r="N2263" s="341"/>
    </row>
    <row r="2264" spans="1:14">
      <c r="A2264" s="804" t="s">
        <v>8</v>
      </c>
      <c r="B2264" s="805"/>
      <c r="C2264" s="39">
        <v>692.34435770900029</v>
      </c>
      <c r="D2264" s="23">
        <v>4.6301058492457248E-3</v>
      </c>
      <c r="E2264" s="40">
        <v>1362.5788640160006</v>
      </c>
      <c r="F2264" s="23">
        <v>9.112350376069318E-3</v>
      </c>
      <c r="G2264" s="40">
        <v>18019.99528572608</v>
      </c>
      <c r="H2264" s="23">
        <v>0.12051009681354133</v>
      </c>
      <c r="I2264" s="40">
        <v>129456.08148508306</v>
      </c>
      <c r="J2264" s="23">
        <v>0.8657474469611357</v>
      </c>
      <c r="K2264" s="40">
        <v>149530.99999253533</v>
      </c>
      <c r="L2264" s="165">
        <v>1</v>
      </c>
      <c r="M2264" s="129"/>
    </row>
    <row r="2265" spans="1:14" ht="25.5" customHeight="1">
      <c r="A2265" s="1016" t="s">
        <v>14</v>
      </c>
      <c r="B2265" s="1017"/>
      <c r="C2265" s="43">
        <v>0</v>
      </c>
      <c r="D2265" s="47">
        <v>0</v>
      </c>
      <c r="E2265" s="44">
        <v>0</v>
      </c>
      <c r="F2265" s="47">
        <v>0</v>
      </c>
      <c r="G2265" s="44">
        <v>469.50877187599991</v>
      </c>
      <c r="H2265" s="47">
        <v>0.17085472050015688</v>
      </c>
      <c r="I2265" s="44">
        <v>2278.4912277819999</v>
      </c>
      <c r="J2265" s="47">
        <v>0.82914527949984074</v>
      </c>
      <c r="K2265" s="44">
        <v>2747.9999996580063</v>
      </c>
      <c r="L2265" s="171">
        <f>+K2265/$K$2264</f>
        <v>1.8377460190831252E-2</v>
      </c>
      <c r="M2265" s="129"/>
    </row>
    <row r="2266" spans="1:14" ht="25.5" customHeight="1">
      <c r="A2266" s="1016" t="s">
        <v>15</v>
      </c>
      <c r="B2266" s="1017"/>
      <c r="C2266" s="43">
        <v>224.35167293899997</v>
      </c>
      <c r="D2266" s="47">
        <v>2.9746973341854367E-2</v>
      </c>
      <c r="E2266" s="44">
        <v>103.44728683100003</v>
      </c>
      <c r="F2266" s="47">
        <v>1.371616107576611E-2</v>
      </c>
      <c r="G2266" s="44">
        <v>877.07155723500023</v>
      </c>
      <c r="H2266" s="47">
        <v>0.1162916411105258</v>
      </c>
      <c r="I2266" s="44">
        <v>6337.1294828179971</v>
      </c>
      <c r="J2266" s="47">
        <v>0.84024522447185535</v>
      </c>
      <c r="K2266" s="44">
        <v>7541.999999822985</v>
      </c>
      <c r="L2266" s="171">
        <f t="shared" ref="L2266:L2272" si="133">+K2266/$K$2264</f>
        <v>5.0437701882549341E-2</v>
      </c>
      <c r="M2266" s="129"/>
    </row>
    <row r="2267" spans="1:14" ht="25.5" customHeight="1">
      <c r="A2267" s="1016" t="s">
        <v>16</v>
      </c>
      <c r="B2267" s="1017"/>
      <c r="C2267" s="43">
        <v>58.630036629999999</v>
      </c>
      <c r="D2267" s="47">
        <v>3.6630036630036535E-3</v>
      </c>
      <c r="E2267" s="44">
        <v>117.26007326</v>
      </c>
      <c r="F2267" s="47">
        <v>7.3260073260073069E-3</v>
      </c>
      <c r="G2267" s="44">
        <v>1348.4908424899993</v>
      </c>
      <c r="H2267" s="47">
        <v>8.4249084249083991E-2</v>
      </c>
      <c r="I2267" s="44">
        <v>14481.619047610036</v>
      </c>
      <c r="J2267" s="47">
        <v>0.90476190476190466</v>
      </c>
      <c r="K2267" s="44">
        <v>16005.999999990041</v>
      </c>
      <c r="L2267" s="171">
        <f t="shared" si="133"/>
        <v>0.10704134929070941</v>
      </c>
      <c r="M2267" s="129"/>
    </row>
    <row r="2268" spans="1:14" ht="25.5" customHeight="1">
      <c r="A2268" s="1016" t="s">
        <v>17</v>
      </c>
      <c r="B2268" s="1017"/>
      <c r="C2268" s="43">
        <v>0</v>
      </c>
      <c r="D2268" s="47">
        <v>0</v>
      </c>
      <c r="E2268" s="44">
        <v>121.721888765</v>
      </c>
      <c r="F2268" s="47">
        <v>9.216467687867335E-3</v>
      </c>
      <c r="G2268" s="44">
        <v>1224.329454485</v>
      </c>
      <c r="H2268" s="47">
        <v>9.2703070672444668E-2</v>
      </c>
      <c r="I2268" s="44">
        <v>11860.948657979989</v>
      </c>
      <c r="J2268" s="47">
        <v>0.89808046163968835</v>
      </c>
      <c r="K2268" s="44">
        <v>13207.000001229984</v>
      </c>
      <c r="L2268" s="171">
        <f t="shared" si="133"/>
        <v>8.8322822704919285E-2</v>
      </c>
      <c r="M2268" s="129"/>
    </row>
    <row r="2269" spans="1:14" ht="25.5" customHeight="1">
      <c r="A2269" s="1016" t="s">
        <v>18</v>
      </c>
      <c r="B2269" s="1017"/>
      <c r="C2269" s="43">
        <v>58.07792208</v>
      </c>
      <c r="D2269" s="47">
        <v>2.4604076288009978E-3</v>
      </c>
      <c r="E2269" s="44">
        <v>250.04310374100001</v>
      </c>
      <c r="F2269" s="47">
        <v>1.0592802530469521E-2</v>
      </c>
      <c r="G2269" s="44">
        <v>2397.3910900100004</v>
      </c>
      <c r="H2269" s="47">
        <v>0.10156285066389112</v>
      </c>
      <c r="I2269" s="44">
        <v>20899.487885043854</v>
      </c>
      <c r="J2269" s="47">
        <v>0.88538393917683922</v>
      </c>
      <c r="K2269" s="44">
        <v>23605.000000874836</v>
      </c>
      <c r="L2269" s="171">
        <f t="shared" si="133"/>
        <v>0.15786024304026061</v>
      </c>
      <c r="M2269" s="129"/>
    </row>
    <row r="2270" spans="1:14" ht="25.5" customHeight="1">
      <c r="A2270" s="1016" t="s">
        <v>19</v>
      </c>
      <c r="B2270" s="1017"/>
      <c r="C2270" s="43">
        <v>158.83534166600001</v>
      </c>
      <c r="D2270" s="47">
        <v>3.5482037682279073E-3</v>
      </c>
      <c r="E2270" s="44">
        <v>303.67553402399994</v>
      </c>
      <c r="F2270" s="47">
        <v>6.783771563940463E-3</v>
      </c>
      <c r="G2270" s="44">
        <v>5597.599983719997</v>
      </c>
      <c r="H2270" s="47">
        <v>0.12504411894068576</v>
      </c>
      <c r="I2270" s="44">
        <v>38704.889135313024</v>
      </c>
      <c r="J2270" s="47">
        <v>0.86462390572713621</v>
      </c>
      <c r="K2270" s="44">
        <v>44764.999994723454</v>
      </c>
      <c r="L2270" s="171">
        <f t="shared" si="133"/>
        <v>0.29936936151672994</v>
      </c>
      <c r="M2270" s="129"/>
    </row>
    <row r="2271" spans="1:14" ht="25.5" customHeight="1">
      <c r="A2271" s="1016" t="s">
        <v>20</v>
      </c>
      <c r="B2271" s="1017"/>
      <c r="C2271" s="43">
        <v>182.26419920399999</v>
      </c>
      <c r="D2271" s="47">
        <v>4.7072365501755068E-3</v>
      </c>
      <c r="E2271" s="44">
        <v>407.45319961500002</v>
      </c>
      <c r="F2271" s="47">
        <v>1.052306817296017E-2</v>
      </c>
      <c r="G2271" s="44">
        <v>5603.2258080999809</v>
      </c>
      <c r="H2271" s="47">
        <v>0.14471141034808374</v>
      </c>
      <c r="I2271" s="44">
        <v>32527.056789088674</v>
      </c>
      <c r="J2271" s="47">
        <v>0.84005828492879542</v>
      </c>
      <c r="K2271" s="44">
        <v>38719.999996007078</v>
      </c>
      <c r="L2271" s="171">
        <f t="shared" si="133"/>
        <v>0.25894296164634761</v>
      </c>
      <c r="M2271" s="129"/>
    </row>
    <row r="2272" spans="1:14" ht="25.5" customHeight="1">
      <c r="A2272" s="1016" t="s">
        <v>21</v>
      </c>
      <c r="B2272" s="1017"/>
      <c r="C2272" s="43">
        <v>10.18518519</v>
      </c>
      <c r="D2272" s="47">
        <v>3.4667070078974317E-3</v>
      </c>
      <c r="E2272" s="44">
        <v>58.977777779999997</v>
      </c>
      <c r="F2272" s="47">
        <v>2.0074124498088129E-2</v>
      </c>
      <c r="G2272" s="44">
        <v>502.37777781</v>
      </c>
      <c r="H2272" s="47">
        <v>0.17099311700839734</v>
      </c>
      <c r="I2272" s="44">
        <v>2366.45925945</v>
      </c>
      <c r="J2272" s="47">
        <v>0.80546605148561667</v>
      </c>
      <c r="K2272" s="44">
        <v>2938.0000002300012</v>
      </c>
      <c r="L2272" s="171">
        <f t="shared" si="133"/>
        <v>1.9648099727659601E-2</v>
      </c>
      <c r="M2272" s="129"/>
    </row>
    <row r="2273" spans="1:13">
      <c r="A2273" s="804" t="s">
        <v>9</v>
      </c>
      <c r="B2273" s="805"/>
      <c r="C2273" s="41">
        <v>164.45071067543773</v>
      </c>
      <c r="D2273" s="25">
        <v>1.1941899997489865E-3</v>
      </c>
      <c r="E2273" s="42">
        <v>975.48836481324315</v>
      </c>
      <c r="F2273" s="25">
        <v>7.083693620701742E-3</v>
      </c>
      <c r="G2273" s="42">
        <v>15963.624507048735</v>
      </c>
      <c r="H2273" s="25">
        <v>0.11592288453948756</v>
      </c>
      <c r="I2273" s="42">
        <v>120605.43641746702</v>
      </c>
      <c r="J2273" s="25">
        <v>0.87579923184006614</v>
      </c>
      <c r="K2273" s="42">
        <v>137709.00000000381</v>
      </c>
      <c r="L2273" s="167">
        <v>1</v>
      </c>
      <c r="M2273" s="529"/>
    </row>
    <row r="2274" spans="1:13" ht="25.5" customHeight="1">
      <c r="A2274" s="1016" t="s">
        <v>14</v>
      </c>
      <c r="B2274" s="1017"/>
      <c r="C2274" s="35">
        <v>0</v>
      </c>
      <c r="D2274" s="24">
        <v>0</v>
      </c>
      <c r="E2274" s="36">
        <v>67.237689969604858</v>
      </c>
      <c r="F2274" s="24">
        <v>2.6576162043322093E-2</v>
      </c>
      <c r="G2274" s="36">
        <v>399.80547112462023</v>
      </c>
      <c r="H2274" s="24">
        <v>0.15802587791486974</v>
      </c>
      <c r="I2274" s="36">
        <v>2062.956838905774</v>
      </c>
      <c r="J2274" s="24">
        <v>0.81539796004180831</v>
      </c>
      <c r="K2274" s="36">
        <v>2529.9999999999986</v>
      </c>
      <c r="L2274" s="166">
        <v>1.8372074446840282E-2</v>
      </c>
      <c r="M2274" s="529"/>
    </row>
    <row r="2275" spans="1:13" ht="25.5" customHeight="1">
      <c r="A2275" s="1016" t="s">
        <v>15</v>
      </c>
      <c r="B2275" s="1017"/>
      <c r="C2275" s="35">
        <v>37.318256729536721</v>
      </c>
      <c r="D2275" s="24">
        <v>5.2531329855766947E-3</v>
      </c>
      <c r="E2275" s="36">
        <v>302.04213662481379</v>
      </c>
      <c r="F2275" s="24">
        <v>4.2517192655520092E-2</v>
      </c>
      <c r="G2275" s="36">
        <v>986.35169283914979</v>
      </c>
      <c r="H2275" s="24">
        <v>0.13884455135686274</v>
      </c>
      <c r="I2275" s="36">
        <v>5778.2879138064945</v>
      </c>
      <c r="J2275" s="24">
        <v>0.81338512300204302</v>
      </c>
      <c r="K2275" s="36">
        <v>7103.9999999999773</v>
      </c>
      <c r="L2275" s="166">
        <v>5.1587042241246259E-2</v>
      </c>
      <c r="M2275" s="529"/>
    </row>
    <row r="2276" spans="1:13" ht="25.5" customHeight="1">
      <c r="A2276" s="1016" t="s">
        <v>16</v>
      </c>
      <c r="B2276" s="1017"/>
      <c r="C2276" s="35">
        <v>0</v>
      </c>
      <c r="D2276" s="24">
        <v>0</v>
      </c>
      <c r="E2276" s="36">
        <v>55.26</v>
      </c>
      <c r="F2276" s="24">
        <v>4.9999999999999845E-3</v>
      </c>
      <c r="G2276" s="36">
        <v>1105.2</v>
      </c>
      <c r="H2276" s="24">
        <v>9.99999999999997E-2</v>
      </c>
      <c r="I2276" s="36">
        <v>9891.54000000003</v>
      </c>
      <c r="J2276" s="24">
        <v>0.89499999999999991</v>
      </c>
      <c r="K2276" s="36">
        <v>11052.000000000035</v>
      </c>
      <c r="L2276" s="166">
        <v>8.0256192405723153E-2</v>
      </c>
      <c r="M2276" s="529"/>
    </row>
    <row r="2277" spans="1:13" ht="25.5" customHeight="1">
      <c r="A2277" s="1016" t="s">
        <v>17</v>
      </c>
      <c r="B2277" s="1017"/>
      <c r="C2277" s="35">
        <v>0</v>
      </c>
      <c r="D2277" s="24">
        <v>0</v>
      </c>
      <c r="E2277" s="36">
        <v>0</v>
      </c>
      <c r="F2277" s="24">
        <v>0</v>
      </c>
      <c r="G2277" s="36">
        <v>1100.8106544901054</v>
      </c>
      <c r="H2277" s="24">
        <v>8.2569055992357712E-2</v>
      </c>
      <c r="I2277" s="36">
        <v>12231.189345509812</v>
      </c>
      <c r="J2277" s="24">
        <v>0.91743094400764302</v>
      </c>
      <c r="K2277" s="36">
        <v>13331.999999999907</v>
      </c>
      <c r="L2277" s="166">
        <v>9.6812844476392518E-2</v>
      </c>
      <c r="M2277" s="529"/>
    </row>
    <row r="2278" spans="1:13" ht="25.5" customHeight="1">
      <c r="A2278" s="1016" t="s">
        <v>18</v>
      </c>
      <c r="B2278" s="1017"/>
      <c r="C2278" s="35">
        <v>0</v>
      </c>
      <c r="D2278" s="24">
        <v>0</v>
      </c>
      <c r="E2278" s="36">
        <v>177.68571733789122</v>
      </c>
      <c r="F2278" s="24">
        <v>7.5239548330746078E-3</v>
      </c>
      <c r="G2278" s="36">
        <v>2447.1903108642191</v>
      </c>
      <c r="H2278" s="24">
        <v>0.1036242509681657</v>
      </c>
      <c r="I2278" s="36">
        <v>20991.123971797981</v>
      </c>
      <c r="J2278" s="24">
        <v>0.88885179419875626</v>
      </c>
      <c r="K2278" s="36">
        <v>23616.000000000171</v>
      </c>
      <c r="L2278" s="166">
        <v>0.17149205934252312</v>
      </c>
      <c r="M2278" s="529"/>
    </row>
    <row r="2279" spans="1:13" ht="25.5" customHeight="1">
      <c r="A2279" s="1016" t="s">
        <v>19</v>
      </c>
      <c r="B2279" s="1017"/>
      <c r="C2279" s="35">
        <v>13.233766233766234</v>
      </c>
      <c r="D2279" s="24">
        <v>3.3969316273335973E-4</v>
      </c>
      <c r="E2279" s="36">
        <v>203.9510896905376</v>
      </c>
      <c r="F2279" s="24">
        <v>5.2351529773226931E-3</v>
      </c>
      <c r="G2279" s="36">
        <v>4652.3764554093104</v>
      </c>
      <c r="H2279" s="24">
        <v>0.1194203104730558</v>
      </c>
      <c r="I2279" s="36">
        <v>34088.4386886664</v>
      </c>
      <c r="J2279" s="24">
        <v>0.87500484338688789</v>
      </c>
      <c r="K2279" s="36">
        <v>38958.000000000022</v>
      </c>
      <c r="L2279" s="166">
        <v>0.282900899723322</v>
      </c>
      <c r="M2279" s="529"/>
    </row>
    <row r="2280" spans="1:13" ht="25.5" customHeight="1">
      <c r="A2280" s="1016" t="s">
        <v>20</v>
      </c>
      <c r="B2280" s="1017"/>
      <c r="C2280" s="35">
        <v>113.89868771213474</v>
      </c>
      <c r="D2280" s="24">
        <v>2.9684307456902623E-3</v>
      </c>
      <c r="E2280" s="36">
        <v>113.89868771213474</v>
      </c>
      <c r="F2280" s="24">
        <v>2.9684307456902623E-3</v>
      </c>
      <c r="G2280" s="36">
        <v>5010.6377484083878</v>
      </c>
      <c r="H2280" s="24">
        <v>0.13058737942164231</v>
      </c>
      <c r="I2280" s="36">
        <v>33131.564876167475</v>
      </c>
      <c r="J2280" s="24">
        <v>0.86347575908698615</v>
      </c>
      <c r="K2280" s="36">
        <v>38369.999999999789</v>
      </c>
      <c r="L2280" s="166">
        <v>0.27863102629456843</v>
      </c>
      <c r="M2280" s="529"/>
    </row>
    <row r="2281" spans="1:13" ht="25.5" customHeight="1">
      <c r="A2281" s="1016" t="s">
        <v>21</v>
      </c>
      <c r="B2281" s="1017"/>
      <c r="C2281" s="35">
        <v>0</v>
      </c>
      <c r="D2281" s="24">
        <v>0</v>
      </c>
      <c r="E2281" s="36">
        <v>55.413043478260867</v>
      </c>
      <c r="F2281" s="24">
        <v>2.0172203668824482E-2</v>
      </c>
      <c r="G2281" s="36">
        <v>261.25217391304346</v>
      </c>
      <c r="H2281" s="24">
        <v>9.5104540922112624E-2</v>
      </c>
      <c r="I2281" s="36">
        <v>2430.3347826086956</v>
      </c>
      <c r="J2281" s="24">
        <v>0.88472325540906249</v>
      </c>
      <c r="K2281" s="36">
        <v>2747.0000000000009</v>
      </c>
      <c r="L2281" s="166">
        <v>1.9947861069355852E-2</v>
      </c>
      <c r="M2281" s="529"/>
    </row>
    <row r="2282" spans="1:13" ht="13.5" thickBot="1">
      <c r="A2282" s="938" t="s">
        <v>3</v>
      </c>
      <c r="B2282" s="939"/>
      <c r="C2282" s="45">
        <v>1332.6623017741917</v>
      </c>
      <c r="D2282" s="26">
        <v>2.9048108921191566E-3</v>
      </c>
      <c r="E2282" s="45">
        <v>3820.3017439981431</v>
      </c>
      <c r="F2282" s="26">
        <v>8.3271314138425676E-3</v>
      </c>
      <c r="G2282" s="45">
        <v>54091.688938937659</v>
      </c>
      <c r="H2282" s="26">
        <v>0.11790393334737782</v>
      </c>
      <c r="I2282" s="45">
        <v>399532.99253766757</v>
      </c>
      <c r="J2282" s="26">
        <v>0.8708641243466545</v>
      </c>
      <c r="K2282" s="45">
        <v>458777.64552238031</v>
      </c>
      <c r="L2282" s="26">
        <v>1</v>
      </c>
      <c r="M2282" s="529"/>
    </row>
    <row r="2285" spans="1:13" ht="13.5" thickBot="1"/>
    <row r="2286" spans="1:13">
      <c r="A2286" s="1024" t="s">
        <v>22</v>
      </c>
      <c r="B2286" s="1025"/>
      <c r="C2286" s="928" t="s">
        <v>126</v>
      </c>
      <c r="D2286" s="811"/>
      <c r="E2286" s="811"/>
      <c r="F2286" s="811"/>
      <c r="G2286" s="811"/>
      <c r="H2286" s="811"/>
      <c r="I2286" s="811"/>
      <c r="J2286" s="811"/>
      <c r="K2286" s="811"/>
      <c r="L2286" s="812"/>
      <c r="M2286" s="4"/>
    </row>
    <row r="2287" spans="1:13">
      <c r="A2287" s="1026"/>
      <c r="B2287" s="1027"/>
      <c r="C2287" s="929" t="s">
        <v>101</v>
      </c>
      <c r="D2287" s="930"/>
      <c r="E2287" s="931" t="s">
        <v>102</v>
      </c>
      <c r="F2287" s="930"/>
      <c r="G2287" s="931" t="s">
        <v>103</v>
      </c>
      <c r="H2287" s="930"/>
      <c r="I2287" s="931" t="s">
        <v>104</v>
      </c>
      <c r="J2287" s="930"/>
      <c r="K2287" s="932" t="s">
        <v>3</v>
      </c>
      <c r="L2287" s="933"/>
      <c r="M2287" s="129"/>
    </row>
    <row r="2288" spans="1:13" ht="13.5" thickBot="1">
      <c r="A2288" s="1028"/>
      <c r="B2288" s="1029"/>
      <c r="C2288" s="55" t="s">
        <v>11</v>
      </c>
      <c r="D2288" s="56" t="s">
        <v>12</v>
      </c>
      <c r="E2288" s="55" t="s">
        <v>11</v>
      </c>
      <c r="F2288" s="56" t="s">
        <v>12</v>
      </c>
      <c r="G2288" s="55" t="s">
        <v>11</v>
      </c>
      <c r="H2288" s="56" t="s">
        <v>12</v>
      </c>
      <c r="I2288" s="55" t="s">
        <v>11</v>
      </c>
      <c r="J2288" s="56" t="s">
        <v>12</v>
      </c>
      <c r="K2288" s="55" t="s">
        <v>11</v>
      </c>
      <c r="L2288" s="169" t="s">
        <v>13</v>
      </c>
      <c r="M2288" s="129"/>
    </row>
    <row r="2289" spans="1:14" ht="13.5" customHeight="1">
      <c r="A2289" s="806" t="s">
        <v>4</v>
      </c>
      <c r="B2289" s="807"/>
      <c r="C2289" s="39">
        <v>439.08173470000003</v>
      </c>
      <c r="D2289" s="23">
        <v>2.5596814614354379E-3</v>
      </c>
      <c r="E2289" s="40">
        <v>4515.4433404999991</v>
      </c>
      <c r="F2289" s="23">
        <v>2.6323337309252806E-2</v>
      </c>
      <c r="G2289" s="40">
        <v>44832.588020600197</v>
      </c>
      <c r="H2289" s="23">
        <v>0.26135713548392064</v>
      </c>
      <c r="I2289" s="40">
        <v>121750.53380099971</v>
      </c>
      <c r="J2289" s="23">
        <v>0.70975984574538387</v>
      </c>
      <c r="K2289" s="40">
        <v>171537.64689680113</v>
      </c>
      <c r="L2289" s="165">
        <v>1</v>
      </c>
      <c r="M2289" s="129"/>
    </row>
    <row r="2290" spans="1:14" ht="25.5" customHeight="1">
      <c r="A2290" s="1016" t="s">
        <v>14</v>
      </c>
      <c r="B2290" s="1017"/>
      <c r="C2290" s="43">
        <v>0</v>
      </c>
      <c r="D2290" s="47">
        <v>0</v>
      </c>
      <c r="E2290" s="44">
        <v>182.32499999999999</v>
      </c>
      <c r="F2290" s="47">
        <v>5.8833494618747754E-2</v>
      </c>
      <c r="G2290" s="44">
        <v>1062.6548789999999</v>
      </c>
      <c r="H2290" s="47">
        <v>0.34290250983262061</v>
      </c>
      <c r="I2290" s="44">
        <v>1854.0201240000013</v>
      </c>
      <c r="J2290" s="47">
        <v>0.59826399554863097</v>
      </c>
      <c r="K2290" s="44">
        <v>3099.0000030000033</v>
      </c>
      <c r="L2290" s="171">
        <v>1.8066005096038156E-2</v>
      </c>
      <c r="M2290" s="340"/>
      <c r="N2290" s="341"/>
    </row>
    <row r="2291" spans="1:14" ht="25.5" customHeight="1">
      <c r="A2291" s="1016" t="s">
        <v>15</v>
      </c>
      <c r="B2291" s="1017"/>
      <c r="C2291" s="43">
        <v>15.165467</v>
      </c>
      <c r="D2291" s="47">
        <v>1.7687739333865724E-3</v>
      </c>
      <c r="E2291" s="44">
        <v>405.4848889999999</v>
      </c>
      <c r="F2291" s="47">
        <v>4.7292384866575325E-2</v>
      </c>
      <c r="G2291" s="44">
        <v>2543.9099155000031</v>
      </c>
      <c r="H2291" s="47">
        <v>0.29670049378763236</v>
      </c>
      <c r="I2291" s="44">
        <v>5609.439330000002</v>
      </c>
      <c r="J2291" s="47">
        <v>0.65423834741241027</v>
      </c>
      <c r="K2291" s="44">
        <v>8573.999601499967</v>
      </c>
      <c r="L2291" s="171">
        <v>4.9983194689957336E-2</v>
      </c>
      <c r="M2291" s="340"/>
      <c r="N2291" s="341"/>
    </row>
    <row r="2292" spans="1:14" ht="25.5" customHeight="1">
      <c r="A2292" s="1016" t="s">
        <v>16</v>
      </c>
      <c r="B2292" s="1017"/>
      <c r="C2292" s="43">
        <v>0</v>
      </c>
      <c r="D2292" s="47">
        <v>0</v>
      </c>
      <c r="E2292" s="44">
        <v>535.48871999999994</v>
      </c>
      <c r="F2292" s="47">
        <v>3.0043128466537755E-2</v>
      </c>
      <c r="G2292" s="44">
        <v>4022.4987335000033</v>
      </c>
      <c r="H2292" s="47">
        <v>0.22567878966157501</v>
      </c>
      <c r="I2292" s="44">
        <v>13266.012486999954</v>
      </c>
      <c r="J2292" s="47">
        <v>0.74427808187189026</v>
      </c>
      <c r="K2292" s="44">
        <v>17823.999940499903</v>
      </c>
      <c r="L2292" s="171">
        <v>0.10390721956925882</v>
      </c>
      <c r="M2292" s="340"/>
      <c r="N2292" s="341"/>
    </row>
    <row r="2293" spans="1:14" ht="25.5" customHeight="1">
      <c r="A2293" s="1016" t="s">
        <v>17</v>
      </c>
      <c r="B2293" s="1017"/>
      <c r="C2293" s="43">
        <v>59.504493500000002</v>
      </c>
      <c r="D2293" s="47">
        <v>3.9601021486780161E-3</v>
      </c>
      <c r="E2293" s="44">
        <v>130.17565400000001</v>
      </c>
      <c r="F2293" s="47">
        <v>8.6633606436960255E-3</v>
      </c>
      <c r="G2293" s="44">
        <v>3454.4278489999979</v>
      </c>
      <c r="H2293" s="47">
        <v>0.22989670767096049</v>
      </c>
      <c r="I2293" s="44">
        <v>11381.891653499981</v>
      </c>
      <c r="J2293" s="47">
        <v>0.75747982953666593</v>
      </c>
      <c r="K2293" s="44">
        <v>15025.999649999972</v>
      </c>
      <c r="L2293" s="171">
        <v>8.7595929650590196E-2</v>
      </c>
      <c r="M2293" s="340"/>
      <c r="N2293" s="341"/>
    </row>
    <row r="2294" spans="1:14" ht="25.5" customHeight="1">
      <c r="A2294" s="1016" t="s">
        <v>18</v>
      </c>
      <c r="B2294" s="1017"/>
      <c r="C2294" s="43">
        <v>64.941670000000002</v>
      </c>
      <c r="D2294" s="47">
        <v>2.4041899104592966E-3</v>
      </c>
      <c r="E2294" s="44">
        <v>1038.0099155</v>
      </c>
      <c r="F2294" s="47">
        <v>3.8427914862703826E-2</v>
      </c>
      <c r="G2294" s="44">
        <v>6630.412372999991</v>
      </c>
      <c r="H2294" s="47">
        <v>0.24546289815693162</v>
      </c>
      <c r="I2294" s="44">
        <v>19278.507989499969</v>
      </c>
      <c r="J2294" s="47">
        <v>0.71370499706990542</v>
      </c>
      <c r="K2294" s="44">
        <v>27011.871947999956</v>
      </c>
      <c r="L2294" s="171">
        <v>0.15746905963010316</v>
      </c>
      <c r="M2294" s="340"/>
      <c r="N2294" s="341"/>
    </row>
    <row r="2295" spans="1:14" ht="25.5" customHeight="1">
      <c r="A2295" s="1016" t="s">
        <v>19</v>
      </c>
      <c r="B2295" s="1017"/>
      <c r="C2295" s="43">
        <v>123.83369820000001</v>
      </c>
      <c r="D2295" s="47">
        <v>2.2627379311191752E-3</v>
      </c>
      <c r="E2295" s="44">
        <v>1006.7708140000003</v>
      </c>
      <c r="F2295" s="47">
        <v>1.8396111413084879E-2</v>
      </c>
      <c r="G2295" s="44">
        <v>13873.437002599941</v>
      </c>
      <c r="H2295" s="47">
        <v>0.25350088543810606</v>
      </c>
      <c r="I2295" s="44">
        <v>39723.329470999895</v>
      </c>
      <c r="J2295" s="47">
        <v>0.72584026521769218</v>
      </c>
      <c r="K2295" s="44">
        <v>54727.370985799709</v>
      </c>
      <c r="L2295" s="171">
        <v>0.31904000069864707</v>
      </c>
      <c r="M2295" s="340"/>
      <c r="N2295" s="341"/>
    </row>
    <row r="2296" spans="1:14" ht="25.5" customHeight="1">
      <c r="A2296" s="1016" t="s">
        <v>20</v>
      </c>
      <c r="B2296" s="1017"/>
      <c r="C2296" s="43">
        <v>175.63640600000002</v>
      </c>
      <c r="D2296" s="47">
        <v>4.1789929208478774E-3</v>
      </c>
      <c r="E2296" s="44">
        <v>1180.3758480000006</v>
      </c>
      <c r="F2296" s="47">
        <v>2.808519272895969E-2</v>
      </c>
      <c r="G2296" s="44">
        <v>12336.409767999938</v>
      </c>
      <c r="H2296" s="47">
        <v>0.29352552960546424</v>
      </c>
      <c r="I2296" s="44">
        <v>28335.982745999921</v>
      </c>
      <c r="J2296" s="47">
        <v>0.67421028474473144</v>
      </c>
      <c r="K2296" s="44">
        <v>42028.404767999724</v>
      </c>
      <c r="L2296" s="171">
        <v>0.24500980122039601</v>
      </c>
      <c r="M2296" s="340"/>
      <c r="N2296" s="341"/>
    </row>
    <row r="2297" spans="1:14" ht="25.5" customHeight="1" thickBot="1">
      <c r="A2297" s="1016" t="s">
        <v>21</v>
      </c>
      <c r="B2297" s="1017"/>
      <c r="C2297" s="43">
        <v>0</v>
      </c>
      <c r="D2297" s="47">
        <v>0</v>
      </c>
      <c r="E2297" s="44">
        <v>36.8125</v>
      </c>
      <c r="F2297" s="47">
        <v>1.1337388358484767E-2</v>
      </c>
      <c r="G2297" s="44">
        <v>908.83749999999964</v>
      </c>
      <c r="H2297" s="47">
        <v>0.27990067754850645</v>
      </c>
      <c r="I2297" s="44">
        <v>2301.3499999999985</v>
      </c>
      <c r="J2297" s="47">
        <v>0.70876193409300914</v>
      </c>
      <c r="K2297" s="44">
        <v>3246.9999999999973</v>
      </c>
      <c r="L2297" s="171">
        <v>1.8928789444998199E-2</v>
      </c>
      <c r="M2297" s="340"/>
      <c r="N2297" s="341"/>
    </row>
    <row r="2298" spans="1:14">
      <c r="A2298" s="804" t="s">
        <v>8</v>
      </c>
      <c r="B2298" s="805"/>
      <c r="C2298" s="39">
        <v>412.08111008200007</v>
      </c>
      <c r="D2298" s="23">
        <v>2.7558239435473003E-3</v>
      </c>
      <c r="E2298" s="40">
        <v>2849.7259114490012</v>
      </c>
      <c r="F2298" s="23">
        <v>1.9057760006896636E-2</v>
      </c>
      <c r="G2298" s="40">
        <v>42030.226898838031</v>
      </c>
      <c r="H2298" s="23">
        <v>0.28108035725659697</v>
      </c>
      <c r="I2298" s="40">
        <v>104238.96607216548</v>
      </c>
      <c r="J2298" s="23">
        <v>0.69710605879295362</v>
      </c>
      <c r="K2298" s="40">
        <v>149530.99999253533</v>
      </c>
      <c r="L2298" s="165">
        <v>1</v>
      </c>
      <c r="M2298" s="129"/>
    </row>
    <row r="2299" spans="1:14" ht="25.5" customHeight="1">
      <c r="A2299" s="1016" t="s">
        <v>14</v>
      </c>
      <c r="B2299" s="1017"/>
      <c r="C2299" s="43">
        <v>0</v>
      </c>
      <c r="D2299" s="47">
        <v>0</v>
      </c>
      <c r="E2299" s="44">
        <v>0</v>
      </c>
      <c r="F2299" s="47">
        <v>0</v>
      </c>
      <c r="G2299" s="44">
        <v>1098.2832078960002</v>
      </c>
      <c r="H2299" s="47">
        <v>0.39966637846895331</v>
      </c>
      <c r="I2299" s="44">
        <v>1649.7167917619975</v>
      </c>
      <c r="J2299" s="47">
        <v>0.60033362153104353</v>
      </c>
      <c r="K2299" s="44">
        <v>2747.9999996580063</v>
      </c>
      <c r="L2299" s="171">
        <f>+K2299/$K$2298</f>
        <v>1.8377460190831252E-2</v>
      </c>
      <c r="M2299" s="129"/>
    </row>
    <row r="2300" spans="1:14" ht="25.5" customHeight="1">
      <c r="A2300" s="1016" t="s">
        <v>15</v>
      </c>
      <c r="B2300" s="1017"/>
      <c r="C2300" s="43">
        <v>120.68875159900001</v>
      </c>
      <c r="D2300" s="47">
        <v>1.6002221108702287E-2</v>
      </c>
      <c r="E2300" s="44">
        <v>375.6772162049997</v>
      </c>
      <c r="F2300" s="47">
        <v>4.9811351924398971E-2</v>
      </c>
      <c r="G2300" s="44">
        <v>1885.8612204770027</v>
      </c>
      <c r="H2300" s="47">
        <v>0.25004789452681847</v>
      </c>
      <c r="I2300" s="44">
        <v>5159.7728115419968</v>
      </c>
      <c r="J2300" s="47">
        <v>0.68413853244008205</v>
      </c>
      <c r="K2300" s="44">
        <v>7541.999999822985</v>
      </c>
      <c r="L2300" s="171">
        <f t="shared" ref="L2300:L2306" si="134">+K2300/$K$2298</f>
        <v>5.0437701882549341E-2</v>
      </c>
      <c r="M2300" s="129"/>
    </row>
    <row r="2301" spans="1:14" ht="25.5" customHeight="1">
      <c r="A2301" s="1016" t="s">
        <v>16</v>
      </c>
      <c r="B2301" s="1017"/>
      <c r="C2301" s="43">
        <v>58.630036629999999</v>
      </c>
      <c r="D2301" s="47">
        <v>3.6630036630036535E-3</v>
      </c>
      <c r="E2301" s="44">
        <v>58.630036629999999</v>
      </c>
      <c r="F2301" s="47">
        <v>3.6630036630036535E-3</v>
      </c>
      <c r="G2301" s="44">
        <v>3869.5824175800044</v>
      </c>
      <c r="H2301" s="47">
        <v>0.2417582417582414</v>
      </c>
      <c r="I2301" s="44">
        <v>12019.157509150029</v>
      </c>
      <c r="J2301" s="47">
        <v>0.7509157509157508</v>
      </c>
      <c r="K2301" s="44">
        <v>16005.999999990041</v>
      </c>
      <c r="L2301" s="171">
        <f t="shared" si="134"/>
        <v>0.10704134929070941</v>
      </c>
      <c r="M2301" s="129"/>
    </row>
    <row r="2302" spans="1:14" ht="25.5" customHeight="1">
      <c r="A2302" s="1016" t="s">
        <v>17</v>
      </c>
      <c r="B2302" s="1017"/>
      <c r="C2302" s="43">
        <v>0</v>
      </c>
      <c r="D2302" s="47">
        <v>0</v>
      </c>
      <c r="E2302" s="44">
        <v>203.80798127500003</v>
      </c>
      <c r="F2302" s="47">
        <v>1.5431815041721747E-2</v>
      </c>
      <c r="G2302" s="44">
        <v>3562.1590510500023</v>
      </c>
      <c r="H2302" s="47">
        <v>0.26971750213661344</v>
      </c>
      <c r="I2302" s="44">
        <v>9441.0329689049886</v>
      </c>
      <c r="J2302" s="47">
        <v>0.7148506828216652</v>
      </c>
      <c r="K2302" s="44">
        <v>13207.000001229984</v>
      </c>
      <c r="L2302" s="171">
        <f t="shared" si="134"/>
        <v>8.8322822704919285E-2</v>
      </c>
      <c r="M2302" s="129"/>
    </row>
    <row r="2303" spans="1:14" ht="25.5" customHeight="1">
      <c r="A2303" s="1016" t="s">
        <v>18</v>
      </c>
      <c r="B2303" s="1017"/>
      <c r="C2303" s="43">
        <v>69.318428409999996</v>
      </c>
      <c r="D2303" s="47">
        <v>2.9365993818017771E-3</v>
      </c>
      <c r="E2303" s="44">
        <v>732.39789580200011</v>
      </c>
      <c r="F2303" s="47">
        <v>3.1027235576143036E-2</v>
      </c>
      <c r="G2303" s="44">
        <v>6841.6241659589778</v>
      </c>
      <c r="H2303" s="47">
        <v>0.28983792271575587</v>
      </c>
      <c r="I2303" s="44">
        <v>15961.659510703896</v>
      </c>
      <c r="J2303" s="47">
        <v>0.67619824232630099</v>
      </c>
      <c r="K2303" s="44">
        <v>23605.000000874836</v>
      </c>
      <c r="L2303" s="171">
        <f t="shared" si="134"/>
        <v>0.15786024304026061</v>
      </c>
      <c r="M2303" s="129"/>
    </row>
    <row r="2304" spans="1:14" ht="25.5" customHeight="1">
      <c r="A2304" s="1016" t="s">
        <v>19</v>
      </c>
      <c r="B2304" s="1017"/>
      <c r="C2304" s="43">
        <v>88.380893306000004</v>
      </c>
      <c r="D2304" s="47">
        <v>1.9743302427436089E-3</v>
      </c>
      <c r="E2304" s="44">
        <v>554.54125655000007</v>
      </c>
      <c r="F2304" s="47">
        <v>1.2387831042452028E-2</v>
      </c>
      <c r="G2304" s="44">
        <v>12849.782609037858</v>
      </c>
      <c r="H2304" s="47">
        <v>0.28704976232665008</v>
      </c>
      <c r="I2304" s="44">
        <v>31272.295235828773</v>
      </c>
      <c r="J2304" s="47">
        <v>0.69858807638813591</v>
      </c>
      <c r="K2304" s="44">
        <v>44764.999994723454</v>
      </c>
      <c r="L2304" s="171">
        <f t="shared" si="134"/>
        <v>0.29936936151672994</v>
      </c>
      <c r="M2304" s="129"/>
    </row>
    <row r="2305" spans="1:13" ht="25.5" customHeight="1">
      <c r="A2305" s="1016" t="s">
        <v>20</v>
      </c>
      <c r="B2305" s="1017"/>
      <c r="C2305" s="43">
        <v>75.063000137000003</v>
      </c>
      <c r="D2305" s="47">
        <v>1.9386105409282212E-3</v>
      </c>
      <c r="E2305" s="44">
        <v>845.3233768270004</v>
      </c>
      <c r="F2305" s="47">
        <v>2.1831698783940409E-2</v>
      </c>
      <c r="G2305" s="44">
        <v>11149.589782338062</v>
      </c>
      <c r="H2305" s="47">
        <v>0.28795428159834296</v>
      </c>
      <c r="I2305" s="44">
        <v>26650.023836705554</v>
      </c>
      <c r="J2305" s="47">
        <v>0.68827540907680229</v>
      </c>
      <c r="K2305" s="44">
        <v>38719.999996007078</v>
      </c>
      <c r="L2305" s="171">
        <f t="shared" si="134"/>
        <v>0.25894296164634761</v>
      </c>
      <c r="M2305" s="129"/>
    </row>
    <row r="2306" spans="1:13" ht="25.5" customHeight="1">
      <c r="A2306" s="1016" t="s">
        <v>21</v>
      </c>
      <c r="B2306" s="1017"/>
      <c r="C2306" s="43">
        <v>0</v>
      </c>
      <c r="D2306" s="47">
        <v>0</v>
      </c>
      <c r="E2306" s="44">
        <v>79.348148159999994</v>
      </c>
      <c r="F2306" s="47">
        <v>2.7007538513882993E-2</v>
      </c>
      <c r="G2306" s="44">
        <v>773.34444450000001</v>
      </c>
      <c r="H2306" s="47">
        <v>0.26322139021084368</v>
      </c>
      <c r="I2306" s="44">
        <v>2085.3074075699997</v>
      </c>
      <c r="J2306" s="47">
        <v>0.70977107127527272</v>
      </c>
      <c r="K2306" s="44">
        <v>2938.0000002300012</v>
      </c>
      <c r="L2306" s="171">
        <f t="shared" si="134"/>
        <v>1.9648099727659601E-2</v>
      </c>
      <c r="M2306" s="129"/>
    </row>
    <row r="2307" spans="1:13">
      <c r="A2307" s="804" t="s">
        <v>9</v>
      </c>
      <c r="B2307" s="805"/>
      <c r="C2307" s="41">
        <v>246.23702250842879</v>
      </c>
      <c r="D2307" s="25">
        <v>1.7880968020130999E-3</v>
      </c>
      <c r="E2307" s="42">
        <v>3044.9001249579505</v>
      </c>
      <c r="F2307" s="25">
        <v>2.2111119280205843E-2</v>
      </c>
      <c r="G2307" s="42">
        <v>37000.368456908996</v>
      </c>
      <c r="H2307" s="25">
        <v>0.26868518729282742</v>
      </c>
      <c r="I2307" s="42">
        <v>97417.494395628426</v>
      </c>
      <c r="J2307" s="25">
        <v>0.70741559662495357</v>
      </c>
      <c r="K2307" s="42">
        <v>137709.00000000381</v>
      </c>
      <c r="L2307" s="167">
        <v>1</v>
      </c>
      <c r="M2307" s="529"/>
    </row>
    <row r="2308" spans="1:13" ht="25.5" customHeight="1">
      <c r="A2308" s="1016" t="s">
        <v>14</v>
      </c>
      <c r="B2308" s="1017"/>
      <c r="C2308" s="35">
        <v>0</v>
      </c>
      <c r="D2308" s="24">
        <v>0</v>
      </c>
      <c r="E2308" s="36">
        <v>109.02857142857142</v>
      </c>
      <c r="F2308" s="24">
        <v>4.3094297007340507E-2</v>
      </c>
      <c r="G2308" s="36">
        <v>1016.2212765957441</v>
      </c>
      <c r="H2308" s="24">
        <v>0.40166848877302164</v>
      </c>
      <c r="I2308" s="36">
        <v>1404.7501519756831</v>
      </c>
      <c r="J2308" s="24">
        <v>0.5552372142196379</v>
      </c>
      <c r="K2308" s="36">
        <v>2529.9999999999986</v>
      </c>
      <c r="L2308" s="166">
        <v>1.8372074446840282E-2</v>
      </c>
      <c r="M2308" s="529"/>
    </row>
    <row r="2309" spans="1:13" ht="25.5" customHeight="1">
      <c r="A2309" s="1016" t="s">
        <v>15</v>
      </c>
      <c r="B2309" s="1017"/>
      <c r="C2309" s="35">
        <v>90.210148621428601</v>
      </c>
      <c r="D2309" s="24">
        <v>1.2698500650538978E-2</v>
      </c>
      <c r="E2309" s="36">
        <v>326.83283429923245</v>
      </c>
      <c r="F2309" s="24">
        <v>4.6006874197527241E-2</v>
      </c>
      <c r="G2309" s="36">
        <v>2546.037019256949</v>
      </c>
      <c r="H2309" s="24">
        <v>0.35839485068369326</v>
      </c>
      <c r="I2309" s="36">
        <v>4140.9199978224142</v>
      </c>
      <c r="J2309" s="24">
        <v>0.58289977446824703</v>
      </c>
      <c r="K2309" s="36">
        <v>7103.9999999999773</v>
      </c>
      <c r="L2309" s="166">
        <v>5.1587042241246259E-2</v>
      </c>
      <c r="M2309" s="529"/>
    </row>
    <row r="2310" spans="1:13" ht="25.5" customHeight="1">
      <c r="A2310" s="1016" t="s">
        <v>16</v>
      </c>
      <c r="B2310" s="1017"/>
      <c r="C2310" s="35">
        <v>0</v>
      </c>
      <c r="D2310" s="24">
        <v>0</v>
      </c>
      <c r="E2310" s="36">
        <v>276.3</v>
      </c>
      <c r="F2310" s="24">
        <v>2.4999999999999925E-2</v>
      </c>
      <c r="G2310" s="36">
        <v>2541.9600000000019</v>
      </c>
      <c r="H2310" s="24">
        <v>0.22999999999999943</v>
      </c>
      <c r="I2310" s="36">
        <v>8233.7400000000234</v>
      </c>
      <c r="J2310" s="24">
        <v>0.74499999999999988</v>
      </c>
      <c r="K2310" s="36">
        <v>11052.000000000035</v>
      </c>
      <c r="L2310" s="166">
        <v>8.0256192405723153E-2</v>
      </c>
      <c r="M2310" s="529"/>
    </row>
    <row r="2311" spans="1:13" ht="25.5" customHeight="1">
      <c r="A2311" s="1016" t="s">
        <v>17</v>
      </c>
      <c r="B2311" s="1017"/>
      <c r="C2311" s="35">
        <v>0</v>
      </c>
      <c r="D2311" s="24">
        <v>0</v>
      </c>
      <c r="E2311" s="36">
        <v>339.44799594114664</v>
      </c>
      <c r="F2311" s="24">
        <v>2.5461145810167195E-2</v>
      </c>
      <c r="G2311" s="36">
        <v>3023.2969051243081</v>
      </c>
      <c r="H2311" s="24">
        <v>0.22676994487881255</v>
      </c>
      <c r="I2311" s="36">
        <v>9969.2550989344945</v>
      </c>
      <c r="J2311" s="24">
        <v>0.74776890931102347</v>
      </c>
      <c r="K2311" s="36">
        <v>13331.999999999907</v>
      </c>
      <c r="L2311" s="166">
        <v>9.6812844476392518E-2</v>
      </c>
      <c r="M2311" s="529"/>
    </row>
    <row r="2312" spans="1:13" ht="25.5" customHeight="1">
      <c r="A2312" s="1016" t="s">
        <v>18</v>
      </c>
      <c r="B2312" s="1017"/>
      <c r="C2312" s="35">
        <v>0</v>
      </c>
      <c r="D2312" s="24">
        <v>0</v>
      </c>
      <c r="E2312" s="36">
        <v>615.8364490973189</v>
      </c>
      <c r="F2312" s="24">
        <v>2.6077085412318533E-2</v>
      </c>
      <c r="G2312" s="36">
        <v>5899.2485489442042</v>
      </c>
      <c r="H2312" s="24">
        <v>0.24979880373239166</v>
      </c>
      <c r="I2312" s="36">
        <v>17100.915001958427</v>
      </c>
      <c r="J2312" s="24">
        <v>0.7241241108552805</v>
      </c>
      <c r="K2312" s="36">
        <v>23616.000000000171</v>
      </c>
      <c r="L2312" s="166">
        <v>0.17149205934252312</v>
      </c>
      <c r="M2312" s="529"/>
    </row>
    <row r="2313" spans="1:13" ht="25.5" customHeight="1">
      <c r="A2313" s="1016" t="s">
        <v>19</v>
      </c>
      <c r="B2313" s="1017"/>
      <c r="C2313" s="35">
        <v>0</v>
      </c>
      <c r="D2313" s="24">
        <v>0</v>
      </c>
      <c r="E2313" s="36">
        <v>740.60220220524025</v>
      </c>
      <c r="F2313" s="24">
        <v>1.901027265786847E-2</v>
      </c>
      <c r="G2313" s="36">
        <v>9378.6293713912946</v>
      </c>
      <c r="H2313" s="24">
        <v>0.24073693134635477</v>
      </c>
      <c r="I2313" s="36">
        <v>28838.768426403447</v>
      </c>
      <c r="J2313" s="24">
        <v>0.74025279599577576</v>
      </c>
      <c r="K2313" s="36">
        <v>38958.000000000022</v>
      </c>
      <c r="L2313" s="166">
        <v>0.282900899723322</v>
      </c>
      <c r="M2313" s="529"/>
    </row>
    <row r="2314" spans="1:13" ht="25.5" customHeight="1">
      <c r="A2314" s="1016" t="s">
        <v>20</v>
      </c>
      <c r="B2314" s="1017"/>
      <c r="C2314" s="35">
        <v>156.02687388700019</v>
      </c>
      <c r="D2314" s="24">
        <v>4.0663766976023205E-3</v>
      </c>
      <c r="E2314" s="36">
        <v>636.85207198643946</v>
      </c>
      <c r="F2314" s="24">
        <v>1.6597656293626348E-2</v>
      </c>
      <c r="G2314" s="36">
        <v>11714.279683422554</v>
      </c>
      <c r="H2314" s="24">
        <v>0.30529788072511382</v>
      </c>
      <c r="I2314" s="36">
        <v>25862.841370704002</v>
      </c>
      <c r="J2314" s="24">
        <v>0.67403808628366291</v>
      </c>
      <c r="K2314" s="36">
        <v>38369.999999999789</v>
      </c>
      <c r="L2314" s="166">
        <v>0.27863102629456843</v>
      </c>
      <c r="M2314" s="529"/>
    </row>
    <row r="2315" spans="1:13" ht="25.5" customHeight="1">
      <c r="A2315" s="1016" t="s">
        <v>21</v>
      </c>
      <c r="B2315" s="1017"/>
      <c r="C2315" s="35">
        <v>0</v>
      </c>
      <c r="D2315" s="24">
        <v>0</v>
      </c>
      <c r="E2315" s="36">
        <v>0</v>
      </c>
      <c r="F2315" s="24">
        <v>0</v>
      </c>
      <c r="G2315" s="36">
        <v>880.69565217391289</v>
      </c>
      <c r="H2315" s="24">
        <v>0.3206027128408856</v>
      </c>
      <c r="I2315" s="36">
        <v>1866.304347826087</v>
      </c>
      <c r="J2315" s="24">
        <v>0.67939728715911418</v>
      </c>
      <c r="K2315" s="36">
        <v>2747.0000000000009</v>
      </c>
      <c r="L2315" s="166">
        <v>1.9947861069355852E-2</v>
      </c>
      <c r="M2315" s="529"/>
    </row>
    <row r="2316" spans="1:13" ht="15.75" customHeight="1" thickBot="1">
      <c r="A2316" s="938" t="s">
        <v>3</v>
      </c>
      <c r="B2316" s="939"/>
      <c r="C2316" s="45">
        <v>1097.3998625914405</v>
      </c>
      <c r="D2316" s="26">
        <v>2.3920081401130663E-3</v>
      </c>
      <c r="E2316" s="45">
        <v>10410.069334110929</v>
      </c>
      <c r="F2316" s="26">
        <v>2.2690881815432964E-2</v>
      </c>
      <c r="G2316" s="45">
        <v>123863.18301441621</v>
      </c>
      <c r="H2316" s="26">
        <v>0.26998521881636417</v>
      </c>
      <c r="I2316" s="45">
        <v>323406.99331126519</v>
      </c>
      <c r="J2316" s="26">
        <v>0.70493189122809741</v>
      </c>
      <c r="K2316" s="45">
        <v>458777.64552238031</v>
      </c>
      <c r="L2316" s="26">
        <v>1</v>
      </c>
      <c r="M2316" s="529"/>
    </row>
    <row r="2319" spans="1:13" ht="13.5" thickBot="1"/>
    <row r="2320" spans="1:13">
      <c r="A2320" s="1024" t="s">
        <v>22</v>
      </c>
      <c r="B2320" s="1025"/>
      <c r="C2320" s="928" t="s">
        <v>127</v>
      </c>
      <c r="D2320" s="811"/>
      <c r="E2320" s="811"/>
      <c r="F2320" s="811"/>
      <c r="G2320" s="811"/>
      <c r="H2320" s="811"/>
      <c r="I2320" s="811"/>
      <c r="J2320" s="811"/>
      <c r="K2320" s="811"/>
      <c r="L2320" s="812"/>
      <c r="M2320" s="4"/>
    </row>
    <row r="2321" spans="1:14">
      <c r="A2321" s="1026"/>
      <c r="B2321" s="1027"/>
      <c r="C2321" s="929" t="s">
        <v>101</v>
      </c>
      <c r="D2321" s="930"/>
      <c r="E2321" s="931" t="s">
        <v>102</v>
      </c>
      <c r="F2321" s="930"/>
      <c r="G2321" s="931" t="s">
        <v>103</v>
      </c>
      <c r="H2321" s="930"/>
      <c r="I2321" s="931" t="s">
        <v>104</v>
      </c>
      <c r="J2321" s="930"/>
      <c r="K2321" s="932" t="s">
        <v>3</v>
      </c>
      <c r="L2321" s="933"/>
      <c r="M2321" s="129"/>
    </row>
    <row r="2322" spans="1:14" ht="13.5" thickBot="1">
      <c r="A2322" s="1028"/>
      <c r="B2322" s="1029"/>
      <c r="C2322" s="55" t="s">
        <v>11</v>
      </c>
      <c r="D2322" s="56" t="s">
        <v>12</v>
      </c>
      <c r="E2322" s="55" t="s">
        <v>11</v>
      </c>
      <c r="F2322" s="56" t="s">
        <v>12</v>
      </c>
      <c r="G2322" s="55" t="s">
        <v>11</v>
      </c>
      <c r="H2322" s="56" t="s">
        <v>12</v>
      </c>
      <c r="I2322" s="55" t="s">
        <v>11</v>
      </c>
      <c r="J2322" s="56" t="s">
        <v>12</v>
      </c>
      <c r="K2322" s="55" t="s">
        <v>11</v>
      </c>
      <c r="L2322" s="169" t="s">
        <v>13</v>
      </c>
      <c r="M2322" s="129"/>
    </row>
    <row r="2323" spans="1:14" ht="13.5" customHeight="1">
      <c r="A2323" s="806" t="s">
        <v>4</v>
      </c>
      <c r="B2323" s="807"/>
      <c r="C2323" s="39">
        <v>3168.1548458000002</v>
      </c>
      <c r="D2323" s="23">
        <v>1.8469151834092697E-2</v>
      </c>
      <c r="E2323" s="40">
        <v>15810.154295699935</v>
      </c>
      <c r="F2323" s="23">
        <v>9.2167256469429651E-2</v>
      </c>
      <c r="G2323" s="40">
        <v>64767.466812800943</v>
      </c>
      <c r="H2323" s="23">
        <v>0.37756998527422808</v>
      </c>
      <c r="I2323" s="40">
        <v>87791.870942501686</v>
      </c>
      <c r="J2323" s="23">
        <v>0.51179360642225791</v>
      </c>
      <c r="K2323" s="40">
        <v>171537.64689680113</v>
      </c>
      <c r="L2323" s="165">
        <v>1</v>
      </c>
      <c r="M2323" s="129"/>
    </row>
    <row r="2324" spans="1:14" ht="25.5" customHeight="1">
      <c r="A2324" s="1016" t="s">
        <v>14</v>
      </c>
      <c r="B2324" s="1017"/>
      <c r="C2324" s="35">
        <v>48.878049000000004</v>
      </c>
      <c r="D2324" s="24">
        <v>1.5772200371953326E-2</v>
      </c>
      <c r="E2324" s="36">
        <v>539.47378099999992</v>
      </c>
      <c r="F2324" s="24">
        <v>0.1740799549783025</v>
      </c>
      <c r="G2324" s="36">
        <v>1188.6006110000001</v>
      </c>
      <c r="H2324" s="24">
        <v>0.38354327520147435</v>
      </c>
      <c r="I2324" s="36">
        <v>1322.0475620000002</v>
      </c>
      <c r="J2324" s="24">
        <v>0.42660456944826886</v>
      </c>
      <c r="K2324" s="36">
        <v>3099.0000030000033</v>
      </c>
      <c r="L2324" s="166">
        <v>1.8066005096038156E-2</v>
      </c>
      <c r="M2324" s="340"/>
      <c r="N2324" s="341"/>
    </row>
    <row r="2325" spans="1:14" ht="25.5" customHeight="1">
      <c r="A2325" s="1016" t="s">
        <v>15</v>
      </c>
      <c r="B2325" s="1017"/>
      <c r="C2325" s="35">
        <v>166.24166299999999</v>
      </c>
      <c r="D2325" s="24">
        <v>1.9389044871301025E-2</v>
      </c>
      <c r="E2325" s="36">
        <v>786.05917899999986</v>
      </c>
      <c r="F2325" s="24">
        <v>9.1679404657598038E-2</v>
      </c>
      <c r="G2325" s="36">
        <v>3092.8613955000051</v>
      </c>
      <c r="H2325" s="24">
        <v>0.3607256285571705</v>
      </c>
      <c r="I2325" s="36">
        <v>4528.8373640000082</v>
      </c>
      <c r="J2325" s="24">
        <v>0.52820592191393578</v>
      </c>
      <c r="K2325" s="36">
        <v>8573.999601499967</v>
      </c>
      <c r="L2325" s="166">
        <v>4.9983194689957336E-2</v>
      </c>
      <c r="M2325" s="340"/>
      <c r="N2325" s="341"/>
    </row>
    <row r="2326" spans="1:14" ht="25.5" customHeight="1">
      <c r="A2326" s="1016" t="s">
        <v>16</v>
      </c>
      <c r="B2326" s="1017"/>
      <c r="C2326" s="35">
        <v>401.61653999999993</v>
      </c>
      <c r="D2326" s="24">
        <v>2.253234634990332E-2</v>
      </c>
      <c r="E2326" s="36">
        <v>2409.6992399999999</v>
      </c>
      <c r="F2326" s="24">
        <v>0.13519407809941991</v>
      </c>
      <c r="G2326" s="36">
        <v>6900.7506035000097</v>
      </c>
      <c r="H2326" s="24">
        <v>0.38716060516921585</v>
      </c>
      <c r="I2326" s="36">
        <v>8111.9335570000121</v>
      </c>
      <c r="J2326" s="24">
        <v>0.45511297038146759</v>
      </c>
      <c r="K2326" s="36">
        <v>17823.999940499903</v>
      </c>
      <c r="L2326" s="166">
        <v>0.10390721956925882</v>
      </c>
      <c r="M2326" s="340"/>
      <c r="N2326" s="341"/>
    </row>
    <row r="2327" spans="1:14" ht="25.5" customHeight="1">
      <c r="A2327" s="1016" t="s">
        <v>17</v>
      </c>
      <c r="B2327" s="1017"/>
      <c r="C2327" s="35">
        <v>319.90827099999996</v>
      </c>
      <c r="D2327" s="24">
        <v>2.1290315350167104E-2</v>
      </c>
      <c r="E2327" s="36">
        <v>1462.4956095000005</v>
      </c>
      <c r="F2327" s="24">
        <v>9.7331002500056843E-2</v>
      </c>
      <c r="G2327" s="36">
        <v>6110.3214174999921</v>
      </c>
      <c r="H2327" s="24">
        <v>0.40664991080976121</v>
      </c>
      <c r="I2327" s="36">
        <v>7133.2743519999894</v>
      </c>
      <c r="J2327" s="24">
        <v>0.47472877134001551</v>
      </c>
      <c r="K2327" s="36">
        <v>15025.999649999972</v>
      </c>
      <c r="L2327" s="166">
        <v>8.7595929650590196E-2</v>
      </c>
      <c r="M2327" s="340"/>
      <c r="N2327" s="341"/>
    </row>
    <row r="2328" spans="1:14" ht="25.5" customHeight="1">
      <c r="A2328" s="1016" t="s">
        <v>18</v>
      </c>
      <c r="B2328" s="1017"/>
      <c r="C2328" s="35">
        <v>713.13524700000005</v>
      </c>
      <c r="D2328" s="24">
        <v>2.6400808073310994E-2</v>
      </c>
      <c r="E2328" s="36">
        <v>2389.5968649999982</v>
      </c>
      <c r="F2328" s="24">
        <v>8.846468951134398E-2</v>
      </c>
      <c r="G2328" s="36">
        <v>10800.546342499983</v>
      </c>
      <c r="H2328" s="24">
        <v>0.39984442260395398</v>
      </c>
      <c r="I2328" s="36">
        <v>13108.593493499979</v>
      </c>
      <c r="J2328" s="24">
        <v>0.48529007981139122</v>
      </c>
      <c r="K2328" s="36">
        <v>27011.871947999956</v>
      </c>
      <c r="L2328" s="166">
        <v>0.15746905963010316</v>
      </c>
      <c r="M2328" s="340"/>
      <c r="N2328" s="341"/>
    </row>
    <row r="2329" spans="1:14" ht="25.5" customHeight="1">
      <c r="A2329" s="1016" t="s">
        <v>19</v>
      </c>
      <c r="B2329" s="1017"/>
      <c r="C2329" s="35">
        <v>982.50004580000018</v>
      </c>
      <c r="D2329" s="24">
        <v>1.7952626411653006E-2</v>
      </c>
      <c r="E2329" s="36">
        <v>5054.7873911999986</v>
      </c>
      <c r="F2329" s="24">
        <v>9.2363058925516092E-2</v>
      </c>
      <c r="G2329" s="36">
        <v>20064.204502799847</v>
      </c>
      <c r="H2329" s="24">
        <v>0.3666210187221669</v>
      </c>
      <c r="I2329" s="36">
        <v>28625.879045999802</v>
      </c>
      <c r="J2329" s="24">
        <v>0.52306329594066292</v>
      </c>
      <c r="K2329" s="36">
        <v>54727.370985799709</v>
      </c>
      <c r="L2329" s="166">
        <v>0.31904000069864707</v>
      </c>
      <c r="M2329" s="340"/>
      <c r="N2329" s="341"/>
    </row>
    <row r="2330" spans="1:14" ht="25.5" customHeight="1">
      <c r="A2330" s="1016" t="s">
        <v>20</v>
      </c>
      <c r="B2330" s="1017"/>
      <c r="C2330" s="35">
        <v>533.37502999999992</v>
      </c>
      <c r="D2330" s="24">
        <v>1.269082262208795E-2</v>
      </c>
      <c r="E2330" s="36">
        <v>2949.325980000001</v>
      </c>
      <c r="F2330" s="24">
        <v>7.017458778843795E-2</v>
      </c>
      <c r="G2330" s="36">
        <v>15118.02568999996</v>
      </c>
      <c r="H2330" s="24">
        <v>0.35970971949691438</v>
      </c>
      <c r="I2330" s="36">
        <v>23427.678067999943</v>
      </c>
      <c r="J2330" s="24">
        <v>0.55742487009256403</v>
      </c>
      <c r="K2330" s="36">
        <v>42028.404767999724</v>
      </c>
      <c r="L2330" s="166">
        <v>0.24500980122039601</v>
      </c>
      <c r="M2330" s="340"/>
      <c r="N2330" s="341"/>
    </row>
    <row r="2331" spans="1:14" ht="25.5" customHeight="1" thickBot="1">
      <c r="A2331" s="1016" t="s">
        <v>21</v>
      </c>
      <c r="B2331" s="1017"/>
      <c r="C2331" s="35">
        <v>2.5</v>
      </c>
      <c r="D2331" s="24">
        <v>7.6994148444718257E-4</v>
      </c>
      <c r="E2331" s="36">
        <v>218.71625</v>
      </c>
      <c r="F2331" s="24">
        <v>6.7359485679088449E-2</v>
      </c>
      <c r="G2331" s="36">
        <v>1492.1562499999991</v>
      </c>
      <c r="H2331" s="24">
        <v>0.4595491992608563</v>
      </c>
      <c r="I2331" s="36">
        <v>1533.6274999999989</v>
      </c>
      <c r="J2331" s="24">
        <v>0.47232137357560833</v>
      </c>
      <c r="K2331" s="36">
        <v>3246.9999999999973</v>
      </c>
      <c r="L2331" s="166">
        <v>1.8928789444998199E-2</v>
      </c>
      <c r="M2331" s="340"/>
      <c r="N2331" s="341"/>
    </row>
    <row r="2332" spans="1:14">
      <c r="A2332" s="804" t="s">
        <v>8</v>
      </c>
      <c r="B2332" s="805"/>
      <c r="C2332" s="39">
        <v>3168.1548458000002</v>
      </c>
      <c r="D2332" s="23">
        <v>1.8469151834092697E-2</v>
      </c>
      <c r="E2332" s="40">
        <v>15810.154295699935</v>
      </c>
      <c r="F2332" s="23">
        <v>9.2167256469429651E-2</v>
      </c>
      <c r="G2332" s="40">
        <v>64767.466812800943</v>
      </c>
      <c r="H2332" s="23">
        <v>0.37756998527422808</v>
      </c>
      <c r="I2332" s="40">
        <v>87791.870942501686</v>
      </c>
      <c r="J2332" s="23">
        <v>0.51179360642225791</v>
      </c>
      <c r="K2332" s="40">
        <v>171537.64689680113</v>
      </c>
      <c r="L2332" s="165">
        <v>1</v>
      </c>
      <c r="M2332" s="129"/>
    </row>
    <row r="2333" spans="1:14" ht="25.5" customHeight="1">
      <c r="A2333" s="1016" t="s">
        <v>14</v>
      </c>
      <c r="B2333" s="1017"/>
      <c r="C2333" s="35">
        <v>48.878049000000004</v>
      </c>
      <c r="D2333" s="24">
        <v>1.5772200371953326E-2</v>
      </c>
      <c r="E2333" s="36">
        <v>539.47378099999992</v>
      </c>
      <c r="F2333" s="24">
        <v>0.1740799549783025</v>
      </c>
      <c r="G2333" s="36">
        <v>1188.6006110000001</v>
      </c>
      <c r="H2333" s="24">
        <v>0.38354327520147435</v>
      </c>
      <c r="I2333" s="36">
        <v>1322.0475620000002</v>
      </c>
      <c r="J2333" s="24">
        <v>0.42660456944826886</v>
      </c>
      <c r="K2333" s="36">
        <v>3099.0000030000033</v>
      </c>
      <c r="L2333" s="166">
        <v>1.8066005096038156E-2</v>
      </c>
      <c r="M2333" s="129"/>
    </row>
    <row r="2334" spans="1:14" ht="25.5" customHeight="1">
      <c r="A2334" s="1016" t="s">
        <v>15</v>
      </c>
      <c r="B2334" s="1017"/>
      <c r="C2334" s="35">
        <v>166.24166299999999</v>
      </c>
      <c r="D2334" s="24">
        <v>1.9389044871301025E-2</v>
      </c>
      <c r="E2334" s="36">
        <v>786.05917899999986</v>
      </c>
      <c r="F2334" s="24">
        <v>9.1679404657598038E-2</v>
      </c>
      <c r="G2334" s="36">
        <v>3092.8613955000051</v>
      </c>
      <c r="H2334" s="24">
        <v>0.3607256285571705</v>
      </c>
      <c r="I2334" s="36">
        <v>4528.8373640000082</v>
      </c>
      <c r="J2334" s="24">
        <v>0.52820592191393578</v>
      </c>
      <c r="K2334" s="36">
        <v>8573.999601499967</v>
      </c>
      <c r="L2334" s="166">
        <v>4.9983194689957336E-2</v>
      </c>
      <c r="M2334" s="129"/>
    </row>
    <row r="2335" spans="1:14" ht="25.5" customHeight="1">
      <c r="A2335" s="1016" t="s">
        <v>16</v>
      </c>
      <c r="B2335" s="1017"/>
      <c r="C2335" s="35">
        <v>401.61653999999993</v>
      </c>
      <c r="D2335" s="24">
        <v>2.253234634990332E-2</v>
      </c>
      <c r="E2335" s="36">
        <v>2409.6992399999999</v>
      </c>
      <c r="F2335" s="24">
        <v>0.13519407809941991</v>
      </c>
      <c r="G2335" s="36">
        <v>6900.7506035000097</v>
      </c>
      <c r="H2335" s="24">
        <v>0.38716060516921585</v>
      </c>
      <c r="I2335" s="36">
        <v>8111.9335570000121</v>
      </c>
      <c r="J2335" s="24">
        <v>0.45511297038146759</v>
      </c>
      <c r="K2335" s="36">
        <v>17823.999940499903</v>
      </c>
      <c r="L2335" s="166">
        <v>0.10390721956925882</v>
      </c>
      <c r="M2335" s="129"/>
    </row>
    <row r="2336" spans="1:14" ht="25.5" customHeight="1">
      <c r="A2336" s="1016" t="s">
        <v>17</v>
      </c>
      <c r="B2336" s="1017"/>
      <c r="C2336" s="35">
        <v>319.90827099999996</v>
      </c>
      <c r="D2336" s="24">
        <v>2.1290315350167104E-2</v>
      </c>
      <c r="E2336" s="36">
        <v>1462.4956095000005</v>
      </c>
      <c r="F2336" s="24">
        <v>9.7331002500056843E-2</v>
      </c>
      <c r="G2336" s="36">
        <v>6110.3214174999921</v>
      </c>
      <c r="H2336" s="24">
        <v>0.40664991080976121</v>
      </c>
      <c r="I2336" s="36">
        <v>7133.2743519999894</v>
      </c>
      <c r="J2336" s="24">
        <v>0.47472877134001551</v>
      </c>
      <c r="K2336" s="36">
        <v>15025.999649999972</v>
      </c>
      <c r="L2336" s="166">
        <v>8.7595929650590196E-2</v>
      </c>
      <c r="M2336" s="129"/>
    </row>
    <row r="2337" spans="1:13" ht="25.5" customHeight="1">
      <c r="A2337" s="1016" t="s">
        <v>18</v>
      </c>
      <c r="B2337" s="1017"/>
      <c r="C2337" s="35">
        <v>713.13524700000005</v>
      </c>
      <c r="D2337" s="24">
        <v>2.6400808073310994E-2</v>
      </c>
      <c r="E2337" s="36">
        <v>2389.5968649999982</v>
      </c>
      <c r="F2337" s="24">
        <v>8.846468951134398E-2</v>
      </c>
      <c r="G2337" s="36">
        <v>10800.546342499983</v>
      </c>
      <c r="H2337" s="24">
        <v>0.39984442260395398</v>
      </c>
      <c r="I2337" s="36">
        <v>13108.593493499979</v>
      </c>
      <c r="J2337" s="24">
        <v>0.48529007981139122</v>
      </c>
      <c r="K2337" s="36">
        <v>27011.871947999956</v>
      </c>
      <c r="L2337" s="166">
        <v>0.15746905963010316</v>
      </c>
      <c r="M2337" s="129"/>
    </row>
    <row r="2338" spans="1:13" ht="25.5" customHeight="1">
      <c r="A2338" s="1016" t="s">
        <v>19</v>
      </c>
      <c r="B2338" s="1017"/>
      <c r="C2338" s="35">
        <v>982.50004580000018</v>
      </c>
      <c r="D2338" s="24">
        <v>1.7952626411653006E-2</v>
      </c>
      <c r="E2338" s="36">
        <v>5054.7873911999986</v>
      </c>
      <c r="F2338" s="24">
        <v>9.2363058925516092E-2</v>
      </c>
      <c r="G2338" s="36">
        <v>20064.204502799847</v>
      </c>
      <c r="H2338" s="24">
        <v>0.3666210187221669</v>
      </c>
      <c r="I2338" s="36">
        <v>28625.879045999802</v>
      </c>
      <c r="J2338" s="24">
        <v>0.52306329594066292</v>
      </c>
      <c r="K2338" s="36">
        <v>54727.370985799709</v>
      </c>
      <c r="L2338" s="166">
        <v>0.31904000069864707</v>
      </c>
      <c r="M2338" s="129"/>
    </row>
    <row r="2339" spans="1:13" ht="25.5" customHeight="1">
      <c r="A2339" s="1016" t="s">
        <v>20</v>
      </c>
      <c r="B2339" s="1017"/>
      <c r="C2339" s="35">
        <v>533.37502999999992</v>
      </c>
      <c r="D2339" s="24">
        <v>1.269082262208795E-2</v>
      </c>
      <c r="E2339" s="36">
        <v>2949.325980000001</v>
      </c>
      <c r="F2339" s="24">
        <v>7.017458778843795E-2</v>
      </c>
      <c r="G2339" s="36">
        <v>15118.02568999996</v>
      </c>
      <c r="H2339" s="24">
        <v>0.35970971949691438</v>
      </c>
      <c r="I2339" s="36">
        <v>23427.678067999943</v>
      </c>
      <c r="J2339" s="24">
        <v>0.55742487009256403</v>
      </c>
      <c r="K2339" s="36">
        <v>42028.404767999724</v>
      </c>
      <c r="L2339" s="166">
        <v>0.24500980122039601</v>
      </c>
      <c r="M2339" s="129"/>
    </row>
    <row r="2340" spans="1:13" ht="25.5" customHeight="1">
      <c r="A2340" s="1016" t="s">
        <v>21</v>
      </c>
      <c r="B2340" s="1017"/>
      <c r="C2340" s="35">
        <v>2.5</v>
      </c>
      <c r="D2340" s="24">
        <v>7.6994148444718257E-4</v>
      </c>
      <c r="E2340" s="36">
        <v>218.71625</v>
      </c>
      <c r="F2340" s="24">
        <v>6.7359485679088449E-2</v>
      </c>
      <c r="G2340" s="36">
        <v>1492.1562499999991</v>
      </c>
      <c r="H2340" s="24">
        <v>0.4595491992608563</v>
      </c>
      <c r="I2340" s="36">
        <v>1533.6274999999989</v>
      </c>
      <c r="J2340" s="24">
        <v>0.47232137357560833</v>
      </c>
      <c r="K2340" s="36">
        <v>3246.9999999999973</v>
      </c>
      <c r="L2340" s="166">
        <v>1.8928789444998199E-2</v>
      </c>
      <c r="M2340" s="129"/>
    </row>
    <row r="2341" spans="1:13">
      <c r="A2341" s="804" t="s">
        <v>9</v>
      </c>
      <c r="B2341" s="805"/>
      <c r="C2341" s="41">
        <v>2496.0413098658159</v>
      </c>
      <c r="D2341" s="25">
        <v>1.812547698310021E-2</v>
      </c>
      <c r="E2341" s="42">
        <v>11744.90234142921</v>
      </c>
      <c r="F2341" s="25">
        <v>8.5287834066247556E-2</v>
      </c>
      <c r="G2341" s="42">
        <v>48637.643482040978</v>
      </c>
      <c r="H2341" s="25">
        <v>0.3531914652059025</v>
      </c>
      <c r="I2341" s="42">
        <v>74830.412866664657</v>
      </c>
      <c r="J2341" s="25">
        <v>0.54339522374472682</v>
      </c>
      <c r="K2341" s="42">
        <v>137709.00000000381</v>
      </c>
      <c r="L2341" s="167">
        <v>1</v>
      </c>
      <c r="M2341" s="529"/>
    </row>
    <row r="2342" spans="1:13" ht="25.5" customHeight="1">
      <c r="A2342" s="1016" t="s">
        <v>14</v>
      </c>
      <c r="B2342" s="1017"/>
      <c r="C2342" s="35">
        <v>243.50395136778113</v>
      </c>
      <c r="D2342" s="24">
        <v>9.6246621093984686E-2</v>
      </c>
      <c r="E2342" s="36">
        <v>260.98601823708196</v>
      </c>
      <c r="F2342" s="24">
        <v>0.10315652894746329</v>
      </c>
      <c r="G2342" s="36">
        <v>1487.608510638297</v>
      </c>
      <c r="H2342" s="24">
        <v>0.58798755361197541</v>
      </c>
      <c r="I2342" s="36">
        <v>537.90151975683898</v>
      </c>
      <c r="J2342" s="24">
        <v>0.21260929634657677</v>
      </c>
      <c r="K2342" s="36">
        <v>2529.9999999999986</v>
      </c>
      <c r="L2342" s="166">
        <v>1.8372074446840282E-2</v>
      </c>
      <c r="M2342" s="529"/>
    </row>
    <row r="2343" spans="1:13" ht="25.5" customHeight="1">
      <c r="A2343" s="1016" t="s">
        <v>15</v>
      </c>
      <c r="B2343" s="1017"/>
      <c r="C2343" s="35">
        <v>115.39747694957362</v>
      </c>
      <c r="D2343" s="24">
        <v>1.6244014210244087E-2</v>
      </c>
      <c r="E2343" s="36">
        <v>691.19496973626281</v>
      </c>
      <c r="F2343" s="24">
        <v>9.7296589208370643E-2</v>
      </c>
      <c r="G2343" s="36">
        <v>2729.7678130428621</v>
      </c>
      <c r="H2343" s="24">
        <v>0.38425785656571948</v>
      </c>
      <c r="I2343" s="36">
        <v>3567.6397402713251</v>
      </c>
      <c r="J2343" s="24">
        <v>0.50220154001567241</v>
      </c>
      <c r="K2343" s="36">
        <v>7103.9999999999773</v>
      </c>
      <c r="L2343" s="166">
        <v>5.1587042241246259E-2</v>
      </c>
      <c r="M2343" s="529"/>
    </row>
    <row r="2344" spans="1:13" ht="25.5" customHeight="1">
      <c r="A2344" s="1016" t="s">
        <v>16</v>
      </c>
      <c r="B2344" s="1017"/>
      <c r="C2344" s="35">
        <v>221.04</v>
      </c>
      <c r="D2344" s="24">
        <v>1.9999999999999938E-2</v>
      </c>
      <c r="E2344" s="36">
        <v>2044.62</v>
      </c>
      <c r="F2344" s="24">
        <v>0.18499999999999939</v>
      </c>
      <c r="G2344" s="36">
        <v>4089.240000000008</v>
      </c>
      <c r="H2344" s="24">
        <v>0.36999999999999955</v>
      </c>
      <c r="I2344" s="36">
        <v>4697.1000000000104</v>
      </c>
      <c r="J2344" s="24">
        <v>0.4249999999999996</v>
      </c>
      <c r="K2344" s="36">
        <v>11052.000000000035</v>
      </c>
      <c r="L2344" s="166">
        <v>8.0256192405723153E-2</v>
      </c>
      <c r="M2344" s="529"/>
    </row>
    <row r="2345" spans="1:13" ht="25.5" customHeight="1">
      <c r="A2345" s="1016" t="s">
        <v>17</v>
      </c>
      <c r="B2345" s="1017"/>
      <c r="C2345" s="35">
        <v>424.16834094368346</v>
      </c>
      <c r="D2345" s="24">
        <v>3.1815807151491626E-2</v>
      </c>
      <c r="E2345" s="36">
        <v>1100.8106544901057</v>
      </c>
      <c r="F2345" s="24">
        <v>8.256905599235774E-2</v>
      </c>
      <c r="G2345" s="36">
        <v>4182.1872146118803</v>
      </c>
      <c r="H2345" s="24">
        <v>0.31369541063695688</v>
      </c>
      <c r="I2345" s="36">
        <v>7624.8337899543076</v>
      </c>
      <c r="J2345" s="24">
        <v>0.57191972621919895</v>
      </c>
      <c r="K2345" s="36">
        <v>13331.999999999907</v>
      </c>
      <c r="L2345" s="166">
        <v>9.6812844476392518E-2</v>
      </c>
      <c r="M2345" s="529"/>
    </row>
    <row r="2346" spans="1:13" ht="25.5" customHeight="1">
      <c r="A2346" s="1016" t="s">
        <v>18</v>
      </c>
      <c r="B2346" s="1017"/>
      <c r="C2346" s="35">
        <v>504.7962824484564</v>
      </c>
      <c r="D2346" s="24">
        <v>2.1375181336740039E-2</v>
      </c>
      <c r="E2346" s="36">
        <v>2278.9212601929953</v>
      </c>
      <c r="F2346" s="24">
        <v>9.6499037101667462E-2</v>
      </c>
      <c r="G2346" s="36">
        <v>8143.9316134316123</v>
      </c>
      <c r="H2346" s="24">
        <v>0.34484805273676966</v>
      </c>
      <c r="I2346" s="36">
        <v>12688.350843926873</v>
      </c>
      <c r="J2346" s="24">
        <v>0.53727772882481295</v>
      </c>
      <c r="K2346" s="36">
        <v>23616.000000000171</v>
      </c>
      <c r="L2346" s="166">
        <v>0.17149205934252312</v>
      </c>
      <c r="M2346" s="529"/>
    </row>
    <row r="2347" spans="1:13" ht="25.5" customHeight="1">
      <c r="A2347" s="1016" t="s">
        <v>19</v>
      </c>
      <c r="B2347" s="1017"/>
      <c r="C2347" s="35">
        <v>605.63414844895794</v>
      </c>
      <c r="D2347" s="24">
        <v>1.554582238433589E-2</v>
      </c>
      <c r="E2347" s="36">
        <v>2590.7007395830306</v>
      </c>
      <c r="F2347" s="24">
        <v>6.6499839303430078E-2</v>
      </c>
      <c r="G2347" s="36">
        <v>13947.402788552323</v>
      </c>
      <c r="H2347" s="24">
        <v>0.35801126311803266</v>
      </c>
      <c r="I2347" s="36">
        <v>21814.262323415649</v>
      </c>
      <c r="J2347" s="24">
        <v>0.55994307519419984</v>
      </c>
      <c r="K2347" s="36">
        <v>38958.000000000022</v>
      </c>
      <c r="L2347" s="166">
        <v>0.282900899723322</v>
      </c>
      <c r="M2347" s="529"/>
    </row>
    <row r="2348" spans="1:13" ht="25.5" customHeight="1">
      <c r="A2348" s="1016" t="s">
        <v>20</v>
      </c>
      <c r="B2348" s="1017"/>
      <c r="C2348" s="35">
        <v>371.60110970736287</v>
      </c>
      <c r="D2348" s="24">
        <v>9.684678386952434E-3</v>
      </c>
      <c r="E2348" s="36">
        <v>2506.5165252767497</v>
      </c>
      <c r="F2348" s="24">
        <v>6.5324902926160111E-2</v>
      </c>
      <c r="G2348" s="36">
        <v>13131.296846112093</v>
      </c>
      <c r="H2348" s="24">
        <v>0.34222822116528967</v>
      </c>
      <c r="I2348" s="36">
        <v>22360.585518903583</v>
      </c>
      <c r="J2348" s="24">
        <v>0.58276219752159775</v>
      </c>
      <c r="K2348" s="36">
        <v>38369.999999999789</v>
      </c>
      <c r="L2348" s="166">
        <v>0.27863102629456843</v>
      </c>
      <c r="M2348" s="529"/>
    </row>
    <row r="2349" spans="1:13" ht="25.5" customHeight="1">
      <c r="A2349" s="1016" t="s">
        <v>21</v>
      </c>
      <c r="B2349" s="1017"/>
      <c r="C2349" s="35">
        <v>9.9</v>
      </c>
      <c r="D2349" s="24">
        <v>3.6039315617036756E-3</v>
      </c>
      <c r="E2349" s="36">
        <v>271.15217391304344</v>
      </c>
      <c r="F2349" s="24">
        <v>9.8708472483816298E-2</v>
      </c>
      <c r="G2349" s="36">
        <v>926.20869565217379</v>
      </c>
      <c r="H2349" s="24">
        <v>0.3371709849480064</v>
      </c>
      <c r="I2349" s="36">
        <v>1539.7391304347827</v>
      </c>
      <c r="J2349" s="24">
        <v>0.56051661100647332</v>
      </c>
      <c r="K2349" s="36">
        <v>2747.0000000000009</v>
      </c>
      <c r="L2349" s="166">
        <v>1.9947861069355852E-2</v>
      </c>
      <c r="M2349" s="529"/>
    </row>
    <row r="2350" spans="1:13" ht="13.5" thickBot="1">
      <c r="A2350" s="938" t="s">
        <v>3</v>
      </c>
      <c r="B2350" s="939"/>
      <c r="C2350" s="45">
        <v>9316.4596955535599</v>
      </c>
      <c r="D2350" s="26">
        <v>2.0307135246194291E-2</v>
      </c>
      <c r="E2350" s="45">
        <v>40438.534910895578</v>
      </c>
      <c r="F2350" s="26">
        <v>8.814408309901596E-2</v>
      </c>
      <c r="G2350" s="45">
        <v>168893.70643612513</v>
      </c>
      <c r="H2350" s="26">
        <v>0.36813848295467155</v>
      </c>
      <c r="I2350" s="45">
        <v>240128.94447979849</v>
      </c>
      <c r="J2350" s="26">
        <v>0.52341029870010181</v>
      </c>
      <c r="K2350" s="45">
        <v>458777.64552238031</v>
      </c>
      <c r="L2350" s="26">
        <v>1</v>
      </c>
      <c r="M2350" s="529"/>
    </row>
    <row r="2353" spans="1:14" ht="13.5" thickBot="1"/>
    <row r="2354" spans="1:14">
      <c r="A2354" s="1024" t="s">
        <v>22</v>
      </c>
      <c r="B2354" s="1025"/>
      <c r="C2354" s="928" t="s">
        <v>128</v>
      </c>
      <c r="D2354" s="811"/>
      <c r="E2354" s="811"/>
      <c r="F2354" s="811"/>
      <c r="G2354" s="811"/>
      <c r="H2354" s="811"/>
      <c r="I2354" s="811"/>
      <c r="J2354" s="811"/>
      <c r="K2354" s="811"/>
      <c r="L2354" s="812"/>
      <c r="M2354" s="4"/>
    </row>
    <row r="2355" spans="1:14">
      <c r="A2355" s="1026"/>
      <c r="B2355" s="1027"/>
      <c r="C2355" s="929" t="s">
        <v>101</v>
      </c>
      <c r="D2355" s="930"/>
      <c r="E2355" s="931" t="s">
        <v>102</v>
      </c>
      <c r="F2355" s="930"/>
      <c r="G2355" s="931" t="s">
        <v>103</v>
      </c>
      <c r="H2355" s="930"/>
      <c r="I2355" s="931" t="s">
        <v>104</v>
      </c>
      <c r="J2355" s="930"/>
      <c r="K2355" s="932" t="s">
        <v>3</v>
      </c>
      <c r="L2355" s="933"/>
      <c r="M2355" s="129"/>
    </row>
    <row r="2356" spans="1:14" ht="13.5" thickBot="1">
      <c r="A2356" s="1028"/>
      <c r="B2356" s="1029"/>
      <c r="C2356" s="55" t="s">
        <v>11</v>
      </c>
      <c r="D2356" s="56" t="s">
        <v>12</v>
      </c>
      <c r="E2356" s="55" t="s">
        <v>11</v>
      </c>
      <c r="F2356" s="56" t="s">
        <v>12</v>
      </c>
      <c r="G2356" s="55" t="s">
        <v>11</v>
      </c>
      <c r="H2356" s="56" t="s">
        <v>12</v>
      </c>
      <c r="I2356" s="55" t="s">
        <v>11</v>
      </c>
      <c r="J2356" s="56" t="s">
        <v>12</v>
      </c>
      <c r="K2356" s="55" t="s">
        <v>11</v>
      </c>
      <c r="L2356" s="169" t="s">
        <v>13</v>
      </c>
      <c r="M2356" s="129"/>
    </row>
    <row r="2357" spans="1:14" ht="13.5" customHeight="1">
      <c r="A2357" s="806" t="s">
        <v>4</v>
      </c>
      <c r="B2357" s="807"/>
      <c r="C2357" s="49">
        <v>689.8977192000001</v>
      </c>
      <c r="D2357" s="50">
        <v>4.0218443687469367E-3</v>
      </c>
      <c r="E2357" s="51">
        <v>6399.7156817999949</v>
      </c>
      <c r="F2357" s="50">
        <v>3.7307936756589249E-2</v>
      </c>
      <c r="G2357" s="51">
        <v>63762.697858900836</v>
      </c>
      <c r="H2357" s="50">
        <v>0.37171255996802349</v>
      </c>
      <c r="I2357" s="51">
        <v>100685.33563690129</v>
      </c>
      <c r="J2357" s="50">
        <v>0.58695765890664608</v>
      </c>
      <c r="K2357" s="51">
        <v>171537.64689680113</v>
      </c>
      <c r="L2357" s="170">
        <v>1</v>
      </c>
      <c r="M2357" s="129"/>
    </row>
    <row r="2358" spans="1:14" ht="23.25" customHeight="1">
      <c r="A2358" s="1016" t="s">
        <v>14</v>
      </c>
      <c r="B2358" s="1017"/>
      <c r="C2358" s="43">
        <v>0</v>
      </c>
      <c r="D2358" s="47">
        <v>0</v>
      </c>
      <c r="E2358" s="44">
        <v>369.04573199999999</v>
      </c>
      <c r="F2358" s="47">
        <v>0.11908542486051736</v>
      </c>
      <c r="G2358" s="44">
        <v>1188.6006110000001</v>
      </c>
      <c r="H2358" s="47">
        <v>0.38354327520147435</v>
      </c>
      <c r="I2358" s="44">
        <v>1541.3536600000007</v>
      </c>
      <c r="J2358" s="47">
        <v>0.49737129993800749</v>
      </c>
      <c r="K2358" s="44">
        <v>3099.0000030000033</v>
      </c>
      <c r="L2358" s="171">
        <v>1.8066005096038156E-2</v>
      </c>
      <c r="M2358" s="340"/>
      <c r="N2358" s="341"/>
    </row>
    <row r="2359" spans="1:14" ht="23.25" customHeight="1">
      <c r="A2359" s="1016" t="s">
        <v>15</v>
      </c>
      <c r="B2359" s="1017"/>
      <c r="C2359" s="43">
        <v>15.165467</v>
      </c>
      <c r="D2359" s="47">
        <v>1.7687739333865724E-3</v>
      </c>
      <c r="E2359" s="44">
        <v>332.36772149999996</v>
      </c>
      <c r="F2359" s="47">
        <v>3.8764606595252736E-2</v>
      </c>
      <c r="G2359" s="44">
        <v>2508.9687810000037</v>
      </c>
      <c r="H2359" s="47">
        <v>0.29262525047949334</v>
      </c>
      <c r="I2359" s="44">
        <v>5717.4976320000033</v>
      </c>
      <c r="J2359" s="47">
        <v>0.66684136899187207</v>
      </c>
      <c r="K2359" s="44">
        <v>8573.999601499967</v>
      </c>
      <c r="L2359" s="171">
        <v>4.9983194689957336E-2</v>
      </c>
      <c r="M2359" s="340"/>
      <c r="N2359" s="341"/>
    </row>
    <row r="2360" spans="1:14" ht="23.25" customHeight="1">
      <c r="A2360" s="1016" t="s">
        <v>16</v>
      </c>
      <c r="B2360" s="1017"/>
      <c r="C2360" s="43">
        <v>133.87217999999999</v>
      </c>
      <c r="D2360" s="47">
        <v>7.5107821166344388E-3</v>
      </c>
      <c r="E2360" s="44">
        <v>401.61653999999993</v>
      </c>
      <c r="F2360" s="47">
        <v>2.253234634990332E-2</v>
      </c>
      <c r="G2360" s="44">
        <v>6097.5175235000079</v>
      </c>
      <c r="H2360" s="47">
        <v>0.34209591246940912</v>
      </c>
      <c r="I2360" s="44">
        <v>11190.993696999978</v>
      </c>
      <c r="J2360" s="47">
        <v>0.62786095906405781</v>
      </c>
      <c r="K2360" s="44">
        <v>17823.999940499903</v>
      </c>
      <c r="L2360" s="171">
        <v>0.10390721956925882</v>
      </c>
      <c r="M2360" s="340"/>
      <c r="N2360" s="341"/>
    </row>
    <row r="2361" spans="1:14" ht="23.25" customHeight="1">
      <c r="A2361" s="1016" t="s">
        <v>17</v>
      </c>
      <c r="B2361" s="1017"/>
      <c r="C2361" s="43">
        <v>53.92116</v>
      </c>
      <c r="D2361" s="47">
        <v>3.5885239755080191E-3</v>
      </c>
      <c r="E2361" s="44">
        <v>299.59205099999997</v>
      </c>
      <c r="F2361" s="47">
        <v>1.9938244241873154E-2</v>
      </c>
      <c r="G2361" s="44">
        <v>5364.1067219999941</v>
      </c>
      <c r="H2361" s="47">
        <v>0.35698834333461493</v>
      </c>
      <c r="I2361" s="44">
        <v>9308.3797169999852</v>
      </c>
      <c r="J2361" s="47">
        <v>0.61948488844800442</v>
      </c>
      <c r="K2361" s="44">
        <v>15025.999649999972</v>
      </c>
      <c r="L2361" s="171">
        <v>8.7595929650590196E-2</v>
      </c>
      <c r="M2361" s="340"/>
      <c r="N2361" s="341"/>
    </row>
    <row r="2362" spans="1:14" ht="23.25" customHeight="1">
      <c r="A2362" s="1016" t="s">
        <v>18</v>
      </c>
      <c r="B2362" s="1017"/>
      <c r="C2362" s="43">
        <v>122.75403</v>
      </c>
      <c r="D2362" s="47">
        <v>4.5444473539750022E-3</v>
      </c>
      <c r="E2362" s="44">
        <v>913.25488250000012</v>
      </c>
      <c r="F2362" s="47">
        <v>3.3809388859020573E-2</v>
      </c>
      <c r="G2362" s="44">
        <v>10718.052429999983</v>
      </c>
      <c r="H2362" s="47">
        <v>0.39679043535498404</v>
      </c>
      <c r="I2362" s="44">
        <v>15257.810605499973</v>
      </c>
      <c r="J2362" s="47">
        <v>0.56485572843202048</v>
      </c>
      <c r="K2362" s="44">
        <v>27011.871947999956</v>
      </c>
      <c r="L2362" s="171">
        <v>0.15746905963010316</v>
      </c>
      <c r="M2362" s="340"/>
      <c r="N2362" s="341"/>
    </row>
    <row r="2363" spans="1:14" ht="23.25" customHeight="1">
      <c r="A2363" s="1016" t="s">
        <v>19</v>
      </c>
      <c r="B2363" s="1017"/>
      <c r="C2363" s="43">
        <v>257.50987620000001</v>
      </c>
      <c r="D2363" s="47">
        <v>4.7053215157515406E-3</v>
      </c>
      <c r="E2363" s="44">
        <v>2022.8278228000004</v>
      </c>
      <c r="F2363" s="47">
        <v>3.6961903821853055E-2</v>
      </c>
      <c r="G2363" s="44">
        <v>20243.836215399861</v>
      </c>
      <c r="H2363" s="47">
        <v>0.36990331986991654</v>
      </c>
      <c r="I2363" s="44">
        <v>32203.19707139986</v>
      </c>
      <c r="J2363" s="47">
        <v>0.58842945479247899</v>
      </c>
      <c r="K2363" s="44">
        <v>54727.370985799709</v>
      </c>
      <c r="L2363" s="171">
        <v>0.31904000069864707</v>
      </c>
      <c r="M2363" s="340"/>
      <c r="N2363" s="341"/>
    </row>
    <row r="2364" spans="1:14" ht="23.25" customHeight="1">
      <c r="A2364" s="1016" t="s">
        <v>20</v>
      </c>
      <c r="B2364" s="1017"/>
      <c r="C2364" s="43">
        <v>106.67500600000001</v>
      </c>
      <c r="D2364" s="47">
        <v>2.5381645244175904E-3</v>
      </c>
      <c r="E2364" s="44">
        <v>1968.6384320000011</v>
      </c>
      <c r="F2364" s="47">
        <v>4.6840665089885006E-2</v>
      </c>
      <c r="G2364" s="44">
        <v>16107.98807599994</v>
      </c>
      <c r="H2364" s="47">
        <v>0.38326432242473557</v>
      </c>
      <c r="I2364" s="44">
        <v>23845.103253999983</v>
      </c>
      <c r="J2364" s="47">
        <v>0.56735684796096664</v>
      </c>
      <c r="K2364" s="44">
        <v>42028.404767999724</v>
      </c>
      <c r="L2364" s="171">
        <v>0.24500980122039601</v>
      </c>
      <c r="M2364" s="340"/>
      <c r="N2364" s="341"/>
    </row>
    <row r="2365" spans="1:14" ht="23.25" customHeight="1" thickBot="1">
      <c r="A2365" s="1016" t="s">
        <v>21</v>
      </c>
      <c r="B2365" s="1017"/>
      <c r="C2365" s="43">
        <v>0</v>
      </c>
      <c r="D2365" s="47">
        <v>0</v>
      </c>
      <c r="E2365" s="44">
        <v>92.372500000000002</v>
      </c>
      <c r="F2365" s="47">
        <v>2.8448567908838953E-2</v>
      </c>
      <c r="G2365" s="44">
        <v>1533.6274999999989</v>
      </c>
      <c r="H2365" s="47">
        <v>0.47232137357560833</v>
      </c>
      <c r="I2365" s="44">
        <v>1620.9999999999989</v>
      </c>
      <c r="J2365" s="47">
        <v>0.49923005851555291</v>
      </c>
      <c r="K2365" s="44">
        <v>3246.9999999999973</v>
      </c>
      <c r="L2365" s="171">
        <v>1.8928789444998199E-2</v>
      </c>
      <c r="M2365" s="340"/>
      <c r="N2365" s="341"/>
    </row>
    <row r="2366" spans="1:14">
      <c r="A2366" s="804" t="s">
        <v>8</v>
      </c>
      <c r="B2366" s="805"/>
      <c r="C2366" s="49">
        <v>523.09399433200008</v>
      </c>
      <c r="D2366" s="50">
        <v>3.4982310982880687E-3</v>
      </c>
      <c r="E2366" s="51">
        <v>6221.9351768159904</v>
      </c>
      <c r="F2366" s="50">
        <v>4.1609667407605064E-2</v>
      </c>
      <c r="G2366" s="51">
        <v>57909.27060808253</v>
      </c>
      <c r="H2366" s="50">
        <v>0.38727267664212361</v>
      </c>
      <c r="I2366" s="51">
        <v>84876.70021330523</v>
      </c>
      <c r="J2366" s="50">
        <v>0.56761942485198602</v>
      </c>
      <c r="K2366" s="51">
        <v>149530.99999253533</v>
      </c>
      <c r="L2366" s="170">
        <v>1</v>
      </c>
      <c r="M2366" s="129"/>
    </row>
    <row r="2367" spans="1:14" ht="23.25" customHeight="1">
      <c r="A2367" s="1016" t="s">
        <v>14</v>
      </c>
      <c r="B2367" s="1017"/>
      <c r="C2367" s="43">
        <v>0</v>
      </c>
      <c r="D2367" s="47">
        <v>0</v>
      </c>
      <c r="E2367" s="44">
        <v>130.81203006000001</v>
      </c>
      <c r="F2367" s="47">
        <v>4.7602631032125114E-2</v>
      </c>
      <c r="G2367" s="44">
        <v>1326.596491072999</v>
      </c>
      <c r="H2367" s="47">
        <v>0.48274981486102492</v>
      </c>
      <c r="I2367" s="44">
        <v>1290.5914785249995</v>
      </c>
      <c r="J2367" s="47">
        <v>0.46964755410684716</v>
      </c>
      <c r="K2367" s="44">
        <v>2747.9999996580063</v>
      </c>
      <c r="L2367" s="171">
        <f>+K2367/$K$2366</f>
        <v>1.8377460190831252E-2</v>
      </c>
      <c r="M2367" s="129"/>
    </row>
    <row r="2368" spans="1:14" ht="23.25" customHeight="1">
      <c r="A2368" s="1016" t="s">
        <v>15</v>
      </c>
      <c r="B2368" s="1017"/>
      <c r="C2368" s="43">
        <v>172.52021226899996</v>
      </c>
      <c r="D2368" s="47">
        <v>2.2874597225278324E-2</v>
      </c>
      <c r="E2368" s="44">
        <v>517.99040404799973</v>
      </c>
      <c r="F2368" s="47">
        <v>6.8680774868755942E-2</v>
      </c>
      <c r="G2368" s="44">
        <v>2426.0451741150077</v>
      </c>
      <c r="H2368" s="47">
        <v>0.32167133043913393</v>
      </c>
      <c r="I2368" s="44">
        <v>4425.444209391002</v>
      </c>
      <c r="J2368" s="47">
        <v>0.58677329746683504</v>
      </c>
      <c r="K2368" s="44">
        <v>7541.999999822985</v>
      </c>
      <c r="L2368" s="171">
        <f t="shared" ref="L2368:L2374" si="135">+K2368/$K$2366</f>
        <v>5.0437701882549341E-2</v>
      </c>
      <c r="M2368" s="129"/>
    </row>
    <row r="2369" spans="1:13" ht="23.25" customHeight="1">
      <c r="A2369" s="1016" t="s">
        <v>16</v>
      </c>
      <c r="B2369" s="1017"/>
      <c r="C2369" s="43">
        <v>0</v>
      </c>
      <c r="D2369" s="47">
        <v>0</v>
      </c>
      <c r="E2369" s="44">
        <v>586.30036629999995</v>
      </c>
      <c r="F2369" s="47">
        <v>3.6630036630036528E-2</v>
      </c>
      <c r="G2369" s="44">
        <v>5980.2637362600108</v>
      </c>
      <c r="H2369" s="47">
        <v>0.37362637362637335</v>
      </c>
      <c r="I2369" s="44">
        <v>9439.4358974300212</v>
      </c>
      <c r="J2369" s="47">
        <v>0.58974358974358954</v>
      </c>
      <c r="K2369" s="44">
        <v>16005.999999990041</v>
      </c>
      <c r="L2369" s="171">
        <f t="shared" si="135"/>
        <v>0.10704134929070941</v>
      </c>
      <c r="M2369" s="129"/>
    </row>
    <row r="2370" spans="1:13" ht="23.25" customHeight="1">
      <c r="A2370" s="1016" t="s">
        <v>17</v>
      </c>
      <c r="B2370" s="1017"/>
      <c r="C2370" s="43">
        <v>13.112903230000001</v>
      </c>
      <c r="D2370" s="47">
        <v>9.9287523501012946E-4</v>
      </c>
      <c r="E2370" s="44">
        <v>317.01012021000003</v>
      </c>
      <c r="F2370" s="47">
        <v>2.4003189231504241E-2</v>
      </c>
      <c r="G2370" s="44">
        <v>5057.567272520012</v>
      </c>
      <c r="H2370" s="47">
        <v>0.38294595835912731</v>
      </c>
      <c r="I2370" s="44">
        <v>7819.3097052700177</v>
      </c>
      <c r="J2370" s="47">
        <v>0.59205797717436182</v>
      </c>
      <c r="K2370" s="44">
        <v>13207.000001229984</v>
      </c>
      <c r="L2370" s="171">
        <f t="shared" si="135"/>
        <v>8.8322822704919285E-2</v>
      </c>
      <c r="M2370" s="129"/>
    </row>
    <row r="2371" spans="1:13" ht="23.25" customHeight="1">
      <c r="A2371" s="1016" t="s">
        <v>18</v>
      </c>
      <c r="B2371" s="1017"/>
      <c r="C2371" s="43">
        <v>58.07792208</v>
      </c>
      <c r="D2371" s="47">
        <v>2.4604076288009978E-3</v>
      </c>
      <c r="E2371" s="44">
        <v>732.39789580200011</v>
      </c>
      <c r="F2371" s="47">
        <v>3.1027235576143036E-2</v>
      </c>
      <c r="G2371" s="44">
        <v>9140.2505674909717</v>
      </c>
      <c r="H2371" s="47">
        <v>0.3872167154057285</v>
      </c>
      <c r="I2371" s="44">
        <v>13674.27361550191</v>
      </c>
      <c r="J2371" s="47">
        <v>0.57929564138932943</v>
      </c>
      <c r="K2371" s="44">
        <v>23605.000000874836</v>
      </c>
      <c r="L2371" s="171">
        <f t="shared" si="135"/>
        <v>0.15786024304026061</v>
      </c>
      <c r="M2371" s="129"/>
    </row>
    <row r="2372" spans="1:13" ht="23.25" customHeight="1">
      <c r="A2372" s="1016" t="s">
        <v>19</v>
      </c>
      <c r="B2372" s="1017"/>
      <c r="C2372" s="43">
        <v>216.82778022599999</v>
      </c>
      <c r="D2372" s="47">
        <v>4.8436899419537129E-3</v>
      </c>
      <c r="E2372" s="44">
        <v>1779.3072463159988</v>
      </c>
      <c r="F2372" s="47">
        <v>3.9747732525985249E-2</v>
      </c>
      <c r="G2372" s="44">
        <v>17081.719825971977</v>
      </c>
      <c r="H2372" s="47">
        <v>0.38158650347337064</v>
      </c>
      <c r="I2372" s="44">
        <v>25687.145142208519</v>
      </c>
      <c r="J2372" s="47">
        <v>0.57382207405866903</v>
      </c>
      <c r="K2372" s="44">
        <v>44764.999994723454</v>
      </c>
      <c r="L2372" s="171">
        <f t="shared" si="135"/>
        <v>0.29936936151672994</v>
      </c>
      <c r="M2372" s="129"/>
    </row>
    <row r="2373" spans="1:13" ht="23.25" customHeight="1">
      <c r="A2373" s="1016" t="s">
        <v>20</v>
      </c>
      <c r="B2373" s="1017"/>
      <c r="C2373" s="43">
        <v>62.555176527</v>
      </c>
      <c r="D2373" s="47">
        <v>1.615577906339124E-3</v>
      </c>
      <c r="E2373" s="44">
        <v>1970.998595550001</v>
      </c>
      <c r="F2373" s="47">
        <v>5.0903889353131622E-2</v>
      </c>
      <c r="G2373" s="44">
        <v>15669.897910931093</v>
      </c>
      <c r="H2373" s="47">
        <v>0.40469777666702017</v>
      </c>
      <c r="I2373" s="44">
        <v>21016.54831299941</v>
      </c>
      <c r="J2373" s="47">
        <v>0.54278275607352011</v>
      </c>
      <c r="K2373" s="44">
        <v>38719.999996007078</v>
      </c>
      <c r="L2373" s="171">
        <f t="shared" si="135"/>
        <v>0.25894296164634761</v>
      </c>
      <c r="M2373" s="129"/>
    </row>
    <row r="2374" spans="1:13" ht="23.25" customHeight="1">
      <c r="A2374" s="1016" t="s">
        <v>21</v>
      </c>
      <c r="B2374" s="1017"/>
      <c r="C2374" s="43">
        <v>0</v>
      </c>
      <c r="D2374" s="47">
        <v>0</v>
      </c>
      <c r="E2374" s="44">
        <v>187.11851852999999</v>
      </c>
      <c r="F2374" s="47">
        <v>6.3689080502161821E-2</v>
      </c>
      <c r="G2374" s="44">
        <v>1226.9296297200001</v>
      </c>
      <c r="H2374" s="47">
        <v>0.41760708972905036</v>
      </c>
      <c r="I2374" s="44">
        <v>1523.9518519799999</v>
      </c>
      <c r="J2374" s="47">
        <v>0.51870382976878737</v>
      </c>
      <c r="K2374" s="44">
        <v>2938.0000002300012</v>
      </c>
      <c r="L2374" s="171">
        <f t="shared" si="135"/>
        <v>1.9648099727659601E-2</v>
      </c>
      <c r="M2374" s="129"/>
    </row>
    <row r="2375" spans="1:13">
      <c r="A2375" s="804" t="s">
        <v>9</v>
      </c>
      <c r="B2375" s="805"/>
      <c r="C2375" s="41">
        <v>532.99337415768036</v>
      </c>
      <c r="D2375" s="25">
        <v>3.8704323911847856E-3</v>
      </c>
      <c r="E2375" s="42">
        <v>6697.4140375383995</v>
      </c>
      <c r="F2375" s="25">
        <v>4.8634541224888819E-2</v>
      </c>
      <c r="G2375" s="42">
        <v>51155.162861195007</v>
      </c>
      <c r="H2375" s="25">
        <v>0.37147290925933374</v>
      </c>
      <c r="I2375" s="42">
        <v>79323.429727110619</v>
      </c>
      <c r="J2375" s="25">
        <v>0.5760221171245774</v>
      </c>
      <c r="K2375" s="42">
        <v>137709.00000000381</v>
      </c>
      <c r="L2375" s="167">
        <v>1</v>
      </c>
      <c r="M2375" s="529"/>
    </row>
    <row r="2376" spans="1:13" ht="23.25" customHeight="1">
      <c r="A2376" s="1016" t="s">
        <v>14</v>
      </c>
      <c r="B2376" s="1017"/>
      <c r="C2376" s="35">
        <v>0</v>
      </c>
      <c r="D2376" s="24">
        <v>0</v>
      </c>
      <c r="E2376" s="36">
        <v>134.47537993920972</v>
      </c>
      <c r="F2376" s="24">
        <v>5.3152324086644186E-2</v>
      </c>
      <c r="G2376" s="36">
        <v>1151.4200607902731</v>
      </c>
      <c r="H2376" s="24">
        <v>0.45510674339536505</v>
      </c>
      <c r="I2376" s="36">
        <v>1244.1045592705161</v>
      </c>
      <c r="J2376" s="24">
        <v>0.49174093251799084</v>
      </c>
      <c r="K2376" s="36">
        <v>2529.9999999999986</v>
      </c>
      <c r="L2376" s="166">
        <v>1.8372074446840282E-2</v>
      </c>
      <c r="M2376" s="529"/>
    </row>
    <row r="2377" spans="1:13" ht="23.25" customHeight="1">
      <c r="A2377" s="1016" t="s">
        <v>15</v>
      </c>
      <c r="B2377" s="1017"/>
      <c r="C2377" s="35">
        <v>62.241164621864137</v>
      </c>
      <c r="D2377" s="24">
        <v>8.7614252001498218E-3</v>
      </c>
      <c r="E2377" s="36">
        <v>439.05202492366027</v>
      </c>
      <c r="F2377" s="24">
        <v>6.1803494499389308E-2</v>
      </c>
      <c r="G2377" s="36">
        <v>2975.7397714506415</v>
      </c>
      <c r="H2377" s="24">
        <v>0.41888228764789565</v>
      </c>
      <c r="I2377" s="36">
        <v>3626.9670390038618</v>
      </c>
      <c r="J2377" s="24">
        <v>0.51055279265257225</v>
      </c>
      <c r="K2377" s="36">
        <v>7103.9999999999773</v>
      </c>
      <c r="L2377" s="166">
        <v>5.1587042241246259E-2</v>
      </c>
      <c r="M2377" s="529"/>
    </row>
    <row r="2378" spans="1:13" ht="23.25" customHeight="1">
      <c r="A2378" s="1016" t="s">
        <v>16</v>
      </c>
      <c r="B2378" s="1017"/>
      <c r="C2378" s="35">
        <v>55.26</v>
      </c>
      <c r="D2378" s="24">
        <v>4.9999999999999845E-3</v>
      </c>
      <c r="E2378" s="36">
        <v>718.38</v>
      </c>
      <c r="F2378" s="24">
        <v>6.4999999999999794E-2</v>
      </c>
      <c r="G2378" s="36">
        <v>3536.6400000000058</v>
      </c>
      <c r="H2378" s="24">
        <v>0.31999999999999956</v>
      </c>
      <c r="I2378" s="36">
        <v>6741.7200000000184</v>
      </c>
      <c r="J2378" s="24">
        <v>0.60999999999999976</v>
      </c>
      <c r="K2378" s="36">
        <v>11052.000000000035</v>
      </c>
      <c r="L2378" s="166">
        <v>8.0256192405723153E-2</v>
      </c>
      <c r="M2378" s="529"/>
    </row>
    <row r="2379" spans="1:13" ht="23.25" customHeight="1">
      <c r="A2379" s="1016" t="s">
        <v>17</v>
      </c>
      <c r="B2379" s="1017"/>
      <c r="C2379" s="35">
        <v>0</v>
      </c>
      <c r="D2379" s="24">
        <v>0</v>
      </c>
      <c r="E2379" s="36">
        <v>393.84982242516492</v>
      </c>
      <c r="F2379" s="24">
        <v>2.9541690850972673E-2</v>
      </c>
      <c r="G2379" s="36">
        <v>4576.8869609335379</v>
      </c>
      <c r="H2379" s="24">
        <v>0.34330085215523326</v>
      </c>
      <c r="I2379" s="36">
        <v>8361.2632166412604</v>
      </c>
      <c r="J2379" s="24">
        <v>0.62715745699379832</v>
      </c>
      <c r="K2379" s="36">
        <v>13331.999999999907</v>
      </c>
      <c r="L2379" s="166">
        <v>9.6812844476392518E-2</v>
      </c>
      <c r="M2379" s="529"/>
    </row>
    <row r="2380" spans="1:13" ht="23.25" customHeight="1">
      <c r="A2380" s="1016" t="s">
        <v>18</v>
      </c>
      <c r="B2380" s="1017"/>
      <c r="C2380" s="35">
        <v>68.648862301036218</v>
      </c>
      <c r="D2380" s="24">
        <v>2.9068793318527998E-3</v>
      </c>
      <c r="E2380" s="36">
        <v>1376.373108286152</v>
      </c>
      <c r="F2380" s="24">
        <v>5.8281381617807507E-2</v>
      </c>
      <c r="G2380" s="36">
        <v>8269.10221486308</v>
      </c>
      <c r="H2380" s="24">
        <v>0.35014829839358996</v>
      </c>
      <c r="I2380" s="36">
        <v>13901.875814549667</v>
      </c>
      <c r="J2380" s="24">
        <v>0.58866344065673981</v>
      </c>
      <c r="K2380" s="36">
        <v>23616.000000000171</v>
      </c>
      <c r="L2380" s="166">
        <v>0.17149205934252312</v>
      </c>
      <c r="M2380" s="529"/>
    </row>
    <row r="2381" spans="1:13" ht="23.25" customHeight="1">
      <c r="A2381" s="1016" t="s">
        <v>19</v>
      </c>
      <c r="B2381" s="1017"/>
      <c r="C2381" s="35">
        <v>116.39196403940088</v>
      </c>
      <c r="D2381" s="24">
        <v>2.9876267785666822E-3</v>
      </c>
      <c r="E2381" s="36">
        <v>1617.6609669479558</v>
      </c>
      <c r="F2381" s="24">
        <v>4.1523203628213844E-2</v>
      </c>
      <c r="G2381" s="36">
        <v>14346.904354736815</v>
      </c>
      <c r="H2381" s="24">
        <v>0.36826593651462614</v>
      </c>
      <c r="I2381" s="36">
        <v>22877.042714275791</v>
      </c>
      <c r="J2381" s="24">
        <v>0.58722323307859181</v>
      </c>
      <c r="K2381" s="36">
        <v>38958.000000000022</v>
      </c>
      <c r="L2381" s="166">
        <v>0.282900899723322</v>
      </c>
      <c r="M2381" s="529"/>
    </row>
    <row r="2382" spans="1:13" ht="23.25" customHeight="1">
      <c r="A2382" s="1016" t="s">
        <v>20</v>
      </c>
      <c r="B2382" s="1017"/>
      <c r="C2382" s="35">
        <v>230.45138319537909</v>
      </c>
      <c r="D2382" s="24">
        <v>6.0060303152301379E-3</v>
      </c>
      <c r="E2382" s="36">
        <v>1952.3096915379983</v>
      </c>
      <c r="F2382" s="24">
        <v>5.0881149114881646E-2</v>
      </c>
      <c r="G2382" s="36">
        <v>14934.869498420911</v>
      </c>
      <c r="H2382" s="24">
        <v>0.38923298145480828</v>
      </c>
      <c r="I2382" s="36">
        <v>21252.369426845391</v>
      </c>
      <c r="J2382" s="24">
        <v>0.5538798391150771</v>
      </c>
      <c r="K2382" s="36">
        <v>38369.999999999789</v>
      </c>
      <c r="L2382" s="166">
        <v>0.27863102629456843</v>
      </c>
      <c r="M2382" s="529"/>
    </row>
    <row r="2383" spans="1:13" ht="23.25" customHeight="1">
      <c r="A2383" s="1016" t="s">
        <v>21</v>
      </c>
      <c r="B2383" s="1017"/>
      <c r="C2383" s="35">
        <v>0</v>
      </c>
      <c r="D2383" s="24">
        <v>0</v>
      </c>
      <c r="E2383" s="36">
        <v>65.313043478260866</v>
      </c>
      <c r="F2383" s="24">
        <v>2.3776135230528156E-2</v>
      </c>
      <c r="G2383" s="36">
        <v>1363.6000000000004</v>
      </c>
      <c r="H2383" s="24">
        <v>0.49639606843829631</v>
      </c>
      <c r="I2383" s="36">
        <v>1318.0869565217397</v>
      </c>
      <c r="J2383" s="24">
        <v>0.47982779633117562</v>
      </c>
      <c r="K2383" s="36">
        <v>2747.0000000000009</v>
      </c>
      <c r="L2383" s="166">
        <v>1.9947861069355852E-2</v>
      </c>
      <c r="M2383" s="529"/>
    </row>
    <row r="2384" spans="1:13" ht="13.5" thickBot="1">
      <c r="A2384" s="938" t="s">
        <v>3</v>
      </c>
      <c r="B2384" s="939"/>
      <c r="C2384" s="45">
        <v>1745.9850827348278</v>
      </c>
      <c r="D2384" s="26">
        <v>3.8057326894094588E-3</v>
      </c>
      <c r="E2384" s="45">
        <v>19319.064833306511</v>
      </c>
      <c r="F2384" s="26">
        <v>4.2109865251409861E-2</v>
      </c>
      <c r="G2384" s="45">
        <v>172827.13075523134</v>
      </c>
      <c r="H2384" s="26">
        <v>0.37671218822888441</v>
      </c>
      <c r="I2384" s="45">
        <v>264885.4648511007</v>
      </c>
      <c r="J2384" s="26">
        <v>0.57737221383028114</v>
      </c>
      <c r="K2384" s="45">
        <v>458777.64552238031</v>
      </c>
      <c r="L2384" s="26">
        <v>1</v>
      </c>
      <c r="M2384" s="529"/>
    </row>
    <row r="2387" spans="1:14" ht="13.5" thickBot="1"/>
    <row r="2388" spans="1:14">
      <c r="A2388" s="1024" t="s">
        <v>22</v>
      </c>
      <c r="B2388" s="1025"/>
      <c r="C2388" s="928" t="s">
        <v>129</v>
      </c>
      <c r="D2388" s="811"/>
      <c r="E2388" s="811"/>
      <c r="F2388" s="811"/>
      <c r="G2388" s="811"/>
      <c r="H2388" s="811"/>
      <c r="I2388" s="811"/>
      <c r="J2388" s="811"/>
      <c r="K2388" s="811"/>
      <c r="L2388" s="812"/>
      <c r="M2388" s="4"/>
    </row>
    <row r="2389" spans="1:14">
      <c r="A2389" s="1026"/>
      <c r="B2389" s="1027"/>
      <c r="C2389" s="929" t="s">
        <v>101</v>
      </c>
      <c r="D2389" s="930"/>
      <c r="E2389" s="931" t="s">
        <v>102</v>
      </c>
      <c r="F2389" s="930"/>
      <c r="G2389" s="931" t="s">
        <v>103</v>
      </c>
      <c r="H2389" s="930"/>
      <c r="I2389" s="931" t="s">
        <v>104</v>
      </c>
      <c r="J2389" s="930"/>
      <c r="K2389" s="932" t="s">
        <v>3</v>
      </c>
      <c r="L2389" s="933"/>
      <c r="M2389" s="129"/>
    </row>
    <row r="2390" spans="1:14" ht="13.5" thickBot="1">
      <c r="A2390" s="1028"/>
      <c r="B2390" s="1029"/>
      <c r="C2390" s="55" t="s">
        <v>11</v>
      </c>
      <c r="D2390" s="56" t="s">
        <v>12</v>
      </c>
      <c r="E2390" s="55" t="s">
        <v>11</v>
      </c>
      <c r="F2390" s="56" t="s">
        <v>12</v>
      </c>
      <c r="G2390" s="55" t="s">
        <v>11</v>
      </c>
      <c r="H2390" s="56" t="s">
        <v>12</v>
      </c>
      <c r="I2390" s="55" t="s">
        <v>11</v>
      </c>
      <c r="J2390" s="56" t="s">
        <v>12</v>
      </c>
      <c r="K2390" s="55" t="s">
        <v>11</v>
      </c>
      <c r="L2390" s="169" t="s">
        <v>13</v>
      </c>
      <c r="M2390" s="129"/>
    </row>
    <row r="2391" spans="1:14" ht="13.5" customHeight="1">
      <c r="A2391" s="806" t="s">
        <v>4</v>
      </c>
      <c r="B2391" s="807"/>
      <c r="C2391" s="39">
        <v>579.68449200000009</v>
      </c>
      <c r="D2391" s="23">
        <v>3.3793426835844638E-3</v>
      </c>
      <c r="E2391" s="40">
        <v>6107.7093827999943</v>
      </c>
      <c r="F2391" s="23">
        <v>3.5605649799279673E-2</v>
      </c>
      <c r="G2391" s="40">
        <v>70966.715726600669</v>
      </c>
      <c r="H2391" s="23">
        <v>0.41370927612930936</v>
      </c>
      <c r="I2391" s="40">
        <v>93883.537295401577</v>
      </c>
      <c r="J2391" s="23">
        <v>0.54730573138783289</v>
      </c>
      <c r="K2391" s="40">
        <v>171537.64689680113</v>
      </c>
      <c r="L2391" s="165">
        <v>1</v>
      </c>
      <c r="M2391" s="129"/>
    </row>
    <row r="2392" spans="1:14" ht="24.75" customHeight="1">
      <c r="A2392" s="1016" t="s">
        <v>14</v>
      </c>
      <c r="B2392" s="1017"/>
      <c r="C2392" s="35">
        <v>0</v>
      </c>
      <c r="D2392" s="24">
        <v>0</v>
      </c>
      <c r="E2392" s="36">
        <v>214.91036600000001</v>
      </c>
      <c r="F2392" s="24">
        <v>6.9348294866716648E-2</v>
      </c>
      <c r="G2392" s="36">
        <v>1548.8548790000007</v>
      </c>
      <c r="H2392" s="24">
        <v>0.49979182881594825</v>
      </c>
      <c r="I2392" s="36">
        <v>1335.2347580000005</v>
      </c>
      <c r="J2392" s="24">
        <v>0.43085987631733447</v>
      </c>
      <c r="K2392" s="36">
        <v>3099.0000030000033</v>
      </c>
      <c r="L2392" s="166">
        <v>1.8066005096038156E-2</v>
      </c>
      <c r="M2392" s="340"/>
      <c r="N2392" s="341"/>
    </row>
    <row r="2393" spans="1:14" ht="24.75" customHeight="1">
      <c r="A2393" s="1016" t="s">
        <v>15</v>
      </c>
      <c r="B2393" s="1017"/>
      <c r="C2393" s="35">
        <v>0</v>
      </c>
      <c r="D2393" s="24">
        <v>0</v>
      </c>
      <c r="E2393" s="36">
        <v>516.716228</v>
      </c>
      <c r="F2393" s="24">
        <v>6.026548309024924E-2</v>
      </c>
      <c r="G2393" s="36">
        <v>3319.2444805000064</v>
      </c>
      <c r="H2393" s="24">
        <v>0.38712906866934377</v>
      </c>
      <c r="I2393" s="36">
        <v>4738.0388930000072</v>
      </c>
      <c r="J2393" s="24">
        <v>0.55260544824041247</v>
      </c>
      <c r="K2393" s="36">
        <v>8573.999601499967</v>
      </c>
      <c r="L2393" s="166">
        <v>4.9983194689957336E-2</v>
      </c>
      <c r="M2393" s="340"/>
      <c r="N2393" s="341"/>
    </row>
    <row r="2394" spans="1:14" ht="24.75" customHeight="1">
      <c r="A2394" s="1016" t="s">
        <v>16</v>
      </c>
      <c r="B2394" s="1017"/>
      <c r="C2394" s="35">
        <v>0</v>
      </c>
      <c r="D2394" s="24">
        <v>0</v>
      </c>
      <c r="E2394" s="36">
        <v>334.68044999999995</v>
      </c>
      <c r="F2394" s="24">
        <v>1.8776955291586097E-2</v>
      </c>
      <c r="G2394" s="36">
        <v>5969.9786770000073</v>
      </c>
      <c r="H2394" s="24">
        <v>0.33494045651531629</v>
      </c>
      <c r="I2394" s="36">
        <v>11519.340813499975</v>
      </c>
      <c r="J2394" s="24">
        <v>0.64628258819310203</v>
      </c>
      <c r="K2394" s="36">
        <v>17823.999940499903</v>
      </c>
      <c r="L2394" s="166">
        <v>0.10390721956925882</v>
      </c>
      <c r="M2394" s="340"/>
      <c r="N2394" s="341"/>
    </row>
    <row r="2395" spans="1:14" ht="24.75" customHeight="1">
      <c r="A2395" s="1016" t="s">
        <v>17</v>
      </c>
      <c r="B2395" s="1017"/>
      <c r="C2395" s="35">
        <v>0</v>
      </c>
      <c r="D2395" s="24">
        <v>0</v>
      </c>
      <c r="E2395" s="36">
        <v>314.37740699999995</v>
      </c>
      <c r="F2395" s="24">
        <v>2.092222909109415E-2</v>
      </c>
      <c r="G2395" s="36">
        <v>6021.3511509999917</v>
      </c>
      <c r="H2395" s="24">
        <v>0.40072882279083527</v>
      </c>
      <c r="I2395" s="36">
        <v>8690.2710919999863</v>
      </c>
      <c r="J2395" s="24">
        <v>0.57834894811807092</v>
      </c>
      <c r="K2395" s="36">
        <v>15025.999649999972</v>
      </c>
      <c r="L2395" s="166">
        <v>8.7595929650590196E-2</v>
      </c>
      <c r="M2395" s="340"/>
      <c r="N2395" s="341"/>
    </row>
    <row r="2396" spans="1:14" ht="24.75" customHeight="1">
      <c r="A2396" s="1016" t="s">
        <v>18</v>
      </c>
      <c r="B2396" s="1017"/>
      <c r="C2396" s="35">
        <v>289.06180000000001</v>
      </c>
      <c r="D2396" s="24">
        <v>1.070128721757853E-2</v>
      </c>
      <c r="E2396" s="36">
        <v>1065.9155940000001</v>
      </c>
      <c r="F2396" s="24">
        <v>3.9461004259607552E-2</v>
      </c>
      <c r="G2396" s="36">
        <v>9897.7143924999855</v>
      </c>
      <c r="H2396" s="24">
        <v>0.36642089861650051</v>
      </c>
      <c r="I2396" s="36">
        <v>15759.180161499973</v>
      </c>
      <c r="J2396" s="24">
        <v>0.5834168099063135</v>
      </c>
      <c r="K2396" s="36">
        <v>27011.871947999956</v>
      </c>
      <c r="L2396" s="166">
        <v>0.15746905963010316</v>
      </c>
      <c r="M2396" s="340"/>
      <c r="N2396" s="341"/>
    </row>
    <row r="2397" spans="1:14" ht="24.75" customHeight="1">
      <c r="A2397" s="1016" t="s">
        <v>19</v>
      </c>
      <c r="B2397" s="1017"/>
      <c r="C2397" s="35">
        <v>166.11648600000001</v>
      </c>
      <c r="D2397" s="24">
        <v>3.0353456233646377E-3</v>
      </c>
      <c r="E2397" s="36">
        <v>1608.3730778000004</v>
      </c>
      <c r="F2397" s="24">
        <v>2.9388824071547859E-2</v>
      </c>
      <c r="G2397" s="36">
        <v>23944.507888599815</v>
      </c>
      <c r="H2397" s="24">
        <v>0.437523444983549</v>
      </c>
      <c r="I2397" s="36">
        <v>29008.373533399856</v>
      </c>
      <c r="J2397" s="24">
        <v>0.53005238532153787</v>
      </c>
      <c r="K2397" s="36">
        <v>54727.370985799709</v>
      </c>
      <c r="L2397" s="166">
        <v>0.31904000069864707</v>
      </c>
      <c r="M2397" s="340"/>
      <c r="N2397" s="341"/>
    </row>
    <row r="2398" spans="1:14" ht="24.75" customHeight="1">
      <c r="A2398" s="1016" t="s">
        <v>20</v>
      </c>
      <c r="B2398" s="1017"/>
      <c r="C2398" s="35">
        <v>124.50620600000001</v>
      </c>
      <c r="D2398" s="24">
        <v>2.9624299729500698E-3</v>
      </c>
      <c r="E2398" s="36">
        <v>1784.9362600000011</v>
      </c>
      <c r="F2398" s="24">
        <v>4.2469759912444859E-2</v>
      </c>
      <c r="G2398" s="36">
        <v>18609.410507999961</v>
      </c>
      <c r="H2398" s="24">
        <v>0.44278174750446631</v>
      </c>
      <c r="I2398" s="36">
        <v>21509.55179399997</v>
      </c>
      <c r="J2398" s="24">
        <v>0.5117860626101437</v>
      </c>
      <c r="K2398" s="36">
        <v>42028.404767999724</v>
      </c>
      <c r="L2398" s="166">
        <v>0.24500980122039601</v>
      </c>
      <c r="M2398" s="340"/>
      <c r="N2398" s="341"/>
    </row>
    <row r="2399" spans="1:14" ht="24.75" customHeight="1" thickBot="1">
      <c r="A2399" s="1016" t="s">
        <v>21</v>
      </c>
      <c r="B2399" s="1017"/>
      <c r="C2399" s="35">
        <v>0</v>
      </c>
      <c r="D2399" s="24">
        <v>0</v>
      </c>
      <c r="E2399" s="36">
        <v>267.8</v>
      </c>
      <c r="F2399" s="24">
        <v>8.2476131813982209E-2</v>
      </c>
      <c r="G2399" s="36">
        <v>1655.6537499999988</v>
      </c>
      <c r="H2399" s="24">
        <v>0.50990260240221752</v>
      </c>
      <c r="I2399" s="36">
        <v>1323.5462499999992</v>
      </c>
      <c r="J2399" s="24">
        <v>0.40762126578380053</v>
      </c>
      <c r="K2399" s="36">
        <v>3246.9999999999973</v>
      </c>
      <c r="L2399" s="166">
        <v>1.8928789444998199E-2</v>
      </c>
      <c r="M2399" s="340"/>
      <c r="N2399" s="341"/>
    </row>
    <row r="2400" spans="1:14">
      <c r="A2400" s="804" t="s">
        <v>8</v>
      </c>
      <c r="B2400" s="805"/>
      <c r="C2400" s="39">
        <v>714.29131959300003</v>
      </c>
      <c r="D2400" s="23">
        <v>4.7768778355568933E-3</v>
      </c>
      <c r="E2400" s="40">
        <v>5972.6135972719903</v>
      </c>
      <c r="F2400" s="23">
        <v>3.9942310273924114E-2</v>
      </c>
      <c r="G2400" s="40">
        <v>62956.688373368517</v>
      </c>
      <c r="H2400" s="23">
        <v>0.42102766902188404</v>
      </c>
      <c r="I2400" s="40">
        <v>79887.406702302687</v>
      </c>
      <c r="J2400" s="23">
        <v>0.53425314286864067</v>
      </c>
      <c r="K2400" s="40">
        <v>149530.99999253533</v>
      </c>
      <c r="L2400" s="165">
        <v>1</v>
      </c>
      <c r="M2400" s="129"/>
    </row>
    <row r="2401" spans="1:13" ht="24.75" customHeight="1">
      <c r="A2401" s="1016" t="s">
        <v>14</v>
      </c>
      <c r="B2401" s="1017"/>
      <c r="C2401" s="35">
        <v>0</v>
      </c>
      <c r="D2401" s="24">
        <v>0</v>
      </c>
      <c r="E2401" s="36">
        <v>78.04887217000001</v>
      </c>
      <c r="F2401" s="24">
        <v>2.8402064111977196E-2</v>
      </c>
      <c r="G2401" s="36">
        <v>1270.6654133789993</v>
      </c>
      <c r="H2401" s="24">
        <v>0.46239643869619212</v>
      </c>
      <c r="I2401" s="36">
        <v>1399.2857141089987</v>
      </c>
      <c r="J2401" s="24">
        <v>0.50920149719182772</v>
      </c>
      <c r="K2401" s="36">
        <v>2747.9999996580063</v>
      </c>
      <c r="L2401" s="166">
        <f>+K2401/$K$2400</f>
        <v>1.8377460190831252E-2</v>
      </c>
      <c r="M2401" s="129"/>
    </row>
    <row r="2402" spans="1:13" ht="24.75" customHeight="1">
      <c r="A2402" s="1016" t="s">
        <v>15</v>
      </c>
      <c r="B2402" s="1017"/>
      <c r="C2402" s="35">
        <v>213.00111943299999</v>
      </c>
      <c r="D2402" s="24">
        <v>2.8241994091487567E-2</v>
      </c>
      <c r="E2402" s="36">
        <v>298.66860611199991</v>
      </c>
      <c r="F2402" s="24">
        <v>3.960071680177802E-2</v>
      </c>
      <c r="G2402" s="36">
        <v>2870.0413458650073</v>
      </c>
      <c r="H2402" s="24">
        <v>0.38054114902311975</v>
      </c>
      <c r="I2402" s="36">
        <v>4160.2889284130097</v>
      </c>
      <c r="J2402" s="24">
        <v>0.55161614008361892</v>
      </c>
      <c r="K2402" s="36">
        <v>7541.999999822985</v>
      </c>
      <c r="L2402" s="166">
        <f t="shared" ref="L2402:L2408" si="136">+K2402/$K$2400</f>
        <v>5.0437701882549341E-2</v>
      </c>
      <c r="M2402" s="129"/>
    </row>
    <row r="2403" spans="1:13" ht="24.75" customHeight="1">
      <c r="A2403" s="1016" t="s">
        <v>16</v>
      </c>
      <c r="B2403" s="1017"/>
      <c r="C2403" s="35">
        <v>0</v>
      </c>
      <c r="D2403" s="24">
        <v>0</v>
      </c>
      <c r="E2403" s="36">
        <v>351.78021977999998</v>
      </c>
      <c r="F2403" s="24">
        <v>2.1978021978021921E-2</v>
      </c>
      <c r="G2403" s="36">
        <v>5100.8131868100081</v>
      </c>
      <c r="H2403" s="24">
        <v>0.31868131868131838</v>
      </c>
      <c r="I2403" s="36">
        <v>10553.406593400025</v>
      </c>
      <c r="J2403" s="24">
        <v>0.65934065934065911</v>
      </c>
      <c r="K2403" s="36">
        <v>16005.999999990041</v>
      </c>
      <c r="L2403" s="166">
        <f t="shared" si="136"/>
        <v>0.10704134929070941</v>
      </c>
      <c r="M2403" s="129"/>
    </row>
    <row r="2404" spans="1:13" ht="24.75" customHeight="1">
      <c r="A2404" s="1016" t="s">
        <v>17</v>
      </c>
      <c r="B2404" s="1017"/>
      <c r="C2404" s="35">
        <v>0</v>
      </c>
      <c r="D2404" s="24">
        <v>0</v>
      </c>
      <c r="E2404" s="36">
        <v>399.09621272000004</v>
      </c>
      <c r="F2404" s="24">
        <v>3.0218536585358651E-2</v>
      </c>
      <c r="G2404" s="36">
        <v>5245.4478505650141</v>
      </c>
      <c r="H2404" s="24">
        <v>0.39717179148001053</v>
      </c>
      <c r="I2404" s="36">
        <v>7562.4559379450156</v>
      </c>
      <c r="J2404" s="24">
        <v>0.5726096719346343</v>
      </c>
      <c r="K2404" s="36">
        <v>13207.000001229984</v>
      </c>
      <c r="L2404" s="166">
        <f t="shared" si="136"/>
        <v>8.8322822704919285E-2</v>
      </c>
      <c r="M2404" s="129"/>
    </row>
    <row r="2405" spans="1:13" ht="24.75" customHeight="1">
      <c r="A2405" s="1016" t="s">
        <v>18</v>
      </c>
      <c r="B2405" s="1017"/>
      <c r="C2405" s="35">
        <v>69.318428409999996</v>
      </c>
      <c r="D2405" s="24">
        <v>2.9365993818017771E-3</v>
      </c>
      <c r="E2405" s="36">
        <v>850.2950518140002</v>
      </c>
      <c r="F2405" s="24">
        <v>3.6021819605273758E-2</v>
      </c>
      <c r="G2405" s="36">
        <v>9430.6401778909621</v>
      </c>
      <c r="H2405" s="24">
        <v>0.39951875354973304</v>
      </c>
      <c r="I2405" s="36">
        <v>13254.746342759916</v>
      </c>
      <c r="J2405" s="24">
        <v>0.56152282746319326</v>
      </c>
      <c r="K2405" s="36">
        <v>23605.000000874836</v>
      </c>
      <c r="L2405" s="166">
        <f t="shared" si="136"/>
        <v>0.15786024304026061</v>
      </c>
      <c r="M2405" s="129"/>
    </row>
    <row r="2406" spans="1:13" ht="24.75" customHeight="1">
      <c r="A2406" s="1016" t="s">
        <v>19</v>
      </c>
      <c r="B2406" s="1017"/>
      <c r="C2406" s="35">
        <v>165.83291632000001</v>
      </c>
      <c r="D2406" s="24">
        <v>3.7045217544855822E-3</v>
      </c>
      <c r="E2406" s="36">
        <v>1453.7739717079992</v>
      </c>
      <c r="F2406" s="24">
        <v>3.247568350004152E-2</v>
      </c>
      <c r="G2406" s="36">
        <v>20372.584469120386</v>
      </c>
      <c r="H2406" s="24">
        <v>0.45510073654689476</v>
      </c>
      <c r="I2406" s="36">
        <v>22772.808637574533</v>
      </c>
      <c r="J2406" s="24">
        <v>0.50871905819856611</v>
      </c>
      <c r="K2406" s="36">
        <v>44764.999994723454</v>
      </c>
      <c r="L2406" s="166">
        <f t="shared" si="136"/>
        <v>0.29936936151672994</v>
      </c>
      <c r="M2406" s="129"/>
    </row>
    <row r="2407" spans="1:13" ht="24.75" customHeight="1">
      <c r="A2407" s="1016" t="s">
        <v>20</v>
      </c>
      <c r="B2407" s="1017"/>
      <c r="C2407" s="35">
        <v>266.13885542999998</v>
      </c>
      <c r="D2407" s="24">
        <v>6.8734208537563277E-3</v>
      </c>
      <c r="E2407" s="36">
        <v>2481.9728851879954</v>
      </c>
      <c r="F2407" s="24">
        <v>6.410053939679608E-2</v>
      </c>
      <c r="G2407" s="36">
        <v>17370.403337048167</v>
      </c>
      <c r="H2407" s="24">
        <v>0.44861578870969665</v>
      </c>
      <c r="I2407" s="36">
        <v>18601.484918341226</v>
      </c>
      <c r="J2407" s="24">
        <v>0.48041025103975898</v>
      </c>
      <c r="K2407" s="36">
        <v>38719.999996007078</v>
      </c>
      <c r="L2407" s="166">
        <f t="shared" si="136"/>
        <v>0.25894296164634761</v>
      </c>
      <c r="M2407" s="129"/>
    </row>
    <row r="2408" spans="1:13" ht="24.75" customHeight="1">
      <c r="A2408" s="1016" t="s">
        <v>21</v>
      </c>
      <c r="B2408" s="1017"/>
      <c r="C2408" s="35">
        <v>0</v>
      </c>
      <c r="D2408" s="24">
        <v>0</v>
      </c>
      <c r="E2408" s="36">
        <v>58.977777779999997</v>
      </c>
      <c r="F2408" s="24">
        <v>2.0074124498088129E-2</v>
      </c>
      <c r="G2408" s="36">
        <v>1296.0925926899999</v>
      </c>
      <c r="H2408" s="24">
        <v>0.44114792123503582</v>
      </c>
      <c r="I2408" s="36">
        <v>1582.9296297599994</v>
      </c>
      <c r="J2408" s="24">
        <v>0.53877795426687536</v>
      </c>
      <c r="K2408" s="36">
        <v>2938.0000002300012</v>
      </c>
      <c r="L2408" s="166">
        <f t="shared" si="136"/>
        <v>1.9648099727659601E-2</v>
      </c>
      <c r="M2408" s="129"/>
    </row>
    <row r="2409" spans="1:13">
      <c r="A2409" s="804" t="s">
        <v>9</v>
      </c>
      <c r="B2409" s="805"/>
      <c r="C2409" s="41">
        <v>382.67432294636961</v>
      </c>
      <c r="D2409" s="25">
        <v>2.7788621146501609E-3</v>
      </c>
      <c r="E2409" s="42">
        <v>4950.0458908774226</v>
      </c>
      <c r="F2409" s="25">
        <v>3.5945696293468735E-2</v>
      </c>
      <c r="G2409" s="42">
        <v>57599.5471160499</v>
      </c>
      <c r="H2409" s="25">
        <v>0.41827002676693831</v>
      </c>
      <c r="I2409" s="42">
        <v>74776.73267012721</v>
      </c>
      <c r="J2409" s="25">
        <v>0.54300541482492171</v>
      </c>
      <c r="K2409" s="42">
        <v>137709.00000000381</v>
      </c>
      <c r="L2409" s="167">
        <v>1</v>
      </c>
      <c r="M2409" s="529"/>
    </row>
    <row r="2410" spans="1:13" ht="24.75" customHeight="1">
      <c r="A2410" s="1016" t="s">
        <v>14</v>
      </c>
      <c r="B2410" s="1017"/>
      <c r="C2410" s="35">
        <v>0</v>
      </c>
      <c r="D2410" s="24">
        <v>0</v>
      </c>
      <c r="E2410" s="36">
        <v>188.98966565349542</v>
      </c>
      <c r="F2410" s="24">
        <v>7.4699472590314439E-2</v>
      </c>
      <c r="G2410" s="36">
        <v>1093.285106382978</v>
      </c>
      <c r="H2410" s="24">
        <v>0.43212850054663188</v>
      </c>
      <c r="I2410" s="36">
        <v>1247.7252279635252</v>
      </c>
      <c r="J2410" s="24">
        <v>0.49317202686305373</v>
      </c>
      <c r="K2410" s="36">
        <v>2529.9999999999986</v>
      </c>
      <c r="L2410" s="166">
        <v>1.8372074446840282E-2</v>
      </c>
      <c r="M2410" s="529"/>
    </row>
    <row r="2411" spans="1:13" ht="24.75" customHeight="1">
      <c r="A2411" s="1016" t="s">
        <v>15</v>
      </c>
      <c r="B2411" s="1017"/>
      <c r="C2411" s="35">
        <v>65.2872407291012</v>
      </c>
      <c r="D2411" s="24">
        <v>9.1902084359658503E-3</v>
      </c>
      <c r="E2411" s="36">
        <v>451.57958397877837</v>
      </c>
      <c r="F2411" s="24">
        <v>6.3566945942958877E-2</v>
      </c>
      <c r="G2411" s="36">
        <v>3212.1768708829827</v>
      </c>
      <c r="H2411" s="24">
        <v>0.45216453700492582</v>
      </c>
      <c r="I2411" s="36">
        <v>3374.9563044091651</v>
      </c>
      <c r="J2411" s="24">
        <v>0.47507830861615652</v>
      </c>
      <c r="K2411" s="36">
        <v>7103.9999999999773</v>
      </c>
      <c r="L2411" s="166">
        <v>5.1587042241246259E-2</v>
      </c>
      <c r="M2411" s="529"/>
    </row>
    <row r="2412" spans="1:13" ht="24.75" customHeight="1">
      <c r="A2412" s="1016" t="s">
        <v>16</v>
      </c>
      <c r="B2412" s="1017"/>
      <c r="C2412" s="35">
        <v>0</v>
      </c>
      <c r="D2412" s="24">
        <v>0</v>
      </c>
      <c r="E2412" s="36">
        <v>386.82</v>
      </c>
      <c r="F2412" s="24">
        <v>3.4999999999999892E-2</v>
      </c>
      <c r="G2412" s="36">
        <v>3647.1600000000062</v>
      </c>
      <c r="H2412" s="24">
        <v>0.32999999999999952</v>
      </c>
      <c r="I2412" s="36">
        <v>7018.0200000000195</v>
      </c>
      <c r="J2412" s="24">
        <v>0.63499999999999979</v>
      </c>
      <c r="K2412" s="36">
        <v>11052.000000000035</v>
      </c>
      <c r="L2412" s="166">
        <v>8.0256192405723153E-2</v>
      </c>
      <c r="M2412" s="529"/>
    </row>
    <row r="2413" spans="1:13" ht="24.75" customHeight="1">
      <c r="A2413" s="1016" t="s">
        <v>17</v>
      </c>
      <c r="B2413" s="1017"/>
      <c r="C2413" s="35">
        <v>0</v>
      </c>
      <c r="D2413" s="24">
        <v>0</v>
      </c>
      <c r="E2413" s="36">
        <v>285.04616945712837</v>
      </c>
      <c r="F2413" s="24">
        <v>2.1380600769361709E-2</v>
      </c>
      <c r="G2413" s="36">
        <v>5603.4365296803571</v>
      </c>
      <c r="H2413" s="24">
        <v>0.42029976970299998</v>
      </c>
      <c r="I2413" s="36">
        <v>7443.5173008624752</v>
      </c>
      <c r="J2413" s="24">
        <v>0.55831962952764225</v>
      </c>
      <c r="K2413" s="36">
        <v>13331.999999999907</v>
      </c>
      <c r="L2413" s="166">
        <v>9.6812844476392518E-2</v>
      </c>
      <c r="M2413" s="529"/>
    </row>
    <row r="2414" spans="1:13" ht="24.75" customHeight="1">
      <c r="A2414" s="1016" t="s">
        <v>18</v>
      </c>
      <c r="B2414" s="1017"/>
      <c r="C2414" s="35">
        <v>109.03685503685503</v>
      </c>
      <c r="D2414" s="24">
        <v>4.6170755012218088E-3</v>
      </c>
      <c r="E2414" s="36">
        <v>746.41709397144189</v>
      </c>
      <c r="F2414" s="24">
        <v>3.1606414887001881E-2</v>
      </c>
      <c r="G2414" s="36">
        <v>8473.0237510237312</v>
      </c>
      <c r="H2414" s="24">
        <v>0.35878318728928144</v>
      </c>
      <c r="I2414" s="36">
        <v>14287.522299967886</v>
      </c>
      <c r="J2414" s="24">
        <v>0.60499332232248404</v>
      </c>
      <c r="K2414" s="36">
        <v>23616.000000000171</v>
      </c>
      <c r="L2414" s="166">
        <v>0.17149205934252312</v>
      </c>
      <c r="M2414" s="529"/>
    </row>
    <row r="2415" spans="1:13" ht="24.75" customHeight="1">
      <c r="A2415" s="1016" t="s">
        <v>19</v>
      </c>
      <c r="B2415" s="1017"/>
      <c r="C2415" s="35">
        <v>52.32335329341317</v>
      </c>
      <c r="D2415" s="24">
        <v>1.343070827388807E-3</v>
      </c>
      <c r="E2415" s="36">
        <v>1088.0245000443635</v>
      </c>
      <c r="F2415" s="24">
        <v>2.7928140562769214E-2</v>
      </c>
      <c r="G2415" s="36">
        <v>16680.351313000636</v>
      </c>
      <c r="H2415" s="24">
        <v>0.42816241370195152</v>
      </c>
      <c r="I2415" s="36">
        <v>21137.300833661542</v>
      </c>
      <c r="J2415" s="24">
        <v>0.54256637490788873</v>
      </c>
      <c r="K2415" s="36">
        <v>38958.000000000022</v>
      </c>
      <c r="L2415" s="166">
        <v>0.282900899723322</v>
      </c>
      <c r="M2415" s="529"/>
    </row>
    <row r="2416" spans="1:13" ht="24.75" customHeight="1">
      <c r="A2416" s="1016" t="s">
        <v>20</v>
      </c>
      <c r="B2416" s="1017"/>
      <c r="C2416" s="35">
        <v>156.02687388700019</v>
      </c>
      <c r="D2416" s="24">
        <v>4.0663766976023205E-3</v>
      </c>
      <c r="E2416" s="36">
        <v>1636.929747337432</v>
      </c>
      <c r="F2416" s="24">
        <v>4.2661708296519184E-2</v>
      </c>
      <c r="G2416" s="36">
        <v>17461.200501601263</v>
      </c>
      <c r="H2416" s="24">
        <v>0.45507428985148191</v>
      </c>
      <c r="I2416" s="36">
        <v>19115.842877173924</v>
      </c>
      <c r="J2416" s="24">
        <v>0.49819762515439225</v>
      </c>
      <c r="K2416" s="36">
        <v>38369.999999999789</v>
      </c>
      <c r="L2416" s="166">
        <v>0.27863102629456843</v>
      </c>
      <c r="M2416" s="529"/>
    </row>
    <row r="2417" spans="1:58" ht="24.75" customHeight="1">
      <c r="A2417" s="1016" t="s">
        <v>21</v>
      </c>
      <c r="B2417" s="1017"/>
      <c r="C2417" s="35">
        <v>0</v>
      </c>
      <c r="D2417" s="24">
        <v>0</v>
      </c>
      <c r="E2417" s="36">
        <v>166.2391304347826</v>
      </c>
      <c r="F2417" s="24">
        <v>6.0516611006473438E-2</v>
      </c>
      <c r="G2417" s="36">
        <v>1428.9130434782612</v>
      </c>
      <c r="H2417" s="24">
        <v>0.52017220366882444</v>
      </c>
      <c r="I2417" s="36">
        <v>1151.847826086957</v>
      </c>
      <c r="J2417" s="24">
        <v>0.41931118532470207</v>
      </c>
      <c r="K2417" s="36">
        <v>2747.0000000000009</v>
      </c>
      <c r="L2417" s="166">
        <v>1.9947861069355852E-2</v>
      </c>
      <c r="M2417" s="529"/>
    </row>
    <row r="2418" spans="1:58" ht="13.5" thickBot="1">
      <c r="A2418" s="938" t="s">
        <v>3</v>
      </c>
      <c r="B2418" s="939"/>
      <c r="C2418" s="45">
        <v>1676.6501167606625</v>
      </c>
      <c r="D2418" s="26">
        <v>3.654602906494212E-3</v>
      </c>
      <c r="E2418" s="45">
        <v>17030.368819757325</v>
      </c>
      <c r="F2418" s="26">
        <v>3.7121182747180168E-2</v>
      </c>
      <c r="G2418" s="45">
        <v>191522.95068048578</v>
      </c>
      <c r="H2418" s="26">
        <v>0.41746356333995094</v>
      </c>
      <c r="I2418" s="45">
        <v>248547.67590536739</v>
      </c>
      <c r="J2418" s="26">
        <v>0.54176065100635473</v>
      </c>
      <c r="K2418" s="45">
        <v>458777.64552238031</v>
      </c>
      <c r="L2418" s="26">
        <v>1</v>
      </c>
      <c r="M2418" s="529"/>
    </row>
    <row r="2421" spans="1:58" ht="13.5" thickBot="1"/>
    <row r="2422" spans="1:58">
      <c r="A2422" s="1024" t="s">
        <v>22</v>
      </c>
      <c r="B2422" s="1025"/>
      <c r="C2422" s="928" t="s">
        <v>130</v>
      </c>
      <c r="D2422" s="811"/>
      <c r="E2422" s="811"/>
      <c r="F2422" s="811"/>
      <c r="G2422" s="811"/>
      <c r="H2422" s="811"/>
      <c r="I2422" s="811"/>
      <c r="J2422" s="811"/>
      <c r="K2422" s="811"/>
      <c r="L2422" s="811"/>
      <c r="M2422" s="811"/>
      <c r="N2422" s="811"/>
      <c r="O2422" s="811"/>
      <c r="P2422" s="811"/>
      <c r="Q2422" s="811"/>
      <c r="R2422" s="811"/>
      <c r="S2422" s="811"/>
      <c r="T2422" s="811"/>
      <c r="U2422" s="811"/>
      <c r="V2422" s="811"/>
      <c r="W2422" s="811"/>
      <c r="X2422" s="811"/>
      <c r="Y2422" s="811"/>
      <c r="Z2422" s="811"/>
      <c r="AA2422" s="811"/>
      <c r="AB2422" s="811"/>
      <c r="AC2422" s="811"/>
      <c r="AD2422" s="811"/>
      <c r="AE2422" s="811"/>
      <c r="AF2422" s="811"/>
      <c r="AG2422" s="811"/>
      <c r="AH2422" s="811"/>
      <c r="AI2422" s="811"/>
      <c r="AJ2422" s="811"/>
      <c r="AK2422" s="811"/>
      <c r="AL2422" s="811"/>
      <c r="AM2422" s="811"/>
      <c r="AN2422" s="811"/>
      <c r="AO2422" s="811"/>
      <c r="AP2422" s="811"/>
      <c r="AQ2422" s="811"/>
      <c r="AR2422" s="811"/>
      <c r="AS2422" s="811"/>
      <c r="AT2422" s="811"/>
      <c r="AU2422" s="811"/>
      <c r="AV2422" s="811"/>
      <c r="AW2422" s="811"/>
      <c r="AX2422" s="811"/>
      <c r="AY2422" s="811"/>
      <c r="AZ2422" s="811"/>
      <c r="BA2422" s="811"/>
      <c r="BB2422" s="811"/>
      <c r="BC2422" s="811"/>
      <c r="BD2422" s="812"/>
      <c r="BE2422" s="4"/>
    </row>
    <row r="2423" spans="1:58" ht="48.75" customHeight="1">
      <c r="A2423" s="1026"/>
      <c r="B2423" s="1027"/>
      <c r="C2423" s="961" t="s">
        <v>131</v>
      </c>
      <c r="D2423" s="951"/>
      <c r="E2423" s="961" t="s">
        <v>132</v>
      </c>
      <c r="F2423" s="951"/>
      <c r="G2423" s="961" t="s">
        <v>133</v>
      </c>
      <c r="H2423" s="951"/>
      <c r="I2423" s="961" t="s">
        <v>134</v>
      </c>
      <c r="J2423" s="951"/>
      <c r="K2423" s="950" t="s">
        <v>135</v>
      </c>
      <c r="L2423" s="951"/>
      <c r="M2423" s="950" t="s">
        <v>136</v>
      </c>
      <c r="N2423" s="951"/>
      <c r="O2423" s="950" t="s">
        <v>137</v>
      </c>
      <c r="P2423" s="951"/>
      <c r="Q2423" s="950" t="s">
        <v>138</v>
      </c>
      <c r="R2423" s="951"/>
      <c r="S2423" s="950" t="s">
        <v>139</v>
      </c>
      <c r="T2423" s="951"/>
      <c r="U2423" s="950" t="s">
        <v>140</v>
      </c>
      <c r="V2423" s="951"/>
      <c r="W2423" s="950" t="s">
        <v>141</v>
      </c>
      <c r="X2423" s="951"/>
      <c r="Y2423" s="950" t="s">
        <v>142</v>
      </c>
      <c r="Z2423" s="951"/>
      <c r="AA2423" s="950" t="s">
        <v>143</v>
      </c>
      <c r="AB2423" s="951"/>
      <c r="AC2423" s="950" t="s">
        <v>144</v>
      </c>
      <c r="AD2423" s="951"/>
      <c r="AE2423" s="950" t="s">
        <v>145</v>
      </c>
      <c r="AF2423" s="951"/>
      <c r="AG2423" s="950" t="s">
        <v>146</v>
      </c>
      <c r="AH2423" s="951"/>
      <c r="AI2423" s="950" t="s">
        <v>147</v>
      </c>
      <c r="AJ2423" s="951"/>
      <c r="AK2423" s="950" t="s">
        <v>148</v>
      </c>
      <c r="AL2423" s="951"/>
      <c r="AM2423" s="950" t="s">
        <v>149</v>
      </c>
      <c r="AN2423" s="951"/>
      <c r="AO2423" s="950" t="s">
        <v>150</v>
      </c>
      <c r="AP2423" s="951"/>
      <c r="AQ2423" s="950" t="s">
        <v>151</v>
      </c>
      <c r="AR2423" s="951"/>
      <c r="AS2423" s="950" t="s">
        <v>152</v>
      </c>
      <c r="AT2423" s="951"/>
      <c r="AU2423" s="950" t="s">
        <v>153</v>
      </c>
      <c r="AV2423" s="951"/>
      <c r="AW2423" s="950" t="s">
        <v>154</v>
      </c>
      <c r="AX2423" s="951"/>
      <c r="AY2423" s="950" t="s">
        <v>155</v>
      </c>
      <c r="AZ2423" s="951"/>
      <c r="BA2423" s="950" t="s">
        <v>156</v>
      </c>
      <c r="BB2423" s="951"/>
      <c r="BC2423" s="954" t="s">
        <v>3</v>
      </c>
      <c r="BD2423" s="956"/>
      <c r="BE2423" s="129"/>
    </row>
    <row r="2424" spans="1:58" ht="13.5" thickBot="1">
      <c r="A2424" s="1028"/>
      <c r="B2424" s="1029"/>
      <c r="C2424" s="133" t="s">
        <v>11</v>
      </c>
      <c r="D2424" s="134" t="s">
        <v>12</v>
      </c>
      <c r="E2424" s="133" t="s">
        <v>11</v>
      </c>
      <c r="F2424" s="134" t="s">
        <v>12</v>
      </c>
      <c r="G2424" s="133" t="s">
        <v>11</v>
      </c>
      <c r="H2424" s="134" t="s">
        <v>12</v>
      </c>
      <c r="I2424" s="133" t="s">
        <v>11</v>
      </c>
      <c r="J2424" s="134" t="s">
        <v>12</v>
      </c>
      <c r="K2424" s="133" t="s">
        <v>11</v>
      </c>
      <c r="L2424" s="134" t="s">
        <v>12</v>
      </c>
      <c r="M2424" s="133" t="s">
        <v>11</v>
      </c>
      <c r="N2424" s="134" t="s">
        <v>12</v>
      </c>
      <c r="O2424" s="133" t="s">
        <v>11</v>
      </c>
      <c r="P2424" s="134" t="s">
        <v>12</v>
      </c>
      <c r="Q2424" s="133" t="s">
        <v>11</v>
      </c>
      <c r="R2424" s="134" t="s">
        <v>12</v>
      </c>
      <c r="S2424" s="133" t="s">
        <v>11</v>
      </c>
      <c r="T2424" s="134" t="s">
        <v>12</v>
      </c>
      <c r="U2424" s="133" t="s">
        <v>11</v>
      </c>
      <c r="V2424" s="134" t="s">
        <v>12</v>
      </c>
      <c r="W2424" s="133" t="s">
        <v>11</v>
      </c>
      <c r="X2424" s="134" t="s">
        <v>12</v>
      </c>
      <c r="Y2424" s="133" t="s">
        <v>11</v>
      </c>
      <c r="Z2424" s="134" t="s">
        <v>12</v>
      </c>
      <c r="AA2424" s="133" t="s">
        <v>11</v>
      </c>
      <c r="AB2424" s="134" t="s">
        <v>12</v>
      </c>
      <c r="AC2424" s="133" t="s">
        <v>11</v>
      </c>
      <c r="AD2424" s="134" t="s">
        <v>12</v>
      </c>
      <c r="AE2424" s="133" t="s">
        <v>11</v>
      </c>
      <c r="AF2424" s="134" t="s">
        <v>12</v>
      </c>
      <c r="AG2424" s="133" t="s">
        <v>11</v>
      </c>
      <c r="AH2424" s="134" t="s">
        <v>12</v>
      </c>
      <c r="AI2424" s="133" t="s">
        <v>11</v>
      </c>
      <c r="AJ2424" s="134" t="s">
        <v>12</v>
      </c>
      <c r="AK2424" s="133" t="s">
        <v>11</v>
      </c>
      <c r="AL2424" s="134" t="s">
        <v>12</v>
      </c>
      <c r="AM2424" s="133" t="s">
        <v>11</v>
      </c>
      <c r="AN2424" s="134" t="s">
        <v>12</v>
      </c>
      <c r="AO2424" s="133" t="s">
        <v>11</v>
      </c>
      <c r="AP2424" s="134" t="s">
        <v>12</v>
      </c>
      <c r="AQ2424" s="133" t="s">
        <v>11</v>
      </c>
      <c r="AR2424" s="134" t="s">
        <v>12</v>
      </c>
      <c r="AS2424" s="133" t="s">
        <v>11</v>
      </c>
      <c r="AT2424" s="134" t="s">
        <v>12</v>
      </c>
      <c r="AU2424" s="133" t="s">
        <v>11</v>
      </c>
      <c r="AV2424" s="134" t="s">
        <v>12</v>
      </c>
      <c r="AW2424" s="133" t="s">
        <v>11</v>
      </c>
      <c r="AX2424" s="134" t="s">
        <v>12</v>
      </c>
      <c r="AY2424" s="133" t="s">
        <v>11</v>
      </c>
      <c r="AZ2424" s="134" t="s">
        <v>12</v>
      </c>
      <c r="BA2424" s="133" t="s">
        <v>11</v>
      </c>
      <c r="BB2424" s="134" t="s">
        <v>12</v>
      </c>
      <c r="BC2424" s="133" t="s">
        <v>11</v>
      </c>
      <c r="BD2424" s="287" t="s">
        <v>13</v>
      </c>
      <c r="BE2424" s="129"/>
    </row>
    <row r="2425" spans="1:58" ht="13.5" customHeight="1">
      <c r="A2425" s="806" t="s">
        <v>4</v>
      </c>
      <c r="B2425" s="807"/>
      <c r="C2425" s="39">
        <v>4708.327376899997</v>
      </c>
      <c r="D2425" s="23">
        <v>2.7447778735897998E-2</v>
      </c>
      <c r="E2425" s="40">
        <v>7220.485548899991</v>
      </c>
      <c r="F2425" s="23">
        <v>4.2092716552442344E-2</v>
      </c>
      <c r="G2425" s="40">
        <v>2496.5222755000009</v>
      </c>
      <c r="H2425" s="23">
        <v>1.4553786417519969E-2</v>
      </c>
      <c r="I2425" s="40">
        <v>1162.0640957000003</v>
      </c>
      <c r="J2425" s="23">
        <v>6.7743968552810476E-3</v>
      </c>
      <c r="K2425" s="40">
        <v>5720.5826153999933</v>
      </c>
      <c r="L2425" s="23">
        <v>3.3348846267207785E-2</v>
      </c>
      <c r="M2425" s="40">
        <v>3167.4161181000027</v>
      </c>
      <c r="N2425" s="23">
        <v>1.8464845329291206E-2</v>
      </c>
      <c r="O2425" s="40">
        <v>4340.2369189999981</v>
      </c>
      <c r="P2425" s="23">
        <v>2.5301949732417225E-2</v>
      </c>
      <c r="Q2425" s="40">
        <v>8509.080988999991</v>
      </c>
      <c r="R2425" s="23">
        <v>4.9604743582142896E-2</v>
      </c>
      <c r="S2425" s="40">
        <v>3714.7084104000005</v>
      </c>
      <c r="T2425" s="23">
        <v>2.1655353664929357E-2</v>
      </c>
      <c r="U2425" s="40">
        <v>4989.8705039999995</v>
      </c>
      <c r="V2425" s="23">
        <v>2.9089069334161725E-2</v>
      </c>
      <c r="W2425" s="40">
        <v>2741.5220813000005</v>
      </c>
      <c r="X2425" s="23">
        <v>1.5982043189325838E-2</v>
      </c>
      <c r="Y2425" s="40">
        <v>10223.803270399974</v>
      </c>
      <c r="Z2425" s="23">
        <v>5.9600929914531954E-2</v>
      </c>
      <c r="AA2425" s="40">
        <v>5483.9212434999954</v>
      </c>
      <c r="AB2425" s="23">
        <v>3.1969199430601843E-2</v>
      </c>
      <c r="AC2425" s="40">
        <v>2256.7099580999989</v>
      </c>
      <c r="AD2425" s="23">
        <v>1.3155770753096896E-2</v>
      </c>
      <c r="AE2425" s="40">
        <v>2001.0966140999999</v>
      </c>
      <c r="AF2425" s="23">
        <v>1.1665641043239219E-2</v>
      </c>
      <c r="AG2425" s="40">
        <v>7829.3231033999928</v>
      </c>
      <c r="AH2425" s="23">
        <v>4.564201063169647E-2</v>
      </c>
      <c r="AI2425" s="40">
        <v>2851.9849175000013</v>
      </c>
      <c r="AJ2425" s="23">
        <v>1.6626000001129695E-2</v>
      </c>
      <c r="AK2425" s="40">
        <v>6994.7948317999881</v>
      </c>
      <c r="AL2425" s="23">
        <v>4.0777024509425219E-2</v>
      </c>
      <c r="AM2425" s="40">
        <v>12515.16410859996</v>
      </c>
      <c r="AN2425" s="23">
        <v>7.2958702273263759E-2</v>
      </c>
      <c r="AO2425" s="40">
        <v>32882.151632799993</v>
      </c>
      <c r="AP2425" s="23">
        <v>0.1916905835404297</v>
      </c>
      <c r="AQ2425" s="40">
        <v>4947.4631967999967</v>
      </c>
      <c r="AR2425" s="23">
        <v>2.8841850674193072E-2</v>
      </c>
      <c r="AS2425" s="40">
        <v>16839.545520299944</v>
      </c>
      <c r="AT2425" s="23">
        <v>9.8168220358244712E-2</v>
      </c>
      <c r="AU2425" s="40">
        <v>4304.6565741999993</v>
      </c>
      <c r="AV2425" s="23">
        <v>2.509452969696924E-2</v>
      </c>
      <c r="AW2425" s="40">
        <v>6896.4113172999932</v>
      </c>
      <c r="AX2425" s="23">
        <v>4.020348560248671E-2</v>
      </c>
      <c r="AY2425" s="40">
        <v>3215.4743505000006</v>
      </c>
      <c r="AZ2425" s="23">
        <v>1.8745006758979645E-2</v>
      </c>
      <c r="BA2425" s="40">
        <v>3524.3293233000009</v>
      </c>
      <c r="BB2425" s="23">
        <v>2.0545515151086775E-2</v>
      </c>
      <c r="BC2425" s="40">
        <v>171537.64689680113</v>
      </c>
      <c r="BD2425" s="165">
        <v>1</v>
      </c>
      <c r="BE2425" s="129"/>
    </row>
    <row r="2426" spans="1:58" ht="25.5" customHeight="1">
      <c r="A2426" s="1016" t="s">
        <v>14</v>
      </c>
      <c r="B2426" s="1017"/>
      <c r="C2426" s="35">
        <v>77.067683000000002</v>
      </c>
      <c r="D2426" s="24">
        <v>2.4868564996900364E-2</v>
      </c>
      <c r="E2426" s="36">
        <v>77.067683000000002</v>
      </c>
      <c r="F2426" s="24">
        <v>2.4868564996900364E-2</v>
      </c>
      <c r="G2426" s="36">
        <v>0</v>
      </c>
      <c r="H2426" s="24">
        <v>0</v>
      </c>
      <c r="I2426" s="36">
        <v>0</v>
      </c>
      <c r="J2426" s="24">
        <v>0</v>
      </c>
      <c r="K2426" s="36">
        <v>93.360365999999999</v>
      </c>
      <c r="L2426" s="24">
        <v>3.0125965120884803E-2</v>
      </c>
      <c r="M2426" s="36">
        <v>16.292683</v>
      </c>
      <c r="N2426" s="24">
        <v>5.2574001239844414E-3</v>
      </c>
      <c r="O2426" s="36">
        <v>137.84268299999999</v>
      </c>
      <c r="P2426" s="24">
        <v>4.4479729869816277E-2</v>
      </c>
      <c r="Q2426" s="36">
        <v>60.774999999999999</v>
      </c>
      <c r="R2426" s="24">
        <v>1.961116487291592E-2</v>
      </c>
      <c r="S2426" s="36">
        <v>93.360365999999999</v>
      </c>
      <c r="T2426" s="24">
        <v>3.0125965120884803E-2</v>
      </c>
      <c r="U2426" s="36">
        <v>231.20304900000002</v>
      </c>
      <c r="V2426" s="24">
        <v>7.4605694990701091E-2</v>
      </c>
      <c r="W2426" s="36">
        <v>16.292683</v>
      </c>
      <c r="X2426" s="24">
        <v>5.2574001239844414E-3</v>
      </c>
      <c r="Y2426" s="36">
        <v>154.135366</v>
      </c>
      <c r="Z2426" s="24">
        <v>4.9737129993800727E-2</v>
      </c>
      <c r="AA2426" s="36">
        <v>243.1</v>
      </c>
      <c r="AB2426" s="24">
        <v>7.8444659491663682E-2</v>
      </c>
      <c r="AC2426" s="36">
        <v>77.067683000000002</v>
      </c>
      <c r="AD2426" s="24">
        <v>2.4868564996900364E-2</v>
      </c>
      <c r="AE2426" s="36">
        <v>60.774999999999999</v>
      </c>
      <c r="AF2426" s="24">
        <v>1.961116487291592E-2</v>
      </c>
      <c r="AG2426" s="36">
        <v>121.55</v>
      </c>
      <c r="AH2426" s="24">
        <v>3.9222329745831841E-2</v>
      </c>
      <c r="AI2426" s="36">
        <v>16.292683</v>
      </c>
      <c r="AJ2426" s="24">
        <v>5.2574001239844414E-3</v>
      </c>
      <c r="AK2426" s="36">
        <v>93.360365999999999</v>
      </c>
      <c r="AL2426" s="24">
        <v>3.0125965120884803E-2</v>
      </c>
      <c r="AM2426" s="36">
        <v>352.75304899999998</v>
      </c>
      <c r="AN2426" s="24">
        <v>0.11382802473653292</v>
      </c>
      <c r="AO2426" s="36">
        <v>515.67987900000003</v>
      </c>
      <c r="AP2426" s="24">
        <v>0.16640202597637735</v>
      </c>
      <c r="AQ2426" s="36">
        <v>60.774999999999999</v>
      </c>
      <c r="AR2426" s="24">
        <v>1.961116487291592E-2</v>
      </c>
      <c r="AS2426" s="36">
        <v>259.39268299999998</v>
      </c>
      <c r="AT2426" s="24">
        <v>8.3702059615648125E-2</v>
      </c>
      <c r="AU2426" s="36">
        <v>137.84268299999999</v>
      </c>
      <c r="AV2426" s="24">
        <v>4.4479729869816277E-2</v>
      </c>
      <c r="AW2426" s="36">
        <v>48.878049000000004</v>
      </c>
      <c r="AX2426" s="24">
        <v>1.5772200371953326E-2</v>
      </c>
      <c r="AY2426" s="36">
        <v>93.360365999999999</v>
      </c>
      <c r="AZ2426" s="24">
        <v>3.0125965120884803E-2</v>
      </c>
      <c r="BA2426" s="36">
        <v>60.774999999999999</v>
      </c>
      <c r="BB2426" s="24">
        <v>1.961116487291592E-2</v>
      </c>
      <c r="BC2426" s="36">
        <v>3099.0000030000033</v>
      </c>
      <c r="BD2426" s="166">
        <f>+BC2426/$BC$2425</f>
        <v>1.8066005096038156E-2</v>
      </c>
      <c r="BE2426" s="340"/>
      <c r="BF2426" s="341"/>
    </row>
    <row r="2427" spans="1:58" ht="25.5" customHeight="1">
      <c r="A2427" s="1016" t="s">
        <v>15</v>
      </c>
      <c r="B2427" s="1017"/>
      <c r="C2427" s="35">
        <v>31.599201499999999</v>
      </c>
      <c r="D2427" s="24">
        <v>3.6854680392651197E-3</v>
      </c>
      <c r="E2427" s="36">
        <v>196.57259699999997</v>
      </c>
      <c r="F2427" s="24">
        <v>2.292659273807417E-2</v>
      </c>
      <c r="G2427" s="36">
        <v>93.529336999999998</v>
      </c>
      <c r="H2427" s="24">
        <v>1.0908483945303384E-2</v>
      </c>
      <c r="I2427" s="36">
        <v>107.1372995</v>
      </c>
      <c r="J2427" s="24">
        <v>1.2495603508222349E-2</v>
      </c>
      <c r="K2427" s="36">
        <v>300.88412449999998</v>
      </c>
      <c r="L2427" s="24">
        <v>3.5092621703336935E-2</v>
      </c>
      <c r="M2427" s="36">
        <v>191.09468549999997</v>
      </c>
      <c r="N2427" s="24">
        <v>2.2287694702781323E-2</v>
      </c>
      <c r="O2427" s="36">
        <v>127.78067799999999</v>
      </c>
      <c r="P2427" s="24">
        <v>1.4903275476901769E-2</v>
      </c>
      <c r="Q2427" s="36">
        <v>2003.9557460000001</v>
      </c>
      <c r="R2427" s="24">
        <v>0.23372473048044237</v>
      </c>
      <c r="S2427" s="36">
        <v>79.747741999999988</v>
      </c>
      <c r="T2427" s="24">
        <v>9.3011133317580999E-3</v>
      </c>
      <c r="U2427" s="36">
        <v>147.15578899999997</v>
      </c>
      <c r="V2427" s="24">
        <v>1.7163027273089212E-2</v>
      </c>
      <c r="W2427" s="36">
        <v>145.77191700000003</v>
      </c>
      <c r="X2427" s="24">
        <v>1.7001623953247929E-2</v>
      </c>
      <c r="Y2427" s="36">
        <v>253.02482099999997</v>
      </c>
      <c r="Z2427" s="24">
        <v>2.9510710608819584E-2</v>
      </c>
      <c r="AA2427" s="36">
        <v>155.28584000000001</v>
      </c>
      <c r="AB2427" s="24">
        <v>1.8111248800715331E-2</v>
      </c>
      <c r="AC2427" s="36">
        <v>10.955823000000001</v>
      </c>
      <c r="AD2427" s="24">
        <v>1.2777960705856984E-3</v>
      </c>
      <c r="AE2427" s="36">
        <v>64.582274999999996</v>
      </c>
      <c r="AF2427" s="24">
        <v>7.5323393983715292E-3</v>
      </c>
      <c r="AG2427" s="36">
        <v>83.841781499999996</v>
      </c>
      <c r="AH2427" s="24">
        <v>9.7786080472096609E-3</v>
      </c>
      <c r="AI2427" s="36">
        <v>145.59828449999998</v>
      </c>
      <c r="AJ2427" s="24">
        <v>1.6981372902621604E-2</v>
      </c>
      <c r="AK2427" s="36">
        <v>733.81659899999988</v>
      </c>
      <c r="AL2427" s="24">
        <v>8.5586264649653507E-2</v>
      </c>
      <c r="AM2427" s="36">
        <v>490.71054249999992</v>
      </c>
      <c r="AN2427" s="24">
        <v>5.7232396233626276E-2</v>
      </c>
      <c r="AO2427" s="36">
        <v>1388.5795345000001</v>
      </c>
      <c r="AP2427" s="24">
        <v>0.16195236751084954</v>
      </c>
      <c r="AQ2427" s="36">
        <v>529.05592299999989</v>
      </c>
      <c r="AR2427" s="24">
        <v>6.1704682480676218E-2</v>
      </c>
      <c r="AS2427" s="36">
        <v>256.82962349999997</v>
      </c>
      <c r="AT2427" s="24">
        <v>2.9954471126295509E-2</v>
      </c>
      <c r="AU2427" s="36">
        <v>229.55567049999996</v>
      </c>
      <c r="AV2427" s="24">
        <v>2.677346409718058E-2</v>
      </c>
      <c r="AW2427" s="36">
        <v>512.62218849999999</v>
      </c>
      <c r="AX2427" s="24">
        <v>5.9787988374797686E-2</v>
      </c>
      <c r="AY2427" s="36">
        <v>67.408046999999996</v>
      </c>
      <c r="AZ2427" s="24">
        <v>7.8619139413311119E-3</v>
      </c>
      <c r="BA2427" s="36">
        <v>226.90353099999999</v>
      </c>
      <c r="BB2427" s="24">
        <v>2.6464140604847315E-2</v>
      </c>
      <c r="BC2427" s="36">
        <v>8573.999601499967</v>
      </c>
      <c r="BD2427" s="166">
        <f t="shared" ref="BD2427:BD2433" si="137">+BC2427/$BC$2425</f>
        <v>4.9983194689957336E-2</v>
      </c>
      <c r="BE2427" s="340"/>
      <c r="BF2427" s="341"/>
    </row>
    <row r="2428" spans="1:58" ht="25.5" customHeight="1">
      <c r="A2428" s="1016" t="s">
        <v>16</v>
      </c>
      <c r="B2428" s="1017"/>
      <c r="C2428" s="35">
        <v>1070.9774400000001</v>
      </c>
      <c r="D2428" s="24">
        <v>6.0086256933075531E-2</v>
      </c>
      <c r="E2428" s="36">
        <v>1204.84962</v>
      </c>
      <c r="F2428" s="24">
        <v>6.7597039049709956E-2</v>
      </c>
      <c r="G2428" s="36">
        <v>468.55262999999991</v>
      </c>
      <c r="H2428" s="24">
        <v>2.6287737408220536E-2</v>
      </c>
      <c r="I2428" s="36">
        <v>267.74435999999997</v>
      </c>
      <c r="J2428" s="24">
        <v>1.5021564233268878E-2</v>
      </c>
      <c r="K2428" s="36">
        <v>1204.84962</v>
      </c>
      <c r="L2428" s="24">
        <v>6.7597039049709956E-2</v>
      </c>
      <c r="M2428" s="36">
        <v>200.80826999999999</v>
      </c>
      <c r="N2428" s="24">
        <v>1.126617317495166E-2</v>
      </c>
      <c r="O2428" s="36">
        <v>468.55262999999991</v>
      </c>
      <c r="P2428" s="24">
        <v>2.6287737408220536E-2</v>
      </c>
      <c r="Q2428" s="36">
        <v>1070.9774400000001</v>
      </c>
      <c r="R2428" s="24">
        <v>6.0086256933075531E-2</v>
      </c>
      <c r="S2428" s="36">
        <v>334.68044999999995</v>
      </c>
      <c r="T2428" s="24">
        <v>1.8776955291586097E-2</v>
      </c>
      <c r="U2428" s="36">
        <v>602.42480999999998</v>
      </c>
      <c r="V2428" s="24">
        <v>3.3798519524854978E-2</v>
      </c>
      <c r="W2428" s="36">
        <v>200.80826999999999</v>
      </c>
      <c r="X2428" s="24">
        <v>1.126617317495166E-2</v>
      </c>
      <c r="Y2428" s="36">
        <v>535.48871999999994</v>
      </c>
      <c r="Z2428" s="24">
        <v>3.0043128466537755E-2</v>
      </c>
      <c r="AA2428" s="36">
        <v>602.42480999999998</v>
      </c>
      <c r="AB2428" s="24">
        <v>3.3798519524854978E-2</v>
      </c>
      <c r="AC2428" s="36">
        <v>535.48871999999994</v>
      </c>
      <c r="AD2428" s="24">
        <v>3.0043128466537755E-2</v>
      </c>
      <c r="AE2428" s="36">
        <v>474.88596349999989</v>
      </c>
      <c r="AF2428" s="24">
        <v>2.6643063570762161E-2</v>
      </c>
      <c r="AG2428" s="36">
        <v>736.29699000000005</v>
      </c>
      <c r="AH2428" s="24">
        <v>4.1309301641489424E-2</v>
      </c>
      <c r="AI2428" s="36">
        <v>334.68044999999995</v>
      </c>
      <c r="AJ2428" s="24">
        <v>1.8776955291586097E-2</v>
      </c>
      <c r="AK2428" s="36">
        <v>66.936089999999993</v>
      </c>
      <c r="AL2428" s="24">
        <v>3.7553910583172194E-3</v>
      </c>
      <c r="AM2428" s="36">
        <v>1338.7217999999998</v>
      </c>
      <c r="AN2428" s="24">
        <v>7.5107821166344388E-2</v>
      </c>
      <c r="AO2428" s="36">
        <v>2342.7631499999998</v>
      </c>
      <c r="AP2428" s="24">
        <v>0.13143868704110268</v>
      </c>
      <c r="AQ2428" s="36">
        <v>200.80826999999999</v>
      </c>
      <c r="AR2428" s="24">
        <v>1.126617317495166E-2</v>
      </c>
      <c r="AS2428" s="36">
        <v>1813.6077634999992</v>
      </c>
      <c r="AT2428" s="24">
        <v>0.10175088473710651</v>
      </c>
      <c r="AU2428" s="36">
        <v>468.55262999999991</v>
      </c>
      <c r="AV2428" s="24">
        <v>2.6287737408220536E-2</v>
      </c>
      <c r="AW2428" s="36">
        <v>267.74435999999997</v>
      </c>
      <c r="AX2428" s="24">
        <v>1.5021564233268878E-2</v>
      </c>
      <c r="AY2428" s="36">
        <v>401.61653999999993</v>
      </c>
      <c r="AZ2428" s="24">
        <v>2.253234634990332E-2</v>
      </c>
      <c r="BA2428" s="36">
        <v>608.75814349999996</v>
      </c>
      <c r="BB2428" s="24">
        <v>3.41538456873966E-2</v>
      </c>
      <c r="BC2428" s="36">
        <v>17823.999940499903</v>
      </c>
      <c r="BD2428" s="166">
        <f t="shared" si="137"/>
        <v>0.10390721956925882</v>
      </c>
      <c r="BE2428" s="340"/>
      <c r="BF2428" s="341"/>
    </row>
    <row r="2429" spans="1:58" ht="25.5" customHeight="1">
      <c r="A2429" s="1016" t="s">
        <v>17</v>
      </c>
      <c r="B2429" s="1017"/>
      <c r="C2429" s="35">
        <v>163.83306349999998</v>
      </c>
      <c r="D2429" s="24">
        <v>1.0903305425007132E-2</v>
      </c>
      <c r="E2429" s="36">
        <v>574.88612349999994</v>
      </c>
      <c r="F2429" s="24">
        <v>3.8259426120777332E-2</v>
      </c>
      <c r="G2429" s="36">
        <v>286.40826999999996</v>
      </c>
      <c r="H2429" s="24">
        <v>1.9060846311147125E-2</v>
      </c>
      <c r="I2429" s="36">
        <v>53.92116</v>
      </c>
      <c r="J2429" s="24">
        <v>3.5885239755080191E-3</v>
      </c>
      <c r="K2429" s="36">
        <v>572.76407049999989</v>
      </c>
      <c r="L2429" s="24">
        <v>3.81182007081972E-2</v>
      </c>
      <c r="M2429" s="36">
        <v>81.890297000000004</v>
      </c>
      <c r="N2429" s="24">
        <v>5.4499067554550466E-3</v>
      </c>
      <c r="O2429" s="36">
        <v>513.25957699999992</v>
      </c>
      <c r="P2429" s="24">
        <v>3.4158098559519193E-2</v>
      </c>
      <c r="Q2429" s="36">
        <v>459.33841699999994</v>
      </c>
      <c r="R2429" s="24">
        <v>3.0569574584011171E-2</v>
      </c>
      <c r="S2429" s="36">
        <v>345.91276349999993</v>
      </c>
      <c r="T2429" s="24">
        <v>2.3020948459825136E-2</v>
      </c>
      <c r="U2429" s="36">
        <v>286.40826999999996</v>
      </c>
      <c r="V2429" s="24">
        <v>1.9060846311147125E-2</v>
      </c>
      <c r="W2429" s="36">
        <v>113.42565350000001</v>
      </c>
      <c r="X2429" s="24">
        <v>7.5486261241860357E-3</v>
      </c>
      <c r="Y2429" s="36">
        <v>308.79407349999997</v>
      </c>
      <c r="Z2429" s="24">
        <v>2.0550650917924154E-2</v>
      </c>
      <c r="AA2429" s="36">
        <v>394.19812049999996</v>
      </c>
      <c r="AB2429" s="24">
        <v>2.6234402348066118E-2</v>
      </c>
      <c r="AC2429" s="36">
        <v>59.504493500000002</v>
      </c>
      <c r="AD2429" s="24">
        <v>3.9601021486780161E-3</v>
      </c>
      <c r="AE2429" s="36">
        <v>124.64479</v>
      </c>
      <c r="AF2429" s="24">
        <v>8.2952743846230713E-3</v>
      </c>
      <c r="AG2429" s="36">
        <v>883.68019699999979</v>
      </c>
      <c r="AH2429" s="24">
        <v>5.8810077038701475E-2</v>
      </c>
      <c r="AI2429" s="36">
        <v>340.32942999999995</v>
      </c>
      <c r="AJ2429" s="24">
        <v>2.2649370286655143E-2</v>
      </c>
      <c r="AK2429" s="36">
        <v>195.31595049999999</v>
      </c>
      <c r="AL2429" s="24">
        <v>1.2998532879641079E-2</v>
      </c>
      <c r="AM2429" s="36">
        <v>552.44785049999996</v>
      </c>
      <c r="AN2429" s="24">
        <v>3.6766129599903254E-2</v>
      </c>
      <c r="AO2429" s="36">
        <v>4036.7045419999963</v>
      </c>
      <c r="AP2429" s="24">
        <v>0.26864798589290556</v>
      </c>
      <c r="AQ2429" s="36">
        <v>588.06990449999989</v>
      </c>
      <c r="AR2429" s="24">
        <v>3.9136824051503351E-2</v>
      </c>
      <c r="AS2429" s="36">
        <v>1770.7692050000012</v>
      </c>
      <c r="AT2429" s="24">
        <v>0.11784701492389589</v>
      </c>
      <c r="AU2429" s="36">
        <v>388.61478699999998</v>
      </c>
      <c r="AV2429" s="24">
        <v>2.5862824174896125E-2</v>
      </c>
      <c r="AW2429" s="36">
        <v>1316.9616520000004</v>
      </c>
      <c r="AX2429" s="24">
        <v>8.7645526598957607E-2</v>
      </c>
      <c r="AY2429" s="36">
        <v>262.42089149999998</v>
      </c>
      <c r="AZ2429" s="24">
        <v>1.7464454785875126E-2</v>
      </c>
      <c r="BA2429" s="36">
        <v>351.49609699999996</v>
      </c>
      <c r="BB2429" s="24">
        <v>2.3392526632995136E-2</v>
      </c>
      <c r="BC2429" s="36">
        <v>15025.999649999972</v>
      </c>
      <c r="BD2429" s="166">
        <f t="shared" si="137"/>
        <v>8.7595929650590196E-2</v>
      </c>
      <c r="BE2429" s="340"/>
      <c r="BF2429" s="341"/>
    </row>
    <row r="2430" spans="1:58" ht="25.5" customHeight="1">
      <c r="A2430" s="1016" t="s">
        <v>18</v>
      </c>
      <c r="B2430" s="1017"/>
      <c r="C2430" s="35">
        <v>2120.1851324999984</v>
      </c>
      <c r="D2430" s="24">
        <v>7.8490862705906744E-2</v>
      </c>
      <c r="E2430" s="36">
        <v>2133.8321909999981</v>
      </c>
      <c r="F2430" s="24">
        <v>7.8996087168923285E-2</v>
      </c>
      <c r="G2430" s="36">
        <v>331.22609850000003</v>
      </c>
      <c r="H2430" s="24">
        <v>1.2262241548369442E-2</v>
      </c>
      <c r="I2430" s="36">
        <v>289.06180000000001</v>
      </c>
      <c r="J2430" s="24">
        <v>1.070128721757853E-2</v>
      </c>
      <c r="K2430" s="36">
        <v>1884.4189469999988</v>
      </c>
      <c r="L2430" s="24">
        <v>6.9762619585479232E-2</v>
      </c>
      <c r="M2430" s="36">
        <v>245.50806</v>
      </c>
      <c r="N2430" s="24">
        <v>9.0888947079500043E-3</v>
      </c>
      <c r="O2430" s="36">
        <v>762.59517400000004</v>
      </c>
      <c r="P2430" s="24">
        <v>2.8231852108141844E-2</v>
      </c>
      <c r="Q2430" s="36">
        <v>458.49687400000005</v>
      </c>
      <c r="R2430" s="24">
        <v>1.697390224870915E-2</v>
      </c>
      <c r="S2430" s="36">
        <v>619.06477550000011</v>
      </c>
      <c r="T2430" s="24">
        <v>2.2918247824206706E-2</v>
      </c>
      <c r="U2430" s="36">
        <v>388.42689700000005</v>
      </c>
      <c r="V2430" s="24">
        <v>1.4379858521014512E-2</v>
      </c>
      <c r="W2430" s="36">
        <v>129.88333999999998</v>
      </c>
      <c r="X2430" s="24">
        <v>4.8083798209185924E-3</v>
      </c>
      <c r="Y2430" s="36">
        <v>2289.7170284999979</v>
      </c>
      <c r="Z2430" s="24">
        <v>8.4767062160959764E-2</v>
      </c>
      <c r="AA2430" s="36">
        <v>1653.1695069999992</v>
      </c>
      <c r="AB2430" s="24">
        <v>6.1201589811416414E-2</v>
      </c>
      <c r="AC2430" s="36">
        <v>633.93495700000005</v>
      </c>
      <c r="AD2430" s="24">
        <v>2.3468753228964516E-2</v>
      </c>
      <c r="AE2430" s="36">
        <v>201.95432</v>
      </c>
      <c r="AF2430" s="24">
        <v>7.4765021983214794E-3</v>
      </c>
      <c r="AG2430" s="36">
        <v>582.64034550000008</v>
      </c>
      <c r="AH2430" s="24">
        <v>2.1569787781521771E-2</v>
      </c>
      <c r="AI2430" s="36">
        <v>303.32042000000001</v>
      </c>
      <c r="AJ2430" s="24">
        <v>1.1229152151465711E-2</v>
      </c>
      <c r="AK2430" s="36">
        <v>839.18289950000019</v>
      </c>
      <c r="AL2430" s="24">
        <v>3.106718783190944E-2</v>
      </c>
      <c r="AM2430" s="36">
        <v>2093.5025769999984</v>
      </c>
      <c r="AN2430" s="24">
        <v>7.7503054250744288E-2</v>
      </c>
      <c r="AO2430" s="36">
        <v>3044.7534334999968</v>
      </c>
      <c r="AP2430" s="24">
        <v>0.11271908290404287</v>
      </c>
      <c r="AQ2430" s="36">
        <v>800.85428850000005</v>
      </c>
      <c r="AR2430" s="24">
        <v>2.9648233563438681E-2</v>
      </c>
      <c r="AS2430" s="36">
        <v>3045.1828924999968</v>
      </c>
      <c r="AT2430" s="24">
        <v>0.11273498180215798</v>
      </c>
      <c r="AU2430" s="36">
        <v>510.56936550000006</v>
      </c>
      <c r="AV2430" s="24">
        <v>1.8901665404118882E-2</v>
      </c>
      <c r="AW2430" s="36">
        <v>641.06426700000009</v>
      </c>
      <c r="AX2430" s="24">
        <v>2.3732685695908109E-2</v>
      </c>
      <c r="AY2430" s="36">
        <v>489.79299700000007</v>
      </c>
      <c r="AZ2430" s="24">
        <v>1.8132508474158746E-2</v>
      </c>
      <c r="BA2430" s="36">
        <v>519.53336000000002</v>
      </c>
      <c r="BB2430" s="24">
        <v>1.9233519283674373E-2</v>
      </c>
      <c r="BC2430" s="36">
        <v>27011.871947999956</v>
      </c>
      <c r="BD2430" s="166">
        <f t="shared" si="137"/>
        <v>0.15746905963010316</v>
      </c>
      <c r="BE2430" s="340"/>
      <c r="BF2430" s="341"/>
    </row>
    <row r="2431" spans="1:58" ht="25.5" customHeight="1">
      <c r="A2431" s="1016" t="s">
        <v>19</v>
      </c>
      <c r="B2431" s="1017"/>
      <c r="C2431" s="35">
        <v>624.65023239999994</v>
      </c>
      <c r="D2431" s="24">
        <v>1.1413854185725093E-2</v>
      </c>
      <c r="E2431" s="36">
        <v>2220.9431724000005</v>
      </c>
      <c r="F2431" s="24">
        <v>4.0581945238631609E-2</v>
      </c>
      <c r="G2431" s="36">
        <v>611.89488400000005</v>
      </c>
      <c r="H2431" s="24">
        <v>1.1180783454019204E-2</v>
      </c>
      <c r="I2431" s="36">
        <v>257.50987620000001</v>
      </c>
      <c r="J2431" s="24">
        <v>4.7053215157515406E-3</v>
      </c>
      <c r="K2431" s="36">
        <v>1044.6928634000003</v>
      </c>
      <c r="L2431" s="24">
        <v>1.9089037981946368E-2</v>
      </c>
      <c r="M2431" s="36">
        <v>1028.1371465999998</v>
      </c>
      <c r="N2431" s="24">
        <v>1.8786525427409512E-2</v>
      </c>
      <c r="O2431" s="36">
        <v>1522.4614290000004</v>
      </c>
      <c r="P2431" s="24">
        <v>2.7819012709290172E-2</v>
      </c>
      <c r="Q2431" s="36">
        <v>2218.8200919999999</v>
      </c>
      <c r="R2431" s="24">
        <v>4.0543151480375773E-2</v>
      </c>
      <c r="S2431" s="36">
        <v>1451.8740014000005</v>
      </c>
      <c r="T2431" s="24">
        <v>2.65292115306749E-2</v>
      </c>
      <c r="U2431" s="36">
        <v>1058.789937</v>
      </c>
      <c r="V2431" s="24">
        <v>1.9346625243056671E-2</v>
      </c>
      <c r="W2431" s="36">
        <v>822.5318158</v>
      </c>
      <c r="X2431" s="24">
        <v>1.5029624134757452E-2</v>
      </c>
      <c r="Y2431" s="36">
        <v>2389.8492534000006</v>
      </c>
      <c r="Z2431" s="24">
        <v>4.3668263436591949E-2</v>
      </c>
      <c r="AA2431" s="36">
        <v>1270.2082240000002</v>
      </c>
      <c r="AB2431" s="24">
        <v>2.3209743152646331E-2</v>
      </c>
      <c r="AC2431" s="36">
        <v>504.05626959999995</v>
      </c>
      <c r="AD2431" s="24">
        <v>9.210313971244645E-3</v>
      </c>
      <c r="AE2431" s="36">
        <v>696.46045960000004</v>
      </c>
      <c r="AF2431" s="24">
        <v>1.2725998838510128E-2</v>
      </c>
      <c r="AG2431" s="36">
        <v>3383.2066374000019</v>
      </c>
      <c r="AH2431" s="24">
        <v>6.1819279392716558E-2</v>
      </c>
      <c r="AI2431" s="36">
        <v>1104.0917380000003</v>
      </c>
      <c r="AJ2431" s="24">
        <v>2.0174397529281695E-2</v>
      </c>
      <c r="AK2431" s="36">
        <v>1180.5005547999997</v>
      </c>
      <c r="AL2431" s="24">
        <v>2.1570569415920015E-2</v>
      </c>
      <c r="AM2431" s="36">
        <v>4477.4602436000005</v>
      </c>
      <c r="AN2431" s="24">
        <v>8.1813910716847363E-2</v>
      </c>
      <c r="AO2431" s="36">
        <v>13163.316565799947</v>
      </c>
      <c r="AP2431" s="24">
        <v>0.24052528613544172</v>
      </c>
      <c r="AQ2431" s="36">
        <v>1540.6985188000003</v>
      </c>
      <c r="AR2431" s="24">
        <v>2.8152247971125276E-2</v>
      </c>
      <c r="AS2431" s="36">
        <v>6463.8095387999883</v>
      </c>
      <c r="AT2431" s="24">
        <v>0.11810926456666763</v>
      </c>
      <c r="AU2431" s="36">
        <v>1485.2145902000004</v>
      </c>
      <c r="AV2431" s="24">
        <v>2.7138423853493236E-2</v>
      </c>
      <c r="AW2431" s="36">
        <v>2205.1688108000003</v>
      </c>
      <c r="AX2431" s="24">
        <v>4.0293709912946174E-2</v>
      </c>
      <c r="AY2431" s="36">
        <v>1091.2345930000001</v>
      </c>
      <c r="AZ2431" s="24">
        <v>1.9939466730151286E-2</v>
      </c>
      <c r="BA2431" s="36">
        <v>909.78953779999995</v>
      </c>
      <c r="BB2431" s="24">
        <v>1.6624031474781899E-2</v>
      </c>
      <c r="BC2431" s="36">
        <v>54727.370985799709</v>
      </c>
      <c r="BD2431" s="166">
        <f t="shared" si="137"/>
        <v>0.31904000069864707</v>
      </c>
      <c r="BE2431" s="340"/>
      <c r="BF2431" s="341"/>
    </row>
    <row r="2432" spans="1:58" ht="25.5" customHeight="1">
      <c r="A2432" s="1016" t="s">
        <v>20</v>
      </c>
      <c r="B2432" s="1017"/>
      <c r="C2432" s="35">
        <v>530.14212399999997</v>
      </c>
      <c r="D2432" s="24">
        <v>1.2613900692315789E-2</v>
      </c>
      <c r="E2432" s="36">
        <v>687.80791200000021</v>
      </c>
      <c r="F2432" s="24">
        <v>1.6365310931898483E-2</v>
      </c>
      <c r="G2432" s="36">
        <v>633.4448060000002</v>
      </c>
      <c r="H2432" s="24">
        <v>1.5071826054228514E-2</v>
      </c>
      <c r="I2432" s="36">
        <v>186.68960000000001</v>
      </c>
      <c r="J2432" s="24">
        <v>4.44198634305875E-3</v>
      </c>
      <c r="K2432" s="36">
        <v>513.49262399999998</v>
      </c>
      <c r="L2432" s="24">
        <v>1.2217751942633127E-2</v>
      </c>
      <c r="M2432" s="36">
        <v>1382.7787260000005</v>
      </c>
      <c r="N2432" s="24">
        <v>3.2901051887004838E-2</v>
      </c>
      <c r="O2432" s="36">
        <v>754.68474800000013</v>
      </c>
      <c r="P2432" s="24">
        <v>1.7956540396094556E-2</v>
      </c>
      <c r="Q2432" s="36">
        <v>2077.5374200000015</v>
      </c>
      <c r="R2432" s="24">
        <v>4.9431745779269523E-2</v>
      </c>
      <c r="S2432" s="36">
        <v>790.06831200000033</v>
      </c>
      <c r="T2432" s="24">
        <v>1.8798436827694099E-2</v>
      </c>
      <c r="U2432" s="36">
        <v>1954.9430020000009</v>
      </c>
      <c r="V2432" s="24">
        <v>4.6514803804509078E-2</v>
      </c>
      <c r="W2432" s="36">
        <v>1312.8084020000006</v>
      </c>
      <c r="X2432" s="24">
        <v>3.1236217725769313E-2</v>
      </c>
      <c r="Y2432" s="36">
        <v>4006.9290080000033</v>
      </c>
      <c r="Z2432" s="24">
        <v>9.5338593746743014E-2</v>
      </c>
      <c r="AA2432" s="36">
        <v>1059.4147420000006</v>
      </c>
      <c r="AB2432" s="24">
        <v>2.5207112852559069E-2</v>
      </c>
      <c r="AC2432" s="36">
        <v>435.70201200000002</v>
      </c>
      <c r="AD2432" s="24">
        <v>1.0366846288958889E-2</v>
      </c>
      <c r="AE2432" s="36">
        <v>377.79380600000002</v>
      </c>
      <c r="AF2432" s="24">
        <v>8.9890113147394739E-3</v>
      </c>
      <c r="AG2432" s="36">
        <v>1807.4609020000012</v>
      </c>
      <c r="AH2432" s="24">
        <v>4.3005698455064738E-2</v>
      </c>
      <c r="AI2432" s="36">
        <v>554.61191200000007</v>
      </c>
      <c r="AJ2432" s="24">
        <v>1.3196120934437167E-2</v>
      </c>
      <c r="AK2432" s="36">
        <v>3726.5023720000022</v>
      </c>
      <c r="AL2432" s="24">
        <v>8.8666281591476145E-2</v>
      </c>
      <c r="AM2432" s="36">
        <v>2819.7417960000021</v>
      </c>
      <c r="AN2432" s="24">
        <v>6.7091335290149851E-2</v>
      </c>
      <c r="AO2432" s="36">
        <v>7922.2445279999711</v>
      </c>
      <c r="AP2432" s="24">
        <v>0.18849738817667283</v>
      </c>
      <c r="AQ2432" s="36">
        <v>1118.9225420000005</v>
      </c>
      <c r="AR2432" s="24">
        <v>2.6623007658190825E-2</v>
      </c>
      <c r="AS2432" s="36">
        <v>3033.9613140000015</v>
      </c>
      <c r="AT2432" s="24">
        <v>7.2188352871057543E-2</v>
      </c>
      <c r="AU2432" s="36">
        <v>941.37434800000028</v>
      </c>
      <c r="AV2432" s="24">
        <v>2.239852673915331E-2</v>
      </c>
      <c r="AW2432" s="36">
        <v>1814.0994900000012</v>
      </c>
      <c r="AX2432" s="24">
        <v>4.3163653248653636E-2</v>
      </c>
      <c r="AY2432" s="36">
        <v>738.17466600000012</v>
      </c>
      <c r="AZ2432" s="24">
        <v>1.7563708879144605E-2</v>
      </c>
      <c r="BA2432" s="36">
        <v>847.07365400000026</v>
      </c>
      <c r="BB2432" s="24">
        <v>2.0154789568529119E-2</v>
      </c>
      <c r="BC2432" s="36">
        <v>42028.404767999724</v>
      </c>
      <c r="BD2432" s="166">
        <f t="shared" si="137"/>
        <v>0.24500980122039601</v>
      </c>
      <c r="BE2432" s="340"/>
      <c r="BF2432" s="341"/>
    </row>
    <row r="2433" spans="1:58" ht="25.5" customHeight="1" thickBot="1">
      <c r="A2433" s="1016" t="s">
        <v>21</v>
      </c>
      <c r="B2433" s="1017"/>
      <c r="C2433" s="35">
        <v>89.872500000000002</v>
      </c>
      <c r="D2433" s="24">
        <v>2.767862642439177E-2</v>
      </c>
      <c r="E2433" s="36">
        <v>124.52625</v>
      </c>
      <c r="F2433" s="24">
        <v>3.8351170311056393E-2</v>
      </c>
      <c r="G2433" s="36">
        <v>71.466250000000002</v>
      </c>
      <c r="H2433" s="24">
        <v>2.2009932245149386E-2</v>
      </c>
      <c r="I2433" s="36">
        <v>0</v>
      </c>
      <c r="J2433" s="24">
        <v>0</v>
      </c>
      <c r="K2433" s="36">
        <v>106.12</v>
      </c>
      <c r="L2433" s="24">
        <v>3.2682476131814006E-2</v>
      </c>
      <c r="M2433" s="36">
        <v>20.90625</v>
      </c>
      <c r="N2433" s="24">
        <v>6.438635663689565E-3</v>
      </c>
      <c r="O2433" s="36">
        <v>53.06</v>
      </c>
      <c r="P2433" s="24">
        <v>1.6341238065907003E-2</v>
      </c>
      <c r="Q2433" s="36">
        <v>159.18</v>
      </c>
      <c r="R2433" s="24">
        <v>4.9023714197721023E-2</v>
      </c>
      <c r="S2433" s="36">
        <v>0</v>
      </c>
      <c r="T2433" s="24">
        <v>0</v>
      </c>
      <c r="U2433" s="36">
        <v>320.51875000000001</v>
      </c>
      <c r="V2433" s="24">
        <v>9.8712272867262169E-2</v>
      </c>
      <c r="W2433" s="36">
        <v>0</v>
      </c>
      <c r="X2433" s="24">
        <v>0</v>
      </c>
      <c r="Y2433" s="36">
        <v>285.86500000000001</v>
      </c>
      <c r="Z2433" s="24">
        <v>8.8039728980597545E-2</v>
      </c>
      <c r="AA2433" s="36">
        <v>106.12</v>
      </c>
      <c r="AB2433" s="24">
        <v>3.2682476131814006E-2</v>
      </c>
      <c r="AC2433" s="36">
        <v>0</v>
      </c>
      <c r="AD2433" s="24">
        <v>0</v>
      </c>
      <c r="AE2433" s="36">
        <v>0</v>
      </c>
      <c r="AF2433" s="24">
        <v>0</v>
      </c>
      <c r="AG2433" s="36">
        <v>230.64625000000001</v>
      </c>
      <c r="AH2433" s="24">
        <v>7.1033646442870413E-2</v>
      </c>
      <c r="AI2433" s="36">
        <v>53.06</v>
      </c>
      <c r="AJ2433" s="24">
        <v>1.6341238065907003E-2</v>
      </c>
      <c r="AK2433" s="36">
        <v>159.18</v>
      </c>
      <c r="AL2433" s="24">
        <v>4.9023714197721023E-2</v>
      </c>
      <c r="AM2433" s="36">
        <v>389.82625000000002</v>
      </c>
      <c r="AN2433" s="24">
        <v>0.12005736064059143</v>
      </c>
      <c r="AO2433" s="36">
        <v>468.11</v>
      </c>
      <c r="AP2433" s="24">
        <v>0.14416692331382827</v>
      </c>
      <c r="AQ2433" s="36">
        <v>108.27875</v>
      </c>
      <c r="AR2433" s="24">
        <v>3.3347320603634156E-2</v>
      </c>
      <c r="AS2433" s="36">
        <v>195.99250000000001</v>
      </c>
      <c r="AT2433" s="24">
        <v>6.0361102556205776E-2</v>
      </c>
      <c r="AU2433" s="36">
        <v>142.9325</v>
      </c>
      <c r="AV2433" s="24">
        <v>4.4019864490298773E-2</v>
      </c>
      <c r="AW2433" s="36">
        <v>89.872500000000002</v>
      </c>
      <c r="AX2433" s="24">
        <v>2.767862642439177E-2</v>
      </c>
      <c r="AY2433" s="36">
        <v>71.466250000000002</v>
      </c>
      <c r="AZ2433" s="24">
        <v>2.2009932245149386E-2</v>
      </c>
      <c r="BA2433" s="36">
        <v>0</v>
      </c>
      <c r="BB2433" s="24">
        <v>0</v>
      </c>
      <c r="BC2433" s="36">
        <v>3246.9999999999973</v>
      </c>
      <c r="BD2433" s="166">
        <f t="shared" si="137"/>
        <v>1.8928789444998199E-2</v>
      </c>
      <c r="BE2433" s="340"/>
      <c r="BF2433" s="341"/>
    </row>
    <row r="2434" spans="1:58">
      <c r="A2434" s="804" t="s">
        <v>8</v>
      </c>
      <c r="B2434" s="805"/>
      <c r="C2434" s="39">
        <v>4963.8877702599993</v>
      </c>
      <c r="D2434" s="23">
        <v>3.3196379148857424E-2</v>
      </c>
      <c r="E2434" s="40">
        <v>7265.9319177439893</v>
      </c>
      <c r="F2434" s="23">
        <v>4.8591475467339267E-2</v>
      </c>
      <c r="G2434" s="40">
        <v>2270.7372884710003</v>
      </c>
      <c r="H2434" s="23">
        <v>1.5185729304186801E-2</v>
      </c>
      <c r="I2434" s="40">
        <v>564.35996368200006</v>
      </c>
      <c r="J2434" s="23">
        <v>3.7742004247291409E-3</v>
      </c>
      <c r="K2434" s="40">
        <v>3389.9902205409999</v>
      </c>
      <c r="L2434" s="23">
        <v>2.2670818898490815E-2</v>
      </c>
      <c r="M2434" s="40">
        <v>2057.7725115100002</v>
      </c>
      <c r="N2434" s="23">
        <v>1.3761511068692949E-2</v>
      </c>
      <c r="O2434" s="40">
        <v>3123.8654754979975</v>
      </c>
      <c r="P2434" s="23">
        <v>2.0891089310269728E-2</v>
      </c>
      <c r="Q2434" s="40">
        <v>7733.6231651769822</v>
      </c>
      <c r="R2434" s="23">
        <v>5.1719196458012373E-2</v>
      </c>
      <c r="S2434" s="40">
        <v>2224.2151842429989</v>
      </c>
      <c r="T2434" s="23">
        <v>1.4874609173710021E-2</v>
      </c>
      <c r="U2434" s="40">
        <v>3927.6076348279967</v>
      </c>
      <c r="V2434" s="23">
        <v>2.6266176478616909E-2</v>
      </c>
      <c r="W2434" s="40">
        <v>3196.4072752669945</v>
      </c>
      <c r="X2434" s="23">
        <v>2.1376218144910156E-2</v>
      </c>
      <c r="Y2434" s="40">
        <v>6850.757926837</v>
      </c>
      <c r="Z2434" s="23">
        <v>4.5814967646701982E-2</v>
      </c>
      <c r="AA2434" s="40">
        <v>5452.0513356409956</v>
      </c>
      <c r="AB2434" s="23">
        <v>3.6461010331724962E-2</v>
      </c>
      <c r="AC2434" s="40">
        <v>2197.2501983179995</v>
      </c>
      <c r="AD2434" s="23">
        <v>1.4694278767798568E-2</v>
      </c>
      <c r="AE2434" s="40">
        <v>1207.5142624520006</v>
      </c>
      <c r="AF2434" s="23">
        <v>8.0753439922977861E-3</v>
      </c>
      <c r="AG2434" s="40">
        <v>6876.4671052409958</v>
      </c>
      <c r="AH2434" s="23">
        <v>4.5986899743760648E-2</v>
      </c>
      <c r="AI2434" s="40">
        <v>1507.6234541990004</v>
      </c>
      <c r="AJ2434" s="23">
        <v>1.0082347167304852E-2</v>
      </c>
      <c r="AK2434" s="40">
        <v>6201.9174192239743</v>
      </c>
      <c r="AL2434" s="23">
        <v>4.1475797122560387E-2</v>
      </c>
      <c r="AM2434" s="40">
        <v>9664.7241238730003</v>
      </c>
      <c r="AN2434" s="23">
        <v>6.4633581828219364E-2</v>
      </c>
      <c r="AO2434" s="40">
        <v>31524.529965177426</v>
      </c>
      <c r="AP2434" s="23">
        <v>0.21082270543734175</v>
      </c>
      <c r="AQ2434" s="40">
        <v>5147.3355948179933</v>
      </c>
      <c r="AR2434" s="23">
        <v>3.4423200507419538E-2</v>
      </c>
      <c r="AS2434" s="40">
        <v>13238.516715513964</v>
      </c>
      <c r="AT2434" s="23">
        <v>8.8533593142390801E-2</v>
      </c>
      <c r="AU2434" s="40">
        <v>4972.5734794910022</v>
      </c>
      <c r="AV2434" s="23">
        <v>3.3254465493705226E-2</v>
      </c>
      <c r="AW2434" s="40">
        <v>6286.5150623789923</v>
      </c>
      <c r="AX2434" s="23">
        <v>4.2041550331990141E-2</v>
      </c>
      <c r="AY2434" s="40">
        <v>2873.9517043739975</v>
      </c>
      <c r="AZ2434" s="23">
        <v>1.9219771850101094E-2</v>
      </c>
      <c r="BA2434" s="40">
        <v>4810.8732377759979</v>
      </c>
      <c r="BB2434" s="23">
        <v>3.2173082758867121E-2</v>
      </c>
      <c r="BC2434" s="40">
        <v>149530.99999253533</v>
      </c>
      <c r="BD2434" s="165">
        <v>1</v>
      </c>
      <c r="BE2434" s="129"/>
    </row>
    <row r="2435" spans="1:58" ht="25.5" customHeight="1">
      <c r="A2435" s="1016" t="s">
        <v>14</v>
      </c>
      <c r="B2435" s="1017"/>
      <c r="C2435" s="35">
        <v>12.64285714</v>
      </c>
      <c r="D2435" s="24">
        <v>4.6007485959146388E-3</v>
      </c>
      <c r="E2435" s="36">
        <v>12.64285714</v>
      </c>
      <c r="F2435" s="24">
        <v>4.6007485959146388E-3</v>
      </c>
      <c r="G2435" s="36">
        <v>0</v>
      </c>
      <c r="H2435" s="24">
        <v>0</v>
      </c>
      <c r="I2435" s="36">
        <v>52.763157890000002</v>
      </c>
      <c r="J2435" s="24">
        <v>1.9200566920147918E-2</v>
      </c>
      <c r="K2435" s="36">
        <v>111.359649113</v>
      </c>
      <c r="L2435" s="24">
        <v>4.0523889784155359E-2</v>
      </c>
      <c r="M2435" s="36">
        <v>0</v>
      </c>
      <c r="N2435" s="24">
        <v>0</v>
      </c>
      <c r="O2435" s="36">
        <v>158.28947367000001</v>
      </c>
      <c r="P2435" s="24">
        <v>5.7601700760443748E-2</v>
      </c>
      <c r="Q2435" s="36">
        <v>301.74436086999998</v>
      </c>
      <c r="R2435" s="24">
        <v>0.10980508038848349</v>
      </c>
      <c r="S2435" s="36">
        <v>12.64285714</v>
      </c>
      <c r="T2435" s="24">
        <v>4.6007485959146388E-3</v>
      </c>
      <c r="U2435" s="36">
        <v>65.406015030000006</v>
      </c>
      <c r="V2435" s="24">
        <v>2.3801315516062557E-2</v>
      </c>
      <c r="W2435" s="36">
        <v>12.64285714</v>
      </c>
      <c r="X2435" s="24">
        <v>4.6007485959146388E-3</v>
      </c>
      <c r="Y2435" s="36">
        <v>189.40852128300003</v>
      </c>
      <c r="Z2435" s="24">
        <v>6.8925953896132555E-2</v>
      </c>
      <c r="AA2435" s="36">
        <v>12.64285714</v>
      </c>
      <c r="AB2435" s="24">
        <v>4.6007485959146388E-3</v>
      </c>
      <c r="AC2435" s="36">
        <v>52.763157890000002</v>
      </c>
      <c r="AD2435" s="24">
        <v>1.9200566920147918E-2</v>
      </c>
      <c r="AE2435" s="36">
        <v>0</v>
      </c>
      <c r="AF2435" s="24">
        <v>0</v>
      </c>
      <c r="AG2435" s="36">
        <v>65.406015030000006</v>
      </c>
      <c r="AH2435" s="24">
        <v>2.3801315516062557E-2</v>
      </c>
      <c r="AI2435" s="36">
        <v>12.64285714</v>
      </c>
      <c r="AJ2435" s="24">
        <v>4.6007485959146388E-3</v>
      </c>
      <c r="AK2435" s="36">
        <v>130.81203006000001</v>
      </c>
      <c r="AL2435" s="24">
        <v>4.7602631032125114E-2</v>
      </c>
      <c r="AM2435" s="36">
        <v>423.55513779299997</v>
      </c>
      <c r="AN2435" s="24">
        <v>0.15413214623206412</v>
      </c>
      <c r="AO2435" s="36">
        <v>359.59899743599988</v>
      </c>
      <c r="AP2435" s="24">
        <v>0.13085844158688231</v>
      </c>
      <c r="AQ2435" s="36">
        <v>221.50375936999995</v>
      </c>
      <c r="AR2435" s="24">
        <v>8.0605443740016922E-2</v>
      </c>
      <c r="AS2435" s="36">
        <v>261.62406011999997</v>
      </c>
      <c r="AT2435" s="24">
        <v>9.5205262064250215E-2</v>
      </c>
      <c r="AU2435" s="36">
        <v>118.16917292000001</v>
      </c>
      <c r="AV2435" s="24">
        <v>4.3001882436210476E-2</v>
      </c>
      <c r="AW2435" s="36">
        <v>37.928571419999997</v>
      </c>
      <c r="AX2435" s="24">
        <v>1.3802245787743915E-2</v>
      </c>
      <c r="AY2435" s="36">
        <v>12.64285714</v>
      </c>
      <c r="AZ2435" s="24">
        <v>4.6007485959146388E-3</v>
      </c>
      <c r="BA2435" s="36">
        <v>109.16791978300002</v>
      </c>
      <c r="BB2435" s="24">
        <v>3.9726317247665996E-2</v>
      </c>
      <c r="BC2435" s="36">
        <v>2747.9999996580063</v>
      </c>
      <c r="BD2435" s="166">
        <f>+BC2435/$BC$2434</f>
        <v>1.8377460190831252E-2</v>
      </c>
      <c r="BE2435" s="129"/>
    </row>
    <row r="2436" spans="1:58" ht="25.5" customHeight="1">
      <c r="A2436" s="1016" t="s">
        <v>15</v>
      </c>
      <c r="B2436" s="1017"/>
      <c r="C2436" s="35">
        <v>184.40910115899996</v>
      </c>
      <c r="D2436" s="24">
        <v>2.4450954808184586E-2</v>
      </c>
      <c r="E2436" s="36">
        <v>242.238539457</v>
      </c>
      <c r="F2436" s="24">
        <v>3.2118607725097517E-2</v>
      </c>
      <c r="G2436" s="36">
        <v>150.46450700700001</v>
      </c>
      <c r="H2436" s="24">
        <v>1.9950213074851696E-2</v>
      </c>
      <c r="I2436" s="36">
        <v>40.803608039000004</v>
      </c>
      <c r="J2436" s="24">
        <v>5.4101840413627268E-3</v>
      </c>
      <c r="K2436" s="36">
        <v>200.89659603399997</v>
      </c>
      <c r="L2436" s="24">
        <v>2.6637045351195324E-2</v>
      </c>
      <c r="M2436" s="36">
        <v>39.726937270999997</v>
      </c>
      <c r="N2436" s="24">
        <v>5.2674273762837983E-3</v>
      </c>
      <c r="O2436" s="36">
        <v>105.06229298300001</v>
      </c>
      <c r="P2436" s="24">
        <v>1.3930296073384496E-2</v>
      </c>
      <c r="Q2436" s="36">
        <v>1281.7720607319998</v>
      </c>
      <c r="R2436" s="24">
        <v>0.1699512146329997</v>
      </c>
      <c r="S2436" s="36">
        <v>11.350553506000001</v>
      </c>
      <c r="T2436" s="24">
        <v>1.5049792503668E-3</v>
      </c>
      <c r="U2436" s="36">
        <v>115.87451110500002</v>
      </c>
      <c r="V2436" s="24">
        <v>1.5363896991211837E-2</v>
      </c>
      <c r="W2436" s="36">
        <v>311.31146489499992</v>
      </c>
      <c r="X2436" s="24">
        <v>4.1277043874609731E-2</v>
      </c>
      <c r="Y2436" s="36">
        <v>151.00284239100003</v>
      </c>
      <c r="Z2436" s="24">
        <v>2.0021591407391161E-2</v>
      </c>
      <c r="AA2436" s="36">
        <v>196.29799004900002</v>
      </c>
      <c r="AB2436" s="24">
        <v>2.6027312391090858E-2</v>
      </c>
      <c r="AC2436" s="36">
        <v>132.577640489</v>
      </c>
      <c r="AD2436" s="24">
        <v>1.7578578691608549E-2</v>
      </c>
      <c r="AE2436" s="36">
        <v>23.239442396000001</v>
      </c>
      <c r="AF2436" s="24">
        <v>3.0813368332730635E-3</v>
      </c>
      <c r="AG2436" s="36">
        <v>184.19346664999995</v>
      </c>
      <c r="AH2436" s="24">
        <v>2.4422363650798605E-2</v>
      </c>
      <c r="AI2436" s="36">
        <v>63.720349560000002</v>
      </c>
      <c r="AJ2436" s="24">
        <v>8.4487336994823053E-3</v>
      </c>
      <c r="AK2436" s="36">
        <v>594.5677451229999</v>
      </c>
      <c r="AL2436" s="24">
        <v>7.8834227676604973E-2</v>
      </c>
      <c r="AM2436" s="36">
        <v>132.90034136400004</v>
      </c>
      <c r="AN2436" s="24">
        <v>1.7621365866762037E-2</v>
      </c>
      <c r="AO2436" s="36">
        <v>1635.933408836001</v>
      </c>
      <c r="AP2436" s="24">
        <v>0.21690975986136268</v>
      </c>
      <c r="AQ2436" s="36">
        <v>304.88221824899995</v>
      </c>
      <c r="AR2436" s="24">
        <v>4.0424584759500892E-2</v>
      </c>
      <c r="AS2436" s="36">
        <v>582.68035801000008</v>
      </c>
      <c r="AT2436" s="24">
        <v>7.7258069215549716E-2</v>
      </c>
      <c r="AU2436" s="36">
        <v>52.154161545000001</v>
      </c>
      <c r="AV2436" s="24">
        <v>6.915163291729527E-3</v>
      </c>
      <c r="AW2436" s="36">
        <v>241.70020407299998</v>
      </c>
      <c r="AX2436" s="24">
        <v>3.2047229392558052E-2</v>
      </c>
      <c r="AY2436" s="36">
        <v>116.41284648900002</v>
      </c>
      <c r="AZ2436" s="24">
        <v>1.5435275323751298E-2</v>
      </c>
      <c r="BA2436" s="36">
        <v>445.82681241099988</v>
      </c>
      <c r="BB2436" s="24">
        <v>5.911254473899015E-2</v>
      </c>
      <c r="BC2436" s="36">
        <v>7541.999999822985</v>
      </c>
      <c r="BD2436" s="166">
        <f t="shared" ref="BD2436:BD2442" si="138">+BC2436/$BC$2434</f>
        <v>5.0437701882549341E-2</v>
      </c>
      <c r="BE2436" s="129"/>
    </row>
    <row r="2437" spans="1:58" ht="25.5" customHeight="1">
      <c r="A2437" s="1016" t="s">
        <v>16</v>
      </c>
      <c r="B2437" s="1017"/>
      <c r="C2437" s="35">
        <v>938.08058607999965</v>
      </c>
      <c r="D2437" s="24">
        <v>5.8608058608058435E-2</v>
      </c>
      <c r="E2437" s="36">
        <v>1583.0109890099991</v>
      </c>
      <c r="F2437" s="24">
        <v>9.8901098901098591E-2</v>
      </c>
      <c r="G2437" s="36">
        <v>117.26007326</v>
      </c>
      <c r="H2437" s="24">
        <v>7.3260073260073069E-3</v>
      </c>
      <c r="I2437" s="36">
        <v>175.89010988999999</v>
      </c>
      <c r="J2437" s="24">
        <v>1.098901098901096E-2</v>
      </c>
      <c r="K2437" s="36">
        <v>820.82051281999975</v>
      </c>
      <c r="L2437" s="24">
        <v>5.1282051282051135E-2</v>
      </c>
      <c r="M2437" s="36">
        <v>0</v>
      </c>
      <c r="N2437" s="24">
        <v>0</v>
      </c>
      <c r="O2437" s="36">
        <v>58.630036629999999</v>
      </c>
      <c r="P2437" s="24">
        <v>3.6630036630036535E-3</v>
      </c>
      <c r="Q2437" s="36">
        <v>938.08058607999965</v>
      </c>
      <c r="R2437" s="24">
        <v>5.8608058608058435E-2</v>
      </c>
      <c r="S2437" s="36">
        <v>0</v>
      </c>
      <c r="T2437" s="24">
        <v>0</v>
      </c>
      <c r="U2437" s="36">
        <v>527.67032967</v>
      </c>
      <c r="V2437" s="24">
        <v>3.2967032967032878E-2</v>
      </c>
      <c r="W2437" s="36">
        <v>175.89010988999999</v>
      </c>
      <c r="X2437" s="24">
        <v>1.098901098901096E-2</v>
      </c>
      <c r="Y2437" s="36">
        <v>527.67032967</v>
      </c>
      <c r="Z2437" s="24">
        <v>3.2967032967032878E-2</v>
      </c>
      <c r="AA2437" s="36">
        <v>351.78021977999998</v>
      </c>
      <c r="AB2437" s="24">
        <v>2.1978021978021921E-2</v>
      </c>
      <c r="AC2437" s="36">
        <v>175.89010988999999</v>
      </c>
      <c r="AD2437" s="24">
        <v>1.098901098901096E-2</v>
      </c>
      <c r="AE2437" s="36">
        <v>175.89010988999999</v>
      </c>
      <c r="AF2437" s="24">
        <v>1.098901098901096E-2</v>
      </c>
      <c r="AG2437" s="36">
        <v>351.78021977999998</v>
      </c>
      <c r="AH2437" s="24">
        <v>2.1978021978021921E-2</v>
      </c>
      <c r="AI2437" s="36">
        <v>175.89010988999999</v>
      </c>
      <c r="AJ2437" s="24">
        <v>1.098901098901096E-2</v>
      </c>
      <c r="AK2437" s="36">
        <v>175.89010988999999</v>
      </c>
      <c r="AL2437" s="24">
        <v>1.098901098901096E-2</v>
      </c>
      <c r="AM2437" s="36">
        <v>1231.2307692299994</v>
      </c>
      <c r="AN2437" s="24">
        <v>7.6923076923076691E-2</v>
      </c>
      <c r="AO2437" s="36">
        <v>3400.542124540003</v>
      </c>
      <c r="AP2437" s="24">
        <v>0.21245421245421209</v>
      </c>
      <c r="AQ2437" s="36">
        <v>469.04029303999999</v>
      </c>
      <c r="AR2437" s="24">
        <v>2.9304029304029228E-2</v>
      </c>
      <c r="AS2437" s="36">
        <v>1817.5311355299989</v>
      </c>
      <c r="AT2437" s="24">
        <v>0.11355311355311319</v>
      </c>
      <c r="AU2437" s="36">
        <v>527.67032967</v>
      </c>
      <c r="AV2437" s="24">
        <v>3.2967032967032878E-2</v>
      </c>
      <c r="AW2437" s="36">
        <v>293.15018314999998</v>
      </c>
      <c r="AX2437" s="24">
        <v>1.8315018315018264E-2</v>
      </c>
      <c r="AY2437" s="36">
        <v>293.15018314999998</v>
      </c>
      <c r="AZ2437" s="24">
        <v>1.8315018315018264E-2</v>
      </c>
      <c r="BA2437" s="36">
        <v>703.56043955999985</v>
      </c>
      <c r="BB2437" s="24">
        <v>4.3956043956043835E-2</v>
      </c>
      <c r="BC2437" s="36">
        <v>16005.999999990041</v>
      </c>
      <c r="BD2437" s="166">
        <f t="shared" si="138"/>
        <v>0.10704134929070941</v>
      </c>
      <c r="BE2437" s="129"/>
    </row>
    <row r="2438" spans="1:58" ht="25.5" customHeight="1">
      <c r="A2438" s="1016" t="s">
        <v>17</v>
      </c>
      <c r="B2438" s="1017"/>
      <c r="C2438" s="35">
        <v>330.12302344000005</v>
      </c>
      <c r="D2438" s="24">
        <v>2.4996064466514371E-2</v>
      </c>
      <c r="E2438" s="36">
        <v>510.00177495500009</v>
      </c>
      <c r="F2438" s="24">
        <v>3.8616019906678505E-2</v>
      </c>
      <c r="G2438" s="36">
        <v>232.62745100000001</v>
      </c>
      <c r="H2438" s="24">
        <v>1.7613951009187181E-2</v>
      </c>
      <c r="I2438" s="36">
        <v>0</v>
      </c>
      <c r="J2438" s="24">
        <v>0</v>
      </c>
      <c r="K2438" s="36">
        <v>626.31550045500001</v>
      </c>
      <c r="L2438" s="24">
        <v>4.7422995411272088E-2</v>
      </c>
      <c r="M2438" s="36">
        <v>238.03561426500002</v>
      </c>
      <c r="N2438" s="24">
        <v>1.8023443192460929E-2</v>
      </c>
      <c r="O2438" s="36">
        <v>536.52466798000012</v>
      </c>
      <c r="P2438" s="24">
        <v>4.0624265005681295E-2</v>
      </c>
      <c r="Q2438" s="36">
        <v>367.980166295</v>
      </c>
      <c r="R2438" s="24">
        <v>2.7862509749430574E-2</v>
      </c>
      <c r="S2438" s="36">
        <v>174.47058824999999</v>
      </c>
      <c r="T2438" s="24">
        <v>1.3210463256890386E-2</v>
      </c>
      <c r="U2438" s="36">
        <v>309.30538024500004</v>
      </c>
      <c r="V2438" s="24">
        <v>2.3419806179767851E-2</v>
      </c>
      <c r="W2438" s="36">
        <v>68.97318928</v>
      </c>
      <c r="X2438" s="24">
        <v>5.2224721188442822E-3</v>
      </c>
      <c r="Y2438" s="36">
        <v>600.08969399500006</v>
      </c>
      <c r="Z2438" s="24">
        <v>4.5437244941251835E-2</v>
      </c>
      <c r="AA2438" s="36">
        <v>140.24295526</v>
      </c>
      <c r="AB2438" s="24">
        <v>1.0618835106151208E-2</v>
      </c>
      <c r="AC2438" s="36">
        <v>63.565026015000001</v>
      </c>
      <c r="AD2438" s="24">
        <v>4.8129799355705397E-3</v>
      </c>
      <c r="AE2438" s="36">
        <v>142.53953196000001</v>
      </c>
      <c r="AF2438" s="24">
        <v>1.0792725974613851E-2</v>
      </c>
      <c r="AG2438" s="36">
        <v>983.77642678499967</v>
      </c>
      <c r="AH2438" s="24">
        <v>7.4489015423137683E-2</v>
      </c>
      <c r="AI2438" s="36">
        <v>192.99165474500001</v>
      </c>
      <c r="AJ2438" s="24">
        <v>1.4612830675174261E-2</v>
      </c>
      <c r="AK2438" s="36">
        <v>314.71354351000002</v>
      </c>
      <c r="AL2438" s="24">
        <v>2.3829298363041596E-2</v>
      </c>
      <c r="AM2438" s="36">
        <v>454.65941220500008</v>
      </c>
      <c r="AN2438" s="24">
        <v>3.4425638840210271E-2</v>
      </c>
      <c r="AO2438" s="36">
        <v>3776.7833588550029</v>
      </c>
      <c r="AP2438" s="24">
        <v>0.28596830154488273</v>
      </c>
      <c r="AQ2438" s="36">
        <v>158.76402175500004</v>
      </c>
      <c r="AR2438" s="24">
        <v>1.2021202524435084E-2</v>
      </c>
      <c r="AS2438" s="36">
        <v>1747.2232959350008</v>
      </c>
      <c r="AT2438" s="24">
        <v>0.13229524462574996</v>
      </c>
      <c r="AU2438" s="36">
        <v>389.09489605499999</v>
      </c>
      <c r="AV2438" s="24">
        <v>2.9461262665159624E-2</v>
      </c>
      <c r="AW2438" s="36">
        <v>495.62814162500001</v>
      </c>
      <c r="AX2438" s="24">
        <v>3.752768543793758E-2</v>
      </c>
      <c r="AY2438" s="36">
        <v>154.17086835500007</v>
      </c>
      <c r="AZ2438" s="24">
        <v>1.1673420787509801E-2</v>
      </c>
      <c r="BA2438" s="36">
        <v>198.39981800999999</v>
      </c>
      <c r="BB2438" s="24">
        <v>1.5022322858448003E-2</v>
      </c>
      <c r="BC2438" s="36">
        <v>13207.000001229984</v>
      </c>
      <c r="BD2438" s="166">
        <f t="shared" si="138"/>
        <v>8.8322822704919285E-2</v>
      </c>
      <c r="BE2438" s="129"/>
    </row>
    <row r="2439" spans="1:58" ht="25.5" customHeight="1">
      <c r="A2439" s="1016" t="s">
        <v>18</v>
      </c>
      <c r="B2439" s="1017"/>
      <c r="C2439" s="35">
        <v>2197.1936874060002</v>
      </c>
      <c r="D2439" s="24">
        <v>9.3081706728429109E-2</v>
      </c>
      <c r="E2439" s="36">
        <v>1474.2949860820002</v>
      </c>
      <c r="F2439" s="24">
        <v>6.2456894133758128E-2</v>
      </c>
      <c r="G2439" s="36">
        <v>319.36153215100001</v>
      </c>
      <c r="H2439" s="24">
        <v>1.35294019122713E-2</v>
      </c>
      <c r="I2439" s="36">
        <v>0</v>
      </c>
      <c r="J2439" s="24">
        <v>0</v>
      </c>
      <c r="K2439" s="36">
        <v>696.93506495999998</v>
      </c>
      <c r="L2439" s="24">
        <v>2.952489154561197E-2</v>
      </c>
      <c r="M2439" s="36">
        <v>140.37816867199999</v>
      </c>
      <c r="N2439" s="24">
        <v>5.9469675351322762E-3</v>
      </c>
      <c r="O2439" s="36">
        <v>388.67996056100003</v>
      </c>
      <c r="P2439" s="24">
        <v>1.6466001294073076E-2</v>
      </c>
      <c r="Q2439" s="36">
        <v>627.48255797200011</v>
      </c>
      <c r="R2439" s="24">
        <v>2.6582612071541823E-2</v>
      </c>
      <c r="S2439" s="36">
        <v>708.17557128999999</v>
      </c>
      <c r="T2439" s="24">
        <v>3.000108329861275E-2</v>
      </c>
      <c r="U2439" s="36">
        <v>442.00828540199996</v>
      </c>
      <c r="V2439" s="24">
        <v>1.8725197432138043E-2</v>
      </c>
      <c r="W2439" s="36">
        <v>359.70803881000001</v>
      </c>
      <c r="X2439" s="24">
        <v>1.5238637525806766E-2</v>
      </c>
      <c r="Y2439" s="36">
        <v>1148.44254484</v>
      </c>
      <c r="Z2439" s="24">
        <v>4.8652511959222072E-2</v>
      </c>
      <c r="AA2439" s="36">
        <v>1643.913233661</v>
      </c>
      <c r="AB2439" s="24">
        <v>6.9642585621693467E-2</v>
      </c>
      <c r="AC2439" s="36">
        <v>766.25349337</v>
      </c>
      <c r="AD2439" s="24">
        <v>3.2461490927413753E-2</v>
      </c>
      <c r="AE2439" s="36">
        <v>488.845701152</v>
      </c>
      <c r="AF2439" s="24">
        <v>2.0709413307938261E-2</v>
      </c>
      <c r="AG2439" s="36">
        <v>674.3199737220001</v>
      </c>
      <c r="AH2439" s="24">
        <v>2.8566827947342041E-2</v>
      </c>
      <c r="AI2439" s="36">
        <v>174.23376623999999</v>
      </c>
      <c r="AJ2439" s="24">
        <v>7.3812228864029925E-3</v>
      </c>
      <c r="AK2439" s="36">
        <v>464.48929806200005</v>
      </c>
      <c r="AL2439" s="24">
        <v>1.9677580938139604E-2</v>
      </c>
      <c r="AM2439" s="36">
        <v>942.09449288400026</v>
      </c>
      <c r="AN2439" s="24">
        <v>3.9910802493077095E-2</v>
      </c>
      <c r="AO2439" s="36">
        <v>3924.7462437769968</v>
      </c>
      <c r="AP2439" s="24">
        <v>0.16626758075117729</v>
      </c>
      <c r="AQ2439" s="36">
        <v>783.98490879100007</v>
      </c>
      <c r="AR2439" s="24">
        <v>3.3212662942679286E-2</v>
      </c>
      <c r="AS2439" s="36">
        <v>2369.8202203719998</v>
      </c>
      <c r="AT2439" s="24">
        <v>0.10039484093557173</v>
      </c>
      <c r="AU2439" s="36">
        <v>603.26023345999999</v>
      </c>
      <c r="AV2439" s="24">
        <v>2.5556459794011537E-2</v>
      </c>
      <c r="AW2439" s="36">
        <v>1205.1194148070003</v>
      </c>
      <c r="AX2439" s="24">
        <v>5.1053565548076121E-2</v>
      </c>
      <c r="AY2439" s="36">
        <v>614.50073979000001</v>
      </c>
      <c r="AZ2439" s="24">
        <v>2.6032651547012318E-2</v>
      </c>
      <c r="BA2439" s="36">
        <v>446.75788264100004</v>
      </c>
      <c r="BB2439" s="24">
        <v>1.8926408922874075E-2</v>
      </c>
      <c r="BC2439" s="36">
        <v>23605.000000874836</v>
      </c>
      <c r="BD2439" s="166">
        <f t="shared" si="138"/>
        <v>0.15786024304026061</v>
      </c>
      <c r="BE2439" s="129"/>
    </row>
    <row r="2440" spans="1:58" ht="25.5" customHeight="1">
      <c r="A2440" s="1016" t="s">
        <v>19</v>
      </c>
      <c r="B2440" s="1017"/>
      <c r="C2440" s="35">
        <v>608.21608467000033</v>
      </c>
      <c r="D2440" s="24">
        <v>1.3586866631111184E-2</v>
      </c>
      <c r="E2440" s="36">
        <v>2237.500511566001</v>
      </c>
      <c r="F2440" s="24">
        <v>4.9983257273087008E-2</v>
      </c>
      <c r="G2440" s="36">
        <v>813.24997798200025</v>
      </c>
      <c r="H2440" s="24">
        <v>1.8167094338833012E-2</v>
      </c>
      <c r="I2440" s="36">
        <v>139.375757212</v>
      </c>
      <c r="J2440" s="24">
        <v>3.1134984302117396E-3</v>
      </c>
      <c r="K2440" s="36">
        <v>488.68622671399976</v>
      </c>
      <c r="L2440" s="24">
        <v>1.0916703379238295E-2</v>
      </c>
      <c r="M2440" s="36">
        <v>949.94577098000025</v>
      </c>
      <c r="N2440" s="24">
        <v>2.1220725367853733E-2</v>
      </c>
      <c r="O2440" s="36">
        <v>1074.07504746</v>
      </c>
      <c r="P2440" s="24">
        <v>2.3993634481997175E-2</v>
      </c>
      <c r="Q2440" s="36">
        <v>1748.073367317998</v>
      </c>
      <c r="R2440" s="24">
        <v>3.9050002625355684E-2</v>
      </c>
      <c r="S2440" s="36">
        <v>835.10771856600024</v>
      </c>
      <c r="T2440" s="24">
        <v>1.8655371800836283E-2</v>
      </c>
      <c r="U2440" s="36">
        <v>977.65426151200029</v>
      </c>
      <c r="V2440" s="24">
        <v>2.183970203568052E-2</v>
      </c>
      <c r="W2440" s="36">
        <v>612.81550319400026</v>
      </c>
      <c r="X2440" s="24">
        <v>1.3689612493381752E-2</v>
      </c>
      <c r="Y2440" s="36">
        <v>1947.5383187659986</v>
      </c>
      <c r="Z2440" s="24">
        <v>4.3505826404457923E-2</v>
      </c>
      <c r="AA2440" s="36">
        <v>1170.986654928</v>
      </c>
      <c r="AB2440" s="24">
        <v>2.6158531331755316E-2</v>
      </c>
      <c r="AC2440" s="36">
        <v>582.81336324999995</v>
      </c>
      <c r="AD2440" s="24">
        <v>1.3019398264686639E-2</v>
      </c>
      <c r="AE2440" s="36">
        <v>200.15266670400001</v>
      </c>
      <c r="AF2440" s="24">
        <v>4.4711865682473453E-3</v>
      </c>
      <c r="AG2440" s="36">
        <v>2611.1713845000049</v>
      </c>
      <c r="AH2440" s="24">
        <v>5.8330646371222816E-2</v>
      </c>
      <c r="AI2440" s="36">
        <v>605.81792854000003</v>
      </c>
      <c r="AJ2440" s="24">
        <v>1.3533294507124071E-2</v>
      </c>
      <c r="AK2440" s="36">
        <v>1276.8348837299995</v>
      </c>
      <c r="AL2440" s="24">
        <v>2.8523062300469179E-2</v>
      </c>
      <c r="AM2440" s="36">
        <v>2893.657300826007</v>
      </c>
      <c r="AN2440" s="24">
        <v>6.4641065590686664E-2</v>
      </c>
      <c r="AO2440" s="36">
        <v>10424.863878143849</v>
      </c>
      <c r="AP2440" s="24">
        <v>0.23287979178761645</v>
      </c>
      <c r="AQ2440" s="36">
        <v>1822.4395189459995</v>
      </c>
      <c r="AR2440" s="24">
        <v>4.0711259223965471E-2</v>
      </c>
      <c r="AS2440" s="36">
        <v>4651.9718231800025</v>
      </c>
      <c r="AT2440" s="24">
        <v>0.10391984415789882</v>
      </c>
      <c r="AU2440" s="36">
        <v>2081.7314489159999</v>
      </c>
      <c r="AV2440" s="24">
        <v>4.6503550746372788E-2</v>
      </c>
      <c r="AW2440" s="36">
        <v>1525.3024501259993</v>
      </c>
      <c r="AX2440" s="24">
        <v>3.407354965499363E-2</v>
      </c>
      <c r="AY2440" s="36">
        <v>921.67366428000059</v>
      </c>
      <c r="AZ2440" s="24">
        <v>2.0589158145619128E-2</v>
      </c>
      <c r="BA2440" s="36">
        <v>1563.3444827119984</v>
      </c>
      <c r="BB2440" s="24">
        <v>3.4923366087261772E-2</v>
      </c>
      <c r="BC2440" s="36">
        <v>44764.999994723454</v>
      </c>
      <c r="BD2440" s="166">
        <f t="shared" si="138"/>
        <v>0.29936936151672994</v>
      </c>
      <c r="BE2440" s="129"/>
    </row>
    <row r="2441" spans="1:58" ht="25.5" customHeight="1">
      <c r="A2441" s="1016" t="s">
        <v>20</v>
      </c>
      <c r="B2441" s="1017"/>
      <c r="C2441" s="35">
        <v>693.22243036500015</v>
      </c>
      <c r="D2441" s="24">
        <v>1.7903471860446468E-2</v>
      </c>
      <c r="E2441" s="36">
        <v>1147.2644817540006</v>
      </c>
      <c r="F2441" s="24">
        <v>2.962976451116503E-2</v>
      </c>
      <c r="G2441" s="36">
        <v>637.77374707099989</v>
      </c>
      <c r="H2441" s="24">
        <v>1.647142941985457E-2</v>
      </c>
      <c r="I2441" s="36">
        <v>155.527330651</v>
      </c>
      <c r="J2441" s="24">
        <v>4.0167182506983066E-3</v>
      </c>
      <c r="K2441" s="36">
        <v>444.97667044500008</v>
      </c>
      <c r="L2441" s="24">
        <v>1.1492166076727463E-2</v>
      </c>
      <c r="M2441" s="36">
        <v>679.50083513200002</v>
      </c>
      <c r="N2441" s="24">
        <v>1.7549091818235333E-2</v>
      </c>
      <c r="O2441" s="36">
        <v>684.64844065399984</v>
      </c>
      <c r="P2441" s="24">
        <v>1.768203617573871E-2</v>
      </c>
      <c r="Q2441" s="36">
        <v>2271.1863621899975</v>
      </c>
      <c r="R2441" s="24">
        <v>5.8656672583269856E-2</v>
      </c>
      <c r="S2441" s="36">
        <v>364.51233993100004</v>
      </c>
      <c r="T2441" s="24">
        <v>9.4140583669573771E-3</v>
      </c>
      <c r="U2441" s="36">
        <v>1420.5258888940004</v>
      </c>
      <c r="V2441" s="24">
        <v>3.6687135564062223E-2</v>
      </c>
      <c r="W2441" s="36">
        <v>1655.0661120580014</v>
      </c>
      <c r="X2441" s="24">
        <v>4.2744476038963759E-2</v>
      </c>
      <c r="Y2441" s="36">
        <v>2099.4871573619998</v>
      </c>
      <c r="Z2441" s="24">
        <v>5.4222292292833298E-2</v>
      </c>
      <c r="AA2441" s="36">
        <v>1690.0911285130003</v>
      </c>
      <c r="AB2441" s="24">
        <v>4.3649047745022915E-2</v>
      </c>
      <c r="AC2441" s="36">
        <v>423.38740741399999</v>
      </c>
      <c r="AD2441" s="24">
        <v>1.093459213475364E-2</v>
      </c>
      <c r="AE2441" s="36">
        <v>176.84681035</v>
      </c>
      <c r="AF2441" s="24">
        <v>4.5673246479400039E-3</v>
      </c>
      <c r="AG2441" s="36">
        <v>1985.449248394001</v>
      </c>
      <c r="AH2441" s="24">
        <v>5.1277098362570932E-2</v>
      </c>
      <c r="AI2441" s="36">
        <v>282.32678808399999</v>
      </c>
      <c r="AJ2441" s="24">
        <v>7.2914976268882844E-3</v>
      </c>
      <c r="AK2441" s="36">
        <v>3126.6542532889853</v>
      </c>
      <c r="AL2441" s="24">
        <v>8.075036812012952E-2</v>
      </c>
      <c r="AM2441" s="36">
        <v>2996.848891770991</v>
      </c>
      <c r="AN2441" s="24">
        <v>7.7397956923554626E-2</v>
      </c>
      <c r="AO2441" s="36">
        <v>7401.150842428975</v>
      </c>
      <c r="AP2441" s="24">
        <v>0.19114542466922013</v>
      </c>
      <c r="AQ2441" s="36">
        <v>1209.7875413270006</v>
      </c>
      <c r="AR2441" s="24">
        <v>3.1244512950716875E-2</v>
      </c>
      <c r="AS2441" s="36">
        <v>1746.5547112270015</v>
      </c>
      <c r="AT2441" s="24">
        <v>4.5107301430968791E-2</v>
      </c>
      <c r="AU2441" s="36">
        <v>1131.3302739550002</v>
      </c>
      <c r="AV2441" s="24">
        <v>2.9218240549371548E-2</v>
      </c>
      <c r="AW2441" s="36">
        <v>2339.1749860479968</v>
      </c>
      <c r="AX2441" s="24">
        <v>6.0412577125238107E-2</v>
      </c>
      <c r="AY2441" s="36">
        <v>761.40054516999987</v>
      </c>
      <c r="AZ2441" s="24">
        <v>1.9664270280178663E-2</v>
      </c>
      <c r="BA2441" s="36">
        <v>1195.3047715289999</v>
      </c>
      <c r="BB2441" s="24">
        <v>3.0870474474490272E-2</v>
      </c>
      <c r="BC2441" s="36">
        <v>38719.999996007078</v>
      </c>
      <c r="BD2441" s="166">
        <f t="shared" si="138"/>
        <v>0.25894296164634761</v>
      </c>
      <c r="BE2441" s="129"/>
    </row>
    <row r="2442" spans="1:58" ht="25.5" customHeight="1">
      <c r="A2442" s="1016" t="s">
        <v>21</v>
      </c>
      <c r="B2442" s="1017"/>
      <c r="C2442" s="35">
        <v>0</v>
      </c>
      <c r="D2442" s="24">
        <v>0</v>
      </c>
      <c r="E2442" s="36">
        <v>58.977777779999997</v>
      </c>
      <c r="F2442" s="24">
        <v>2.0074124498088129E-2</v>
      </c>
      <c r="G2442" s="36">
        <v>0</v>
      </c>
      <c r="H2442" s="24">
        <v>0</v>
      </c>
      <c r="I2442" s="36">
        <v>0</v>
      </c>
      <c r="J2442" s="24">
        <v>0</v>
      </c>
      <c r="K2442" s="36">
        <v>0</v>
      </c>
      <c r="L2442" s="24">
        <v>0</v>
      </c>
      <c r="M2442" s="36">
        <v>10.18518519</v>
      </c>
      <c r="N2442" s="24">
        <v>3.4667070078974317E-3</v>
      </c>
      <c r="O2442" s="36">
        <v>117.95555555999999</v>
      </c>
      <c r="P2442" s="24">
        <v>4.0148248996176257E-2</v>
      </c>
      <c r="Q2442" s="36">
        <v>197.30370371999999</v>
      </c>
      <c r="R2442" s="24">
        <v>6.7155787510059253E-2</v>
      </c>
      <c r="S2442" s="36">
        <v>117.95555555999999</v>
      </c>
      <c r="T2442" s="24">
        <v>4.0148248996176257E-2</v>
      </c>
      <c r="U2442" s="36">
        <v>69.162962969999995</v>
      </c>
      <c r="V2442" s="24">
        <v>2.3540831505985561E-2</v>
      </c>
      <c r="W2442" s="36">
        <v>0</v>
      </c>
      <c r="X2442" s="24">
        <v>0</v>
      </c>
      <c r="Y2442" s="36">
        <v>187.11851852999999</v>
      </c>
      <c r="Z2442" s="24">
        <v>6.3689080502161821E-2</v>
      </c>
      <c r="AA2442" s="36">
        <v>246.09629630999999</v>
      </c>
      <c r="AB2442" s="24">
        <v>8.376320500024996E-2</v>
      </c>
      <c r="AC2442" s="36">
        <v>0</v>
      </c>
      <c r="AD2442" s="24">
        <v>0</v>
      </c>
      <c r="AE2442" s="36">
        <v>0</v>
      </c>
      <c r="AF2442" s="24">
        <v>0</v>
      </c>
      <c r="AG2442" s="36">
        <v>20.370370380000001</v>
      </c>
      <c r="AH2442" s="24">
        <v>6.9334140157948634E-3</v>
      </c>
      <c r="AI2442" s="36">
        <v>0</v>
      </c>
      <c r="AJ2442" s="24">
        <v>0</v>
      </c>
      <c r="AK2442" s="36">
        <v>117.95555555999999</v>
      </c>
      <c r="AL2442" s="24">
        <v>4.0148248996176257E-2</v>
      </c>
      <c r="AM2442" s="36">
        <v>589.77777779999997</v>
      </c>
      <c r="AN2442" s="24">
        <v>0.20074124498088128</v>
      </c>
      <c r="AO2442" s="36">
        <v>600.91111116000013</v>
      </c>
      <c r="AP2442" s="24">
        <v>0.20453067090298088</v>
      </c>
      <c r="AQ2442" s="36">
        <v>176.93333333999999</v>
      </c>
      <c r="AR2442" s="24">
        <v>6.0222373494264382E-2</v>
      </c>
      <c r="AS2442" s="36">
        <v>61.111111139999998</v>
      </c>
      <c r="AT2442" s="24">
        <v>2.0800242047384589E-2</v>
      </c>
      <c r="AU2442" s="36">
        <v>69.162962969999995</v>
      </c>
      <c r="AV2442" s="24">
        <v>2.3540831505985561E-2</v>
      </c>
      <c r="AW2442" s="36">
        <v>148.51111112999999</v>
      </c>
      <c r="AX2442" s="24">
        <v>5.0548370019868553E-2</v>
      </c>
      <c r="AY2442" s="36">
        <v>0</v>
      </c>
      <c r="AZ2442" s="24">
        <v>0</v>
      </c>
      <c r="BA2442" s="36">
        <v>148.51111112999999</v>
      </c>
      <c r="BB2442" s="24">
        <v>5.0548370019868553E-2</v>
      </c>
      <c r="BC2442" s="36">
        <v>2938.0000002300012</v>
      </c>
      <c r="BD2442" s="166">
        <f t="shared" si="138"/>
        <v>1.9648099727659601E-2</v>
      </c>
      <c r="BE2442" s="129"/>
    </row>
    <row r="2443" spans="1:58">
      <c r="A2443" s="804" t="s">
        <v>9</v>
      </c>
      <c r="B2443" s="805"/>
      <c r="C2443" s="41">
        <v>3790.6957529674401</v>
      </c>
      <c r="D2443" s="25">
        <v>2.7526855564758548E-2</v>
      </c>
      <c r="E2443" s="42">
        <v>5368.8497766849378</v>
      </c>
      <c r="F2443" s="25">
        <v>3.8986920075556347E-2</v>
      </c>
      <c r="G2443" s="42">
        <v>2016.0653370248017</v>
      </c>
      <c r="H2443" s="25">
        <v>1.4640040498622064E-2</v>
      </c>
      <c r="I2443" s="42">
        <v>389.62579712510853</v>
      </c>
      <c r="J2443" s="25">
        <v>2.8293415617359628E-3</v>
      </c>
      <c r="K2443" s="42">
        <v>3798.1612456688677</v>
      </c>
      <c r="L2443" s="25">
        <v>2.7581067654755775E-2</v>
      </c>
      <c r="M2443" s="42">
        <v>1704.5076244128475</v>
      </c>
      <c r="N2443" s="25">
        <v>1.237760512684574E-2</v>
      </c>
      <c r="O2443" s="42">
        <v>3716.8461229596937</v>
      </c>
      <c r="P2443" s="25">
        <v>2.6990582481606799E-2</v>
      </c>
      <c r="Q2443" s="42">
        <v>7222.1386017785389</v>
      </c>
      <c r="R2443" s="25">
        <v>5.2444928085879201E-2</v>
      </c>
      <c r="S2443" s="42">
        <v>1539.4813709573848</v>
      </c>
      <c r="T2443" s="25">
        <v>1.1179235714131555E-2</v>
      </c>
      <c r="U2443" s="42">
        <v>4660.796990738444</v>
      </c>
      <c r="V2443" s="25">
        <v>3.3845260591089291E-2</v>
      </c>
      <c r="W2443" s="42">
        <v>2693.0461722359933</v>
      </c>
      <c r="X2443" s="25">
        <v>1.9556065124544646E-2</v>
      </c>
      <c r="Y2443" s="42">
        <v>5811.8623899782724</v>
      </c>
      <c r="Z2443" s="25">
        <v>4.22039401199494E-2</v>
      </c>
      <c r="AA2443" s="42">
        <v>5050.8314743189321</v>
      </c>
      <c r="AB2443" s="25">
        <v>3.6677569906968986E-2</v>
      </c>
      <c r="AC2443" s="42">
        <v>1552.6401522467665</v>
      </c>
      <c r="AD2443" s="25">
        <v>1.1274790698115036E-2</v>
      </c>
      <c r="AE2443" s="42">
        <v>1485.158283779248</v>
      </c>
      <c r="AF2443" s="25">
        <v>1.0784758322108264E-2</v>
      </c>
      <c r="AG2443" s="42">
        <v>9552.9348800269345</v>
      </c>
      <c r="AH2443" s="25">
        <v>6.9370446957182683E-2</v>
      </c>
      <c r="AI2443" s="42">
        <v>1078.29889881593</v>
      </c>
      <c r="AJ2443" s="25">
        <v>7.8302717964395946E-3</v>
      </c>
      <c r="AK2443" s="42">
        <v>6888.2584460862026</v>
      </c>
      <c r="AL2443" s="25">
        <v>5.0020394063467248E-2</v>
      </c>
      <c r="AM2443" s="42">
        <v>7673.1015932965583</v>
      </c>
      <c r="AN2443" s="25">
        <v>5.5719681308384679E-2</v>
      </c>
      <c r="AO2443" s="42">
        <v>29599.093462034481</v>
      </c>
      <c r="AP2443" s="25">
        <v>0.21493942634129695</v>
      </c>
      <c r="AQ2443" s="42">
        <v>3019.7094976441499</v>
      </c>
      <c r="AR2443" s="25">
        <v>2.1928192766224913E-2</v>
      </c>
      <c r="AS2443" s="42">
        <v>13112.686528072794</v>
      </c>
      <c r="AT2443" s="25">
        <v>9.5220258139064484E-2</v>
      </c>
      <c r="AU2443" s="42">
        <v>4447.6211905173077</v>
      </c>
      <c r="AV2443" s="25">
        <v>3.2297244119971709E-2</v>
      </c>
      <c r="AW2443" s="42">
        <v>5576.2289103310868</v>
      </c>
      <c r="AX2443" s="25">
        <v>4.0492842953844213E-2</v>
      </c>
      <c r="AY2443" s="42">
        <v>2672.1074645064105</v>
      </c>
      <c r="AZ2443" s="25">
        <v>1.9404014730383175E-2</v>
      </c>
      <c r="BA2443" s="42">
        <v>3288.2520357909239</v>
      </c>
      <c r="BB2443" s="25">
        <v>2.3878265297045457E-2</v>
      </c>
      <c r="BC2443" s="42">
        <v>137709.00000000381</v>
      </c>
      <c r="BD2443" s="167">
        <v>1</v>
      </c>
      <c r="BE2443" s="129"/>
    </row>
    <row r="2444" spans="1:58" ht="25.5" customHeight="1">
      <c r="A2444" s="1016" t="s">
        <v>14</v>
      </c>
      <c r="B2444" s="1017"/>
      <c r="C2444" s="35">
        <v>79.961094224924011</v>
      </c>
      <c r="D2444" s="24">
        <v>3.1605175582973932E-2</v>
      </c>
      <c r="E2444" s="36">
        <v>12.723404255319149</v>
      </c>
      <c r="F2444" s="24">
        <v>5.0290135396518394E-3</v>
      </c>
      <c r="G2444" s="36">
        <v>0</v>
      </c>
      <c r="H2444" s="24">
        <v>0</v>
      </c>
      <c r="I2444" s="36">
        <v>0</v>
      </c>
      <c r="J2444" s="24">
        <v>0</v>
      </c>
      <c r="K2444" s="36">
        <v>109.02857142857142</v>
      </c>
      <c r="L2444" s="24">
        <v>4.3094297007340507E-2</v>
      </c>
      <c r="M2444" s="36">
        <v>92.684498480243164</v>
      </c>
      <c r="N2444" s="24">
        <v>3.6634189122625775E-2</v>
      </c>
      <c r="O2444" s="36">
        <v>54.514285714285712</v>
      </c>
      <c r="P2444" s="24">
        <v>2.1547148503670253E-2</v>
      </c>
      <c r="Q2444" s="36">
        <v>54.514285714285712</v>
      </c>
      <c r="R2444" s="24">
        <v>2.1547148503670253E-2</v>
      </c>
      <c r="S2444" s="36">
        <v>12.723404255319149</v>
      </c>
      <c r="T2444" s="24">
        <v>5.0290135396518394E-3</v>
      </c>
      <c r="U2444" s="36">
        <v>121.75197568389058</v>
      </c>
      <c r="V2444" s="24">
        <v>4.812331054699235E-2</v>
      </c>
      <c r="W2444" s="36">
        <v>54.514285714285712</v>
      </c>
      <c r="X2444" s="24">
        <v>2.1547148503670253E-2</v>
      </c>
      <c r="Y2444" s="36">
        <v>79.961094224924011</v>
      </c>
      <c r="Z2444" s="24">
        <v>3.1605175582973932E-2</v>
      </c>
      <c r="AA2444" s="36">
        <v>54.514285714285712</v>
      </c>
      <c r="AB2444" s="24">
        <v>2.1547148503670253E-2</v>
      </c>
      <c r="AC2444" s="36">
        <v>121.75197568389058</v>
      </c>
      <c r="AD2444" s="24">
        <v>4.812331054699235E-2</v>
      </c>
      <c r="AE2444" s="36">
        <v>0</v>
      </c>
      <c r="AF2444" s="24">
        <v>0</v>
      </c>
      <c r="AG2444" s="36">
        <v>310.74164133738606</v>
      </c>
      <c r="AH2444" s="24">
        <v>0.12282278313730681</v>
      </c>
      <c r="AI2444" s="36">
        <v>0</v>
      </c>
      <c r="AJ2444" s="24">
        <v>0</v>
      </c>
      <c r="AK2444" s="36">
        <v>67.237689969604858</v>
      </c>
      <c r="AL2444" s="24">
        <v>2.6576162043322093E-2</v>
      </c>
      <c r="AM2444" s="36">
        <v>200.98966565349542</v>
      </c>
      <c r="AN2444" s="24">
        <v>7.9442555594267009E-2</v>
      </c>
      <c r="AO2444" s="36">
        <v>425.25227963525856</v>
      </c>
      <c r="AP2444" s="24">
        <v>0.16808390499417342</v>
      </c>
      <c r="AQ2444" s="36">
        <v>12.723404255319149</v>
      </c>
      <c r="AR2444" s="24">
        <v>5.0290135396518394E-3</v>
      </c>
      <c r="AS2444" s="36">
        <v>432.49361702127669</v>
      </c>
      <c r="AT2444" s="24">
        <v>0.17094609368429917</v>
      </c>
      <c r="AU2444" s="36">
        <v>50.893617021276597</v>
      </c>
      <c r="AV2444" s="24">
        <v>2.0116054158607358E-2</v>
      </c>
      <c r="AW2444" s="36">
        <v>12.723404255319149</v>
      </c>
      <c r="AX2444" s="24">
        <v>5.0290135396518394E-3</v>
      </c>
      <c r="AY2444" s="36">
        <v>105.40790273556232</v>
      </c>
      <c r="AZ2444" s="24">
        <v>4.1663202662277611E-2</v>
      </c>
      <c r="BA2444" s="36">
        <v>62.893617021276597</v>
      </c>
      <c r="BB2444" s="24">
        <v>2.4859137162559931E-2</v>
      </c>
      <c r="BC2444" s="36">
        <v>2529.9999999999986</v>
      </c>
      <c r="BD2444" s="166">
        <v>1.8372074446840282E-2</v>
      </c>
      <c r="BE2444" s="129"/>
    </row>
    <row r="2445" spans="1:58" ht="25.5" customHeight="1">
      <c r="A2445" s="1016" t="s">
        <v>15</v>
      </c>
      <c r="B2445" s="1017"/>
      <c r="C2445" s="35">
        <v>37.318256729536714</v>
      </c>
      <c r="D2445" s="24">
        <v>5.2531329855766938E-3</v>
      </c>
      <c r="E2445" s="36">
        <v>245.57532775404957</v>
      </c>
      <c r="F2445" s="24">
        <v>3.456859906447781E-2</v>
      </c>
      <c r="G2445" s="36">
        <v>115.133056513756</v>
      </c>
      <c r="H2445" s="24">
        <v>1.6206792865112105E-2</v>
      </c>
      <c r="I2445" s="36">
        <v>77.94701000212811</v>
      </c>
      <c r="J2445" s="24">
        <v>1.0972270552101402E-2</v>
      </c>
      <c r="K2445" s="36">
        <v>261.54559357013119</v>
      </c>
      <c r="L2445" s="24">
        <v>3.6816665761561375E-2</v>
      </c>
      <c r="M2445" s="36">
        <v>87.164072514191545</v>
      </c>
      <c r="N2445" s="24">
        <v>1.226971741472295E-2</v>
      </c>
      <c r="O2445" s="36">
        <v>102.73770767654671</v>
      </c>
      <c r="P2445" s="24">
        <v>1.4461952094108534E-2</v>
      </c>
      <c r="Q2445" s="36">
        <v>1565.7241026047095</v>
      </c>
      <c r="R2445" s="24">
        <v>0.22040035228106905</v>
      </c>
      <c r="S2445" s="36">
        <v>0</v>
      </c>
      <c r="T2445" s="24">
        <v>0</v>
      </c>
      <c r="U2445" s="36">
        <v>192.94785629797531</v>
      </c>
      <c r="V2445" s="24">
        <v>2.7160452744647512E-2</v>
      </c>
      <c r="W2445" s="36">
        <v>336.1821070292047</v>
      </c>
      <c r="X2445" s="24">
        <v>4.7322931732714776E-2</v>
      </c>
      <c r="Y2445" s="36">
        <v>149.27302691814685</v>
      </c>
      <c r="Z2445" s="24">
        <v>2.1012531942306775E-2</v>
      </c>
      <c r="AA2445" s="36">
        <v>130.5744814582024</v>
      </c>
      <c r="AB2445" s="24">
        <v>1.8380416871931701E-2</v>
      </c>
      <c r="AC2445" s="36">
        <v>24.922907892327416</v>
      </c>
      <c r="AD2445" s="24">
        <v>3.5082922145731272E-3</v>
      </c>
      <c r="AE2445" s="36">
        <v>0</v>
      </c>
      <c r="AF2445" s="24">
        <v>0</v>
      </c>
      <c r="AG2445" s="36">
        <v>497.77164859420861</v>
      </c>
      <c r="AH2445" s="24">
        <v>7.0069207290851671E-2</v>
      </c>
      <c r="AI2445" s="36">
        <v>12.395348837209303</v>
      </c>
      <c r="AJ2445" s="24">
        <v>1.7448407710035673E-3</v>
      </c>
      <c r="AK2445" s="36">
        <v>613.77680060576984</v>
      </c>
      <c r="AL2445" s="24">
        <v>8.6398761346533182E-2</v>
      </c>
      <c r="AM2445" s="36">
        <v>164.846662080502</v>
      </c>
      <c r="AN2445" s="24">
        <v>2.3204766621692362E-2</v>
      </c>
      <c r="AO2445" s="36">
        <v>1096.3714446913498</v>
      </c>
      <c r="AP2445" s="24">
        <v>0.15433156597569725</v>
      </c>
      <c r="AQ2445" s="36">
        <v>202.69375968167392</v>
      </c>
      <c r="AR2445" s="24">
        <v>2.8532342297533021E-2</v>
      </c>
      <c r="AS2445" s="36">
        <v>376.41422964806975</v>
      </c>
      <c r="AT2445" s="24">
        <v>5.2986237281541525E-2</v>
      </c>
      <c r="AU2445" s="36">
        <v>155.62959956843861</v>
      </c>
      <c r="AV2445" s="24">
        <v>2.1907319759070818E-2</v>
      </c>
      <c r="AW2445" s="36">
        <v>255.45344135565702</v>
      </c>
      <c r="AX2445" s="24">
        <v>3.5959099289929311E-2</v>
      </c>
      <c r="AY2445" s="36">
        <v>130.70669167611121</v>
      </c>
      <c r="AZ2445" s="24">
        <v>1.8399027544497695E-2</v>
      </c>
      <c r="BA2445" s="36">
        <v>270.89486630010344</v>
      </c>
      <c r="BB2445" s="24">
        <v>3.8132723296748917E-2</v>
      </c>
      <c r="BC2445" s="36">
        <v>7103.9999999999773</v>
      </c>
      <c r="BD2445" s="166">
        <v>5.1587042241246259E-2</v>
      </c>
      <c r="BE2445" s="129"/>
    </row>
    <row r="2446" spans="1:58" ht="25.5" customHeight="1">
      <c r="A2446" s="1016" t="s">
        <v>16</v>
      </c>
      <c r="B2446" s="1017"/>
      <c r="C2446" s="35">
        <v>663.12</v>
      </c>
      <c r="D2446" s="24">
        <v>5.999999999999981E-2</v>
      </c>
      <c r="E2446" s="36">
        <v>828.9</v>
      </c>
      <c r="F2446" s="24">
        <v>7.4999999999999761E-2</v>
      </c>
      <c r="G2446" s="36">
        <v>165.78</v>
      </c>
      <c r="H2446" s="24">
        <v>1.4999999999999953E-2</v>
      </c>
      <c r="I2446" s="36">
        <v>0</v>
      </c>
      <c r="J2446" s="24">
        <v>0</v>
      </c>
      <c r="K2446" s="36">
        <v>552.6</v>
      </c>
      <c r="L2446" s="24">
        <v>4.999999999999985E-2</v>
      </c>
      <c r="M2446" s="36">
        <v>165.78</v>
      </c>
      <c r="N2446" s="24">
        <v>1.4999999999999953E-2</v>
      </c>
      <c r="O2446" s="36">
        <v>110.52</v>
      </c>
      <c r="P2446" s="24">
        <v>9.999999999999969E-3</v>
      </c>
      <c r="Q2446" s="36">
        <v>663.12</v>
      </c>
      <c r="R2446" s="24">
        <v>5.999999999999981E-2</v>
      </c>
      <c r="S2446" s="36">
        <v>110.52</v>
      </c>
      <c r="T2446" s="24">
        <v>9.999999999999969E-3</v>
      </c>
      <c r="U2446" s="36">
        <v>221.04</v>
      </c>
      <c r="V2446" s="24">
        <v>1.9999999999999938E-2</v>
      </c>
      <c r="W2446" s="36">
        <v>110.52</v>
      </c>
      <c r="X2446" s="24">
        <v>9.999999999999969E-3</v>
      </c>
      <c r="Y2446" s="36">
        <v>442.08</v>
      </c>
      <c r="Z2446" s="24">
        <v>3.9999999999999876E-2</v>
      </c>
      <c r="AA2446" s="36">
        <v>276.3</v>
      </c>
      <c r="AB2446" s="24">
        <v>2.4999999999999925E-2</v>
      </c>
      <c r="AC2446" s="36">
        <v>165.78</v>
      </c>
      <c r="AD2446" s="24">
        <v>1.4999999999999953E-2</v>
      </c>
      <c r="AE2446" s="36">
        <v>552.6</v>
      </c>
      <c r="AF2446" s="24">
        <v>4.999999999999985E-2</v>
      </c>
      <c r="AG2446" s="36">
        <v>442.08</v>
      </c>
      <c r="AH2446" s="24">
        <v>3.9999999999999876E-2</v>
      </c>
      <c r="AI2446" s="36">
        <v>110.52</v>
      </c>
      <c r="AJ2446" s="24">
        <v>9.999999999999969E-3</v>
      </c>
      <c r="AK2446" s="36">
        <v>165.78</v>
      </c>
      <c r="AL2446" s="24">
        <v>1.4999999999999953E-2</v>
      </c>
      <c r="AM2446" s="36">
        <v>1105.2</v>
      </c>
      <c r="AN2446" s="24">
        <v>9.99999999999997E-2</v>
      </c>
      <c r="AO2446" s="36">
        <v>2265.6600000000008</v>
      </c>
      <c r="AP2446" s="24">
        <v>0.20499999999999943</v>
      </c>
      <c r="AQ2446" s="36">
        <v>221.04</v>
      </c>
      <c r="AR2446" s="24">
        <v>1.9999999999999938E-2</v>
      </c>
      <c r="AS2446" s="36">
        <v>884.16</v>
      </c>
      <c r="AT2446" s="24">
        <v>7.9999999999999752E-2</v>
      </c>
      <c r="AU2446" s="36">
        <v>221.04</v>
      </c>
      <c r="AV2446" s="24">
        <v>1.9999999999999938E-2</v>
      </c>
      <c r="AW2446" s="36">
        <v>55.26</v>
      </c>
      <c r="AX2446" s="24">
        <v>4.9999999999999845E-3</v>
      </c>
      <c r="AY2446" s="36">
        <v>165.78</v>
      </c>
      <c r="AZ2446" s="24">
        <v>1.4999999999999953E-2</v>
      </c>
      <c r="BA2446" s="36">
        <v>386.82</v>
      </c>
      <c r="BB2446" s="24">
        <v>3.4999999999999892E-2</v>
      </c>
      <c r="BC2446" s="36">
        <v>11052.000000000035</v>
      </c>
      <c r="BD2446" s="166">
        <v>8.0256192405723153E-2</v>
      </c>
      <c r="BE2446" s="129"/>
    </row>
    <row r="2447" spans="1:58" ht="25.5" customHeight="1">
      <c r="A2447" s="1016" t="s">
        <v>17</v>
      </c>
      <c r="B2447" s="1017"/>
      <c r="C2447" s="35">
        <v>0</v>
      </c>
      <c r="D2447" s="24">
        <v>0</v>
      </c>
      <c r="E2447" s="36">
        <v>441.73313039066466</v>
      </c>
      <c r="F2447" s="24">
        <v>3.313329810911099E-2</v>
      </c>
      <c r="G2447" s="36">
        <v>224.12582445459157</v>
      </c>
      <c r="H2447" s="24">
        <v>1.6811117945889072E-2</v>
      </c>
      <c r="I2447" s="36">
        <v>0</v>
      </c>
      <c r="J2447" s="24">
        <v>0</v>
      </c>
      <c r="K2447" s="36">
        <v>404.61278538812786</v>
      </c>
      <c r="L2447" s="24">
        <v>3.0348993803490151E-2</v>
      </c>
      <c r="M2447" s="36">
        <v>60.920345002536784</v>
      </c>
      <c r="N2447" s="24">
        <v>4.5694828234726379E-3</v>
      </c>
      <c r="O2447" s="36">
        <v>665.85895484525611</v>
      </c>
      <c r="P2447" s="24">
        <v>4.9944416055000058E-2</v>
      </c>
      <c r="Q2447" s="36">
        <v>315.36468797564686</v>
      </c>
      <c r="R2447" s="24">
        <v>2.3654717069880666E-2</v>
      </c>
      <c r="S2447" s="36">
        <v>121.84069000507357</v>
      </c>
      <c r="T2447" s="24">
        <v>9.1389656469452758E-3</v>
      </c>
      <c r="U2447" s="36">
        <v>683.14043632673747</v>
      </c>
      <c r="V2447" s="24">
        <v>5.1240656790184691E-2</v>
      </c>
      <c r="W2447" s="36">
        <v>163.20547945205479</v>
      </c>
      <c r="X2447" s="24">
        <v>1.2241635122416437E-2</v>
      </c>
      <c r="Y2447" s="36">
        <v>443.72389649923906</v>
      </c>
      <c r="Z2447" s="24">
        <v>3.3282620499493112E-2</v>
      </c>
      <c r="AA2447" s="36">
        <v>108.80365296803653</v>
      </c>
      <c r="AB2447" s="24">
        <v>8.1610900816109569E-3</v>
      </c>
      <c r="AC2447" s="36">
        <v>230.36103500761035</v>
      </c>
      <c r="AD2447" s="24">
        <v>1.7278805506121507E-2</v>
      </c>
      <c r="AE2447" s="36">
        <v>291.56468797564685</v>
      </c>
      <c r="AF2447" s="24">
        <v>2.1869538552028868E-2</v>
      </c>
      <c r="AG2447" s="36">
        <v>1177.0217148655497</v>
      </c>
      <c r="AH2447" s="24">
        <v>8.8285457160632907E-2</v>
      </c>
      <c r="AI2447" s="36">
        <v>54.401826484018265</v>
      </c>
      <c r="AJ2447" s="24">
        <v>4.0805450408054784E-3</v>
      </c>
      <c r="AK2447" s="36">
        <v>223.84251648909182</v>
      </c>
      <c r="AL2447" s="24">
        <v>1.6789867723454348E-2</v>
      </c>
      <c r="AM2447" s="36">
        <v>363.24799594114666</v>
      </c>
      <c r="AN2447" s="24">
        <v>2.7246324328018989E-2</v>
      </c>
      <c r="AO2447" s="36">
        <v>3584.3337392186795</v>
      </c>
      <c r="AP2447" s="24">
        <v>0.26885191563296612</v>
      </c>
      <c r="AQ2447" s="36">
        <v>269.75545408422118</v>
      </c>
      <c r="AR2447" s="24">
        <v>2.0233682424559186E-2</v>
      </c>
      <c r="AS2447" s="36">
        <v>2040.3658041603246</v>
      </c>
      <c r="AT2447" s="24">
        <v>0.15304273958598402</v>
      </c>
      <c r="AU2447" s="36">
        <v>267.48138001014712</v>
      </c>
      <c r="AV2447" s="24">
        <v>2.006310981174235E-2</v>
      </c>
      <c r="AW2447" s="36">
        <v>680.88675799086718</v>
      </c>
      <c r="AX2447" s="24">
        <v>5.1071614010716464E-2</v>
      </c>
      <c r="AY2447" s="36">
        <v>206.56103500761031</v>
      </c>
      <c r="AZ2447" s="24">
        <v>1.5493626988269709E-2</v>
      </c>
      <c r="BA2447" s="36">
        <v>308.84616945712838</v>
      </c>
      <c r="BB2447" s="24">
        <v>2.3165779287213511E-2</v>
      </c>
      <c r="BC2447" s="36">
        <v>13331.999999999907</v>
      </c>
      <c r="BD2447" s="166">
        <v>9.6812844476392518E-2</v>
      </c>
      <c r="BE2447" s="129"/>
    </row>
    <row r="2448" spans="1:58" ht="25.5" customHeight="1">
      <c r="A2448" s="1016" t="s">
        <v>18</v>
      </c>
      <c r="B2448" s="1017"/>
      <c r="C2448" s="35">
        <v>1644.2514777623471</v>
      </c>
      <c r="D2448" s="24">
        <v>6.9624469756196447E-2</v>
      </c>
      <c r="E2448" s="36">
        <v>1222.2344923975363</v>
      </c>
      <c r="F2448" s="24">
        <v>5.175450933255113E-2</v>
      </c>
      <c r="G2448" s="36">
        <v>456.98406509276077</v>
      </c>
      <c r="H2448" s="24">
        <v>1.9350612512396573E-2</v>
      </c>
      <c r="I2448" s="36">
        <v>54.518427518427515</v>
      </c>
      <c r="J2448" s="24">
        <v>2.3085377506109044E-3</v>
      </c>
      <c r="K2448" s="36">
        <v>1154.3036445536445</v>
      </c>
      <c r="L2448" s="24">
        <v>4.8878033729405329E-2</v>
      </c>
      <c r="M2448" s="36">
        <v>163.55528255528253</v>
      </c>
      <c r="N2448" s="24">
        <v>6.9256132518327133E-3</v>
      </c>
      <c r="O2448" s="36">
        <v>663.63779688779687</v>
      </c>
      <c r="P2448" s="24">
        <v>2.8101193973907184E-2</v>
      </c>
      <c r="Q2448" s="36">
        <v>642.08313748531134</v>
      </c>
      <c r="R2448" s="24">
        <v>2.7188479737690834E-2</v>
      </c>
      <c r="S2448" s="36">
        <v>405.17609407826802</v>
      </c>
      <c r="T2448" s="24">
        <v>1.7156846802094557E-2</v>
      </c>
      <c r="U2448" s="36">
        <v>696.60156500373898</v>
      </c>
      <c r="V2448" s="24">
        <v>2.949701748830174E-2</v>
      </c>
      <c r="W2448" s="36">
        <v>32.963768115942031</v>
      </c>
      <c r="X2448" s="24">
        <v>1.3958235143945541E-3</v>
      </c>
      <c r="Y2448" s="36">
        <v>1213.5358401880139</v>
      </c>
      <c r="Z2448" s="24">
        <v>5.1386172094681791E-2</v>
      </c>
      <c r="AA2448" s="36">
        <v>1227.6662749706227</v>
      </c>
      <c r="AB2448" s="24">
        <v>5.1984513675923688E-2</v>
      </c>
      <c r="AC2448" s="36">
        <v>500.08251433251439</v>
      </c>
      <c r="AD2448" s="24">
        <v>2.1175580722074473E-2</v>
      </c>
      <c r="AE2448" s="36">
        <v>232.20414485631875</v>
      </c>
      <c r="AF2448" s="24">
        <v>9.8324925836855131E-3</v>
      </c>
      <c r="AG2448" s="36">
        <v>1028.425898230246</v>
      </c>
      <c r="AH2448" s="24">
        <v>4.3547844606632732E-2</v>
      </c>
      <c r="AI2448" s="36">
        <v>265.16791297226075</v>
      </c>
      <c r="AJ2448" s="24">
        <v>1.1228316098080067E-2</v>
      </c>
      <c r="AK2448" s="36">
        <v>343.24431150518103</v>
      </c>
      <c r="AL2448" s="24">
        <v>1.4534396659263997E-2</v>
      </c>
      <c r="AM2448" s="36">
        <v>890.41015917102879</v>
      </c>
      <c r="AN2448" s="24">
        <v>3.7703682214220116E-2</v>
      </c>
      <c r="AO2448" s="36">
        <v>4432.6936580849633</v>
      </c>
      <c r="AP2448" s="24">
        <v>0.18769874907202452</v>
      </c>
      <c r="AQ2448" s="36">
        <v>459.69452159669555</v>
      </c>
      <c r="AR2448" s="24">
        <v>1.9465384552705464E-2</v>
      </c>
      <c r="AS2448" s="36">
        <v>3159.358339564857</v>
      </c>
      <c r="AT2448" s="24">
        <v>0.1337804174951234</v>
      </c>
      <c r="AU2448" s="36">
        <v>559.31470996688392</v>
      </c>
      <c r="AV2448" s="24">
        <v>2.3683719087350945E-2</v>
      </c>
      <c r="AW2448" s="36">
        <v>1282.1847024890501</v>
      </c>
      <c r="AX2448" s="24">
        <v>5.4293051426534594E-2</v>
      </c>
      <c r="AY2448" s="36">
        <v>442.85363031015208</v>
      </c>
      <c r="AZ2448" s="24">
        <v>1.8752270931154679E-2</v>
      </c>
      <c r="BA2448" s="36">
        <v>442.85363031015208</v>
      </c>
      <c r="BB2448" s="24">
        <v>1.8752270931154679E-2</v>
      </c>
      <c r="BC2448" s="36">
        <v>23616.000000000171</v>
      </c>
      <c r="BD2448" s="166">
        <v>0.17149205934252312</v>
      </c>
      <c r="BE2448" s="129"/>
    </row>
    <row r="2449" spans="1:57" ht="25.5" customHeight="1">
      <c r="A2449" s="1016" t="s">
        <v>19</v>
      </c>
      <c r="B2449" s="1017"/>
      <c r="C2449" s="35">
        <v>843.49531451298628</v>
      </c>
      <c r="D2449" s="24">
        <v>2.1651401881846756E-2</v>
      </c>
      <c r="E2449" s="36">
        <v>1480.3276072709423</v>
      </c>
      <c r="F2449" s="24">
        <v>3.7998039100337319E-2</v>
      </c>
      <c r="G2449" s="36">
        <v>470.21719584798319</v>
      </c>
      <c r="H2449" s="24">
        <v>1.2069849475023946E-2</v>
      </c>
      <c r="I2449" s="36">
        <v>117.88047282059257</v>
      </c>
      <c r="J2449" s="24">
        <v>3.0258348175109732E-3</v>
      </c>
      <c r="K2449" s="36">
        <v>563.99544212177489</v>
      </c>
      <c r="L2449" s="24">
        <v>1.4477012221412152E-2</v>
      </c>
      <c r="M2449" s="36">
        <v>349.3597054650071</v>
      </c>
      <c r="N2449" s="24">
        <v>8.9675985796243869E-3</v>
      </c>
      <c r="O2449" s="36">
        <v>1251.8253921889109</v>
      </c>
      <c r="P2449" s="24">
        <v>3.2132691416112483E-2</v>
      </c>
      <c r="Q2449" s="36">
        <v>1722.4914868815881</v>
      </c>
      <c r="R2449" s="24">
        <v>4.4214063526915835E-2</v>
      </c>
      <c r="S2449" s="36">
        <v>354.70202894812218</v>
      </c>
      <c r="T2449" s="24">
        <v>9.1047289118569227E-3</v>
      </c>
      <c r="U2449" s="36">
        <v>657.95750174237139</v>
      </c>
      <c r="V2449" s="24">
        <v>1.6888893211724706E-2</v>
      </c>
      <c r="W2449" s="36">
        <v>474.07101054990642</v>
      </c>
      <c r="X2449" s="24">
        <v>1.2168771768312185E-2</v>
      </c>
      <c r="Y2449" s="36">
        <v>1263.1427513466381</v>
      </c>
      <c r="Z2449" s="24">
        <v>3.2423192960281261E-2</v>
      </c>
      <c r="AA2449" s="36">
        <v>1806.4408827788429</v>
      </c>
      <c r="AB2449" s="24">
        <v>4.6368932768079525E-2</v>
      </c>
      <c r="AC2449" s="36">
        <v>253.90913706321911</v>
      </c>
      <c r="AD2449" s="24">
        <v>6.5175095503675487E-3</v>
      </c>
      <c r="AE2449" s="36">
        <v>240.67537082945287</v>
      </c>
      <c r="AF2449" s="24">
        <v>6.1778163876341895E-3</v>
      </c>
      <c r="AG2449" s="36">
        <v>3678.3786134836337</v>
      </c>
      <c r="AH2449" s="24">
        <v>9.4419082434509763E-2</v>
      </c>
      <c r="AI2449" s="36">
        <v>238.31006490872122</v>
      </c>
      <c r="AJ2449" s="24">
        <v>6.1171021332902375E-3</v>
      </c>
      <c r="AK2449" s="36">
        <v>1439.749511430103</v>
      </c>
      <c r="AL2449" s="24">
        <v>3.6956453396737567E-2</v>
      </c>
      <c r="AM2449" s="36">
        <v>2264.4849228794083</v>
      </c>
      <c r="AN2449" s="24">
        <v>5.8126313539694205E-2</v>
      </c>
      <c r="AO2449" s="36">
        <v>9937.9152022214348</v>
      </c>
      <c r="AP2449" s="24">
        <v>0.25509305411523764</v>
      </c>
      <c r="AQ2449" s="36">
        <v>1055.3378469541756</v>
      </c>
      <c r="AR2449" s="24">
        <v>2.7089117689670282E-2</v>
      </c>
      <c r="AS2449" s="36">
        <v>3228.4911016316091</v>
      </c>
      <c r="AT2449" s="24">
        <v>8.2871068885250962E-2</v>
      </c>
      <c r="AU2449" s="36">
        <v>1948.2607693492791</v>
      </c>
      <c r="AV2449" s="24">
        <v>5.0009260468948054E-2</v>
      </c>
      <c r="AW2449" s="36">
        <v>1278.4767380032479</v>
      </c>
      <c r="AX2449" s="24">
        <v>3.281679598550355E-2</v>
      </c>
      <c r="AY2449" s="36">
        <v>829.38475113968013</v>
      </c>
      <c r="AZ2449" s="24">
        <v>2.1289202503713734E-2</v>
      </c>
      <c r="BA2449" s="36">
        <v>1208.7191776303805</v>
      </c>
      <c r="BB2449" s="24">
        <v>3.1026212270403506E-2</v>
      </c>
      <c r="BC2449" s="36">
        <v>38958.000000000022</v>
      </c>
      <c r="BD2449" s="166">
        <v>0.282900899723322</v>
      </c>
      <c r="BE2449" s="129"/>
    </row>
    <row r="2450" spans="1:57" ht="25.5" customHeight="1">
      <c r="A2450" s="1016" t="s">
        <v>20</v>
      </c>
      <c r="B2450" s="1017"/>
      <c r="C2450" s="35">
        <v>356.31047930286644</v>
      </c>
      <c r="D2450" s="24">
        <v>9.2861735549353234E-3</v>
      </c>
      <c r="E2450" s="36">
        <v>1081.9427711381691</v>
      </c>
      <c r="F2450" s="24">
        <v>2.8197622390882849E-2</v>
      </c>
      <c r="G2450" s="36">
        <v>528.41215163744914</v>
      </c>
      <c r="H2450" s="24">
        <v>1.3771492093756894E-2</v>
      </c>
      <c r="I2450" s="36">
        <v>139.27988678396034</v>
      </c>
      <c r="J2450" s="24">
        <v>3.6299162570748267E-3</v>
      </c>
      <c r="K2450" s="36">
        <v>696.66216512835638</v>
      </c>
      <c r="L2450" s="24">
        <v>1.8156428593389631E-2</v>
      </c>
      <c r="M2450" s="36">
        <v>729.63067691732704</v>
      </c>
      <c r="N2450" s="24">
        <v>1.9015654858413632E-2</v>
      </c>
      <c r="O2450" s="36">
        <v>691.61285521211448</v>
      </c>
      <c r="P2450" s="24">
        <v>1.8024833338861564E-2</v>
      </c>
      <c r="Q2450" s="36">
        <v>2193.52785763874</v>
      </c>
      <c r="R2450" s="24">
        <v>5.7167783623631799E-2</v>
      </c>
      <c r="S2450" s="36">
        <v>479.10611019234142</v>
      </c>
      <c r="T2450" s="24">
        <v>1.248647667949815E-2</v>
      </c>
      <c r="U2450" s="36">
        <v>1614.3533078576402</v>
      </c>
      <c r="V2450" s="24">
        <v>4.2073320507105792E-2</v>
      </c>
      <c r="W2450" s="36">
        <v>1466.1764778963393</v>
      </c>
      <c r="X2450" s="24">
        <v>3.8211531871158388E-2</v>
      </c>
      <c r="Y2450" s="36">
        <v>2044.0066503665262</v>
      </c>
      <c r="Z2450" s="24">
        <v>5.3270957789067958E-2</v>
      </c>
      <c r="AA2450" s="36">
        <v>1214.9797225158982</v>
      </c>
      <c r="AB2450" s="24">
        <v>3.1664835092934711E-2</v>
      </c>
      <c r="AC2450" s="36">
        <v>255.83258226720469</v>
      </c>
      <c r="AD2450" s="24">
        <v>6.6675158266147018E-3</v>
      </c>
      <c r="AE2450" s="36">
        <v>112.70103663956858</v>
      </c>
      <c r="AF2450" s="24">
        <v>2.937217530351035E-3</v>
      </c>
      <c r="AG2450" s="36">
        <v>2307.6892765594289</v>
      </c>
      <c r="AH2450" s="24">
        <v>6.0143061677337545E-2</v>
      </c>
      <c r="AI2450" s="36">
        <v>397.50374561372013</v>
      </c>
      <c r="AJ2450" s="24">
        <v>1.0359753599523647E-2</v>
      </c>
      <c r="AK2450" s="36">
        <v>4034.6276160864213</v>
      </c>
      <c r="AL2450" s="24">
        <v>0.10515057639005587</v>
      </c>
      <c r="AM2450" s="36">
        <v>2683.922187570975</v>
      </c>
      <c r="AN2450" s="24">
        <v>6.9948454197836588E-2</v>
      </c>
      <c r="AO2450" s="36">
        <v>7611.4280077479016</v>
      </c>
      <c r="AP2450" s="24">
        <v>0.19836924700932873</v>
      </c>
      <c r="AQ2450" s="36">
        <v>743.05146759380011</v>
      </c>
      <c r="AR2450" s="24">
        <v>1.9365427875783273E-2</v>
      </c>
      <c r="AS2450" s="36">
        <v>2694.5382186554152</v>
      </c>
      <c r="AT2450" s="24">
        <v>7.0225129493235075E-2</v>
      </c>
      <c r="AU2450" s="36">
        <v>1169.7880711230202</v>
      </c>
      <c r="AV2450" s="24">
        <v>3.048704902588029E-2</v>
      </c>
      <c r="AW2450" s="36">
        <v>1890.5177792804288</v>
      </c>
      <c r="AX2450" s="24">
        <v>4.9270726590576991E-2</v>
      </c>
      <c r="AY2450" s="36">
        <v>680.5873666807737</v>
      </c>
      <c r="AZ2450" s="24">
        <v>1.7737486752170378E-2</v>
      </c>
      <c r="BA2450" s="36">
        <v>551.81153159362248</v>
      </c>
      <c r="BB2450" s="24">
        <v>1.4381327380600091E-2</v>
      </c>
      <c r="BC2450" s="36">
        <v>38369.999999999789</v>
      </c>
      <c r="BD2450" s="166">
        <v>0.27863102629456843</v>
      </c>
      <c r="BE2450" s="129"/>
    </row>
    <row r="2451" spans="1:57" ht="25.5" customHeight="1">
      <c r="A2451" s="1016" t="s">
        <v>21</v>
      </c>
      <c r="B2451" s="1017"/>
      <c r="C2451" s="35">
        <v>166.2391304347826</v>
      </c>
      <c r="D2451" s="24">
        <v>6.0516611006473438E-2</v>
      </c>
      <c r="E2451" s="36">
        <v>55.413043478260867</v>
      </c>
      <c r="F2451" s="24">
        <v>2.0172203668824482E-2</v>
      </c>
      <c r="G2451" s="36">
        <v>55.413043478260867</v>
      </c>
      <c r="H2451" s="24">
        <v>2.0172203668824482E-2</v>
      </c>
      <c r="I2451" s="36">
        <v>0</v>
      </c>
      <c r="J2451" s="24">
        <v>0</v>
      </c>
      <c r="K2451" s="36">
        <v>55.413043478260867</v>
      </c>
      <c r="L2451" s="24">
        <v>2.0172203668824482E-2</v>
      </c>
      <c r="M2451" s="36">
        <v>55.413043478260867</v>
      </c>
      <c r="N2451" s="24">
        <v>2.0172203668824482E-2</v>
      </c>
      <c r="O2451" s="36">
        <v>176.1391304347826</v>
      </c>
      <c r="P2451" s="24">
        <v>6.4120542568177119E-2</v>
      </c>
      <c r="Q2451" s="36">
        <v>65.313043478260866</v>
      </c>
      <c r="R2451" s="24">
        <v>2.3776135230528156E-2</v>
      </c>
      <c r="S2451" s="36">
        <v>55.413043478260867</v>
      </c>
      <c r="T2451" s="24">
        <v>2.0172203668824482E-2</v>
      </c>
      <c r="U2451" s="36">
        <v>473.00434782608687</v>
      </c>
      <c r="V2451" s="24">
        <v>0.17218942403570686</v>
      </c>
      <c r="W2451" s="36">
        <v>55.413043478260867</v>
      </c>
      <c r="X2451" s="24">
        <v>2.0172203668824482E-2</v>
      </c>
      <c r="Y2451" s="36">
        <v>176.1391304347826</v>
      </c>
      <c r="Z2451" s="24">
        <v>6.4120542568177119E-2</v>
      </c>
      <c r="AA2451" s="36">
        <v>231.55217391304348</v>
      </c>
      <c r="AB2451" s="24">
        <v>8.4292746237001601E-2</v>
      </c>
      <c r="AC2451" s="36">
        <v>0</v>
      </c>
      <c r="AD2451" s="24">
        <v>0</v>
      </c>
      <c r="AE2451" s="36">
        <v>55.413043478260867</v>
      </c>
      <c r="AF2451" s="24">
        <v>2.0172203668824482E-2</v>
      </c>
      <c r="AG2451" s="36">
        <v>110.82608695652173</v>
      </c>
      <c r="AH2451" s="24">
        <v>4.0344407337648963E-2</v>
      </c>
      <c r="AI2451" s="36">
        <v>0</v>
      </c>
      <c r="AJ2451" s="24">
        <v>0</v>
      </c>
      <c r="AK2451" s="36">
        <v>0</v>
      </c>
      <c r="AL2451" s="24">
        <v>0</v>
      </c>
      <c r="AM2451" s="36">
        <v>0</v>
      </c>
      <c r="AN2451" s="24">
        <v>0</v>
      </c>
      <c r="AO2451" s="36">
        <v>245.43913043478264</v>
      </c>
      <c r="AP2451" s="24">
        <v>8.9348063500102853E-2</v>
      </c>
      <c r="AQ2451" s="36">
        <v>55.413043478260867</v>
      </c>
      <c r="AR2451" s="24">
        <v>2.0172203668824482E-2</v>
      </c>
      <c r="AS2451" s="36">
        <v>296.86521739130427</v>
      </c>
      <c r="AT2451" s="24">
        <v>0.10806888146752973</v>
      </c>
      <c r="AU2451" s="36">
        <v>75.213043478260872</v>
      </c>
      <c r="AV2451" s="24">
        <v>2.7380066792231834E-2</v>
      </c>
      <c r="AW2451" s="36">
        <v>120.72608695652174</v>
      </c>
      <c r="AX2451" s="24">
        <v>4.3948338899352644E-2</v>
      </c>
      <c r="AY2451" s="36">
        <v>110.82608695652173</v>
      </c>
      <c r="AZ2451" s="24">
        <v>4.0344407337648963E-2</v>
      </c>
      <c r="BA2451" s="36">
        <v>55.413043478260867</v>
      </c>
      <c r="BB2451" s="24">
        <v>2.0172203668824482E-2</v>
      </c>
      <c r="BC2451" s="36">
        <v>2747.0000000000009</v>
      </c>
      <c r="BD2451" s="166">
        <v>1.9947861069355852E-2</v>
      </c>
      <c r="BE2451" s="129"/>
    </row>
    <row r="2452" spans="1:57" ht="13.5" thickBot="1">
      <c r="A2452" s="938" t="s">
        <v>3</v>
      </c>
      <c r="B2452" s="939"/>
      <c r="C2452" s="45">
        <v>13462.910787164099</v>
      </c>
      <c r="D2452" s="26">
        <v>2.9345176075078281E-2</v>
      </c>
      <c r="E2452" s="45">
        <v>19855.267163822904</v>
      </c>
      <c r="F2452" s="26">
        <v>4.3278628236593786E-2</v>
      </c>
      <c r="G2452" s="45">
        <v>6783.3248881342633</v>
      </c>
      <c r="H2452" s="26">
        <v>1.478564824232125E-2</v>
      </c>
      <c r="I2452" s="45">
        <v>2116.0498452830384</v>
      </c>
      <c r="J2452" s="26">
        <v>4.6123647608715323E-3</v>
      </c>
      <c r="K2452" s="45">
        <v>12908.734018753275</v>
      </c>
      <c r="L2452" s="26">
        <v>2.8137234114916258E-2</v>
      </c>
      <c r="M2452" s="45">
        <v>6929.6962016316638</v>
      </c>
      <c r="N2452" s="26">
        <v>1.51046945492326E-2</v>
      </c>
      <c r="O2452" s="45">
        <v>11180.948494683225</v>
      </c>
      <c r="P2452" s="26">
        <v>2.4371171097389031E-2</v>
      </c>
      <c r="Q2452" s="45">
        <v>23464.842806474757</v>
      </c>
      <c r="R2452" s="26">
        <v>5.1146438880553709E-2</v>
      </c>
      <c r="S2452" s="45">
        <v>7478.404940607893</v>
      </c>
      <c r="T2452" s="26">
        <v>1.6300717817435761E-2</v>
      </c>
      <c r="U2452" s="45">
        <v>13578.275074646655</v>
      </c>
      <c r="V2452" s="26">
        <v>2.9596636207472479E-2</v>
      </c>
      <c r="W2452" s="45">
        <v>8630.9754928753391</v>
      </c>
      <c r="X2452" s="26">
        <v>1.8812981794367526E-2</v>
      </c>
      <c r="Y2452" s="45">
        <v>22886.423414347693</v>
      </c>
      <c r="Z2452" s="26">
        <v>4.9885655148450864E-2</v>
      </c>
      <c r="AA2452" s="45">
        <v>15986.803975909092</v>
      </c>
      <c r="AB2452" s="26">
        <v>3.4846519075065127E-2</v>
      </c>
      <c r="AC2452" s="45">
        <v>6006.6002755242189</v>
      </c>
      <c r="AD2452" s="26">
        <v>1.3092617598411739E-2</v>
      </c>
      <c r="AE2452" s="45">
        <v>4693.7691540013238</v>
      </c>
      <c r="AF2452" s="26">
        <v>1.0231032832161719E-2</v>
      </c>
      <c r="AG2452" s="45">
        <v>24258.725050618395</v>
      </c>
      <c r="AH2452" s="26">
        <v>5.2876868102404079E-2</v>
      </c>
      <c r="AI2452" s="45">
        <v>5437.9072684294024</v>
      </c>
      <c r="AJ2452" s="26">
        <v>1.1853034517925586E-2</v>
      </c>
      <c r="AK2452" s="45">
        <v>20084.970593392933</v>
      </c>
      <c r="AL2452" s="26">
        <v>4.3779313986677532E-2</v>
      </c>
      <c r="AM2452" s="45">
        <v>29852.989714316122</v>
      </c>
      <c r="AN2452" s="26">
        <v>6.5070715641178334E-2</v>
      </c>
      <c r="AO2452" s="45">
        <v>94005.7749036366</v>
      </c>
      <c r="AP2452" s="26">
        <v>0.20490487237362739</v>
      </c>
      <c r="AQ2452" s="45">
        <v>13114.508257806874</v>
      </c>
      <c r="AR2452" s="26">
        <v>2.8585761285021279E-2</v>
      </c>
      <c r="AS2452" s="45">
        <v>43190.748619149286</v>
      </c>
      <c r="AT2452" s="26">
        <v>9.414309751289382E-2</v>
      </c>
      <c r="AU2452" s="45">
        <v>13724.851236449158</v>
      </c>
      <c r="AV2452" s="26">
        <v>2.9916129023290928E-2</v>
      </c>
      <c r="AW2452" s="45">
        <v>18759.155287405258</v>
      </c>
      <c r="AX2452" s="26">
        <v>4.0889427526586274E-2</v>
      </c>
      <c r="AY2452" s="45">
        <v>8761.5334858926672</v>
      </c>
      <c r="AZ2452" s="26">
        <v>1.9097559725074393E-2</v>
      </c>
      <c r="BA2452" s="45">
        <v>11623.454571426493</v>
      </c>
      <c r="BB2452" s="26">
        <v>2.5335703875003807E-2</v>
      </c>
      <c r="BC2452" s="45">
        <v>458777.64552238031</v>
      </c>
      <c r="BD2452" s="26">
        <v>1</v>
      </c>
      <c r="BE2452" s="129"/>
    </row>
    <row r="2455" spans="1:57" ht="13.5" thickBot="1"/>
    <row r="2456" spans="1:57">
      <c r="A2456" s="1024" t="s">
        <v>22</v>
      </c>
      <c r="B2456" s="1025"/>
      <c r="C2456" s="928" t="s">
        <v>157</v>
      </c>
      <c r="D2456" s="811"/>
      <c r="E2456" s="811"/>
      <c r="F2456" s="811"/>
      <c r="G2456" s="811"/>
      <c r="H2456" s="811"/>
      <c r="I2456" s="811"/>
      <c r="J2456" s="811"/>
      <c r="K2456" s="811"/>
      <c r="L2456" s="811"/>
      <c r="M2456" s="811"/>
      <c r="N2456" s="811"/>
      <c r="O2456" s="811"/>
      <c r="P2456" s="811"/>
      <c r="Q2456" s="811"/>
      <c r="R2456" s="811"/>
      <c r="S2456" s="811"/>
      <c r="T2456" s="811"/>
      <c r="U2456" s="811"/>
      <c r="V2456" s="811"/>
      <c r="W2456" s="811"/>
      <c r="X2456" s="811"/>
      <c r="Y2456" s="811"/>
      <c r="Z2456" s="811"/>
      <c r="AA2456" s="811"/>
      <c r="AB2456" s="811"/>
      <c r="AC2456" s="811"/>
      <c r="AD2456" s="811"/>
      <c r="AE2456" s="811"/>
      <c r="AF2456" s="811"/>
      <c r="AG2456" s="811"/>
      <c r="AH2456" s="811"/>
      <c r="AI2456" s="811"/>
      <c r="AJ2456" s="811"/>
      <c r="AK2456" s="811"/>
      <c r="AL2456" s="811"/>
      <c r="AM2456" s="811"/>
      <c r="AN2456" s="811"/>
      <c r="AO2456" s="811"/>
      <c r="AP2456" s="811"/>
      <c r="AQ2456" s="811"/>
      <c r="AR2456" s="811"/>
      <c r="AS2456" s="811"/>
      <c r="AT2456" s="811"/>
      <c r="AU2456" s="811"/>
      <c r="AV2456" s="811"/>
      <c r="AW2456" s="811"/>
      <c r="AX2456" s="811"/>
      <c r="AY2456" s="811"/>
      <c r="AZ2456" s="811"/>
      <c r="BA2456" s="811"/>
      <c r="BB2456" s="811"/>
      <c r="BC2456" s="811"/>
      <c r="BD2456" s="812"/>
      <c r="BE2456" s="4"/>
    </row>
    <row r="2457" spans="1:57" ht="55.5" customHeight="1">
      <c r="A2457" s="1026"/>
      <c r="B2457" s="1027"/>
      <c r="C2457" s="961" t="s">
        <v>131</v>
      </c>
      <c r="D2457" s="951"/>
      <c r="E2457" s="961" t="s">
        <v>132</v>
      </c>
      <c r="F2457" s="951"/>
      <c r="G2457" s="961" t="s">
        <v>133</v>
      </c>
      <c r="H2457" s="951"/>
      <c r="I2457" s="961" t="s">
        <v>134</v>
      </c>
      <c r="J2457" s="951"/>
      <c r="K2457" s="950" t="s">
        <v>135</v>
      </c>
      <c r="L2457" s="951"/>
      <c r="M2457" s="950" t="s">
        <v>136</v>
      </c>
      <c r="N2457" s="951"/>
      <c r="O2457" s="950" t="s">
        <v>137</v>
      </c>
      <c r="P2457" s="951"/>
      <c r="Q2457" s="950" t="s">
        <v>138</v>
      </c>
      <c r="R2457" s="951"/>
      <c r="S2457" s="950" t="s">
        <v>139</v>
      </c>
      <c r="T2457" s="951"/>
      <c r="U2457" s="950" t="s">
        <v>140</v>
      </c>
      <c r="V2457" s="951"/>
      <c r="W2457" s="950" t="s">
        <v>141</v>
      </c>
      <c r="X2457" s="951"/>
      <c r="Y2457" s="950" t="s">
        <v>142</v>
      </c>
      <c r="Z2457" s="951"/>
      <c r="AA2457" s="950" t="s">
        <v>143</v>
      </c>
      <c r="AB2457" s="951"/>
      <c r="AC2457" s="950" t="s">
        <v>144</v>
      </c>
      <c r="AD2457" s="951"/>
      <c r="AE2457" s="950" t="s">
        <v>145</v>
      </c>
      <c r="AF2457" s="951"/>
      <c r="AG2457" s="950" t="s">
        <v>146</v>
      </c>
      <c r="AH2457" s="951"/>
      <c r="AI2457" s="950" t="s">
        <v>147</v>
      </c>
      <c r="AJ2457" s="951"/>
      <c r="AK2457" s="950" t="s">
        <v>148</v>
      </c>
      <c r="AL2457" s="951"/>
      <c r="AM2457" s="950" t="s">
        <v>149</v>
      </c>
      <c r="AN2457" s="951"/>
      <c r="AO2457" s="950" t="s">
        <v>150</v>
      </c>
      <c r="AP2457" s="951"/>
      <c r="AQ2457" s="950" t="s">
        <v>151</v>
      </c>
      <c r="AR2457" s="951"/>
      <c r="AS2457" s="950" t="s">
        <v>152</v>
      </c>
      <c r="AT2457" s="951"/>
      <c r="AU2457" s="950" t="s">
        <v>153</v>
      </c>
      <c r="AV2457" s="951"/>
      <c r="AW2457" s="950" t="s">
        <v>154</v>
      </c>
      <c r="AX2457" s="951"/>
      <c r="AY2457" s="950" t="s">
        <v>155</v>
      </c>
      <c r="AZ2457" s="951"/>
      <c r="BA2457" s="950" t="s">
        <v>156</v>
      </c>
      <c r="BB2457" s="951"/>
      <c r="BC2457" s="954" t="s">
        <v>3</v>
      </c>
      <c r="BD2457" s="956"/>
      <c r="BE2457" s="129"/>
    </row>
    <row r="2458" spans="1:57" ht="13.5" thickBot="1">
      <c r="A2458" s="1028"/>
      <c r="B2458" s="1029"/>
      <c r="C2458" s="133" t="s">
        <v>11</v>
      </c>
      <c r="D2458" s="134" t="s">
        <v>12</v>
      </c>
      <c r="E2458" s="133" t="s">
        <v>11</v>
      </c>
      <c r="F2458" s="134" t="s">
        <v>12</v>
      </c>
      <c r="G2458" s="133" t="s">
        <v>11</v>
      </c>
      <c r="H2458" s="134" t="s">
        <v>12</v>
      </c>
      <c r="I2458" s="133" t="s">
        <v>11</v>
      </c>
      <c r="J2458" s="134" t="s">
        <v>12</v>
      </c>
      <c r="K2458" s="133" t="s">
        <v>11</v>
      </c>
      <c r="L2458" s="134" t="s">
        <v>12</v>
      </c>
      <c r="M2458" s="133" t="s">
        <v>11</v>
      </c>
      <c r="N2458" s="134" t="s">
        <v>12</v>
      </c>
      <c r="O2458" s="133" t="s">
        <v>11</v>
      </c>
      <c r="P2458" s="134" t="s">
        <v>12</v>
      </c>
      <c r="Q2458" s="133" t="s">
        <v>11</v>
      </c>
      <c r="R2458" s="134" t="s">
        <v>12</v>
      </c>
      <c r="S2458" s="133" t="s">
        <v>11</v>
      </c>
      <c r="T2458" s="134" t="s">
        <v>12</v>
      </c>
      <c r="U2458" s="133" t="s">
        <v>11</v>
      </c>
      <c r="V2458" s="134" t="s">
        <v>12</v>
      </c>
      <c r="W2458" s="133" t="s">
        <v>11</v>
      </c>
      <c r="X2458" s="134" t="s">
        <v>12</v>
      </c>
      <c r="Y2458" s="133" t="s">
        <v>11</v>
      </c>
      <c r="Z2458" s="134" t="s">
        <v>12</v>
      </c>
      <c r="AA2458" s="133" t="s">
        <v>11</v>
      </c>
      <c r="AB2458" s="134" t="s">
        <v>12</v>
      </c>
      <c r="AC2458" s="133" t="s">
        <v>11</v>
      </c>
      <c r="AD2458" s="134" t="s">
        <v>12</v>
      </c>
      <c r="AE2458" s="133" t="s">
        <v>11</v>
      </c>
      <c r="AF2458" s="134" t="s">
        <v>12</v>
      </c>
      <c r="AG2458" s="133" t="s">
        <v>11</v>
      </c>
      <c r="AH2458" s="134" t="s">
        <v>12</v>
      </c>
      <c r="AI2458" s="133" t="s">
        <v>11</v>
      </c>
      <c r="AJ2458" s="134" t="s">
        <v>12</v>
      </c>
      <c r="AK2458" s="133" t="s">
        <v>11</v>
      </c>
      <c r="AL2458" s="134" t="s">
        <v>12</v>
      </c>
      <c r="AM2458" s="133" t="s">
        <v>11</v>
      </c>
      <c r="AN2458" s="134" t="s">
        <v>12</v>
      </c>
      <c r="AO2458" s="133" t="s">
        <v>11</v>
      </c>
      <c r="AP2458" s="134" t="s">
        <v>12</v>
      </c>
      <c r="AQ2458" s="133" t="s">
        <v>11</v>
      </c>
      <c r="AR2458" s="134" t="s">
        <v>12</v>
      </c>
      <c r="AS2458" s="133" t="s">
        <v>11</v>
      </c>
      <c r="AT2458" s="134" t="s">
        <v>12</v>
      </c>
      <c r="AU2458" s="133" t="s">
        <v>11</v>
      </c>
      <c r="AV2458" s="134" t="s">
        <v>12</v>
      </c>
      <c r="AW2458" s="133" t="s">
        <v>11</v>
      </c>
      <c r="AX2458" s="134" t="s">
        <v>12</v>
      </c>
      <c r="AY2458" s="133" t="s">
        <v>11</v>
      </c>
      <c r="AZ2458" s="134" t="s">
        <v>12</v>
      </c>
      <c r="BA2458" s="133" t="s">
        <v>11</v>
      </c>
      <c r="BB2458" s="134" t="s">
        <v>12</v>
      </c>
      <c r="BC2458" s="133" t="s">
        <v>11</v>
      </c>
      <c r="BD2458" s="287" t="s">
        <v>13</v>
      </c>
      <c r="BE2458" s="129"/>
    </row>
    <row r="2459" spans="1:57" ht="13.5" customHeight="1">
      <c r="A2459" s="806" t="s">
        <v>4</v>
      </c>
      <c r="B2459" s="807"/>
      <c r="C2459" s="39">
        <v>4286.4624777999998</v>
      </c>
      <c r="D2459" s="23">
        <v>2.4988464954161235E-2</v>
      </c>
      <c r="E2459" s="40">
        <v>3953.3082472000015</v>
      </c>
      <c r="F2459" s="23">
        <v>2.3046301023228757E-2</v>
      </c>
      <c r="G2459" s="40">
        <v>5469.1931129999994</v>
      </c>
      <c r="H2459" s="23">
        <v>3.1883339966126058E-2</v>
      </c>
      <c r="I2459" s="40">
        <v>15893.193880699953</v>
      </c>
      <c r="J2459" s="23">
        <v>9.2651346035202808E-2</v>
      </c>
      <c r="K2459" s="40">
        <v>3666.1757187000007</v>
      </c>
      <c r="L2459" s="23">
        <v>2.1372426315872287E-2</v>
      </c>
      <c r="M2459" s="40">
        <v>2391.599549</v>
      </c>
      <c r="N2459" s="23">
        <v>1.394212636272673E-2</v>
      </c>
      <c r="O2459" s="40">
        <v>2006.7740919</v>
      </c>
      <c r="P2459" s="23">
        <v>1.1698738604635849E-2</v>
      </c>
      <c r="Q2459" s="40">
        <v>2832.0636663999999</v>
      </c>
      <c r="R2459" s="23">
        <v>1.6509866595662229E-2</v>
      </c>
      <c r="S2459" s="40">
        <v>1341.4135292000001</v>
      </c>
      <c r="T2459" s="23">
        <v>7.8199366347085821E-3</v>
      </c>
      <c r="U2459" s="40">
        <v>13381.170301599957</v>
      </c>
      <c r="V2459" s="23">
        <v>7.8007192844671655E-2</v>
      </c>
      <c r="W2459" s="40">
        <v>7799.4921311999906</v>
      </c>
      <c r="X2459" s="23">
        <v>4.5468107277303667E-2</v>
      </c>
      <c r="Y2459" s="40">
        <v>986.47439600000007</v>
      </c>
      <c r="Z2459" s="23">
        <v>5.7507749106146568E-3</v>
      </c>
      <c r="AA2459" s="40">
        <v>3696.6365401000016</v>
      </c>
      <c r="AB2459" s="23">
        <v>2.1550001454339277E-2</v>
      </c>
      <c r="AC2459" s="40">
        <v>1923.9029843000005</v>
      </c>
      <c r="AD2459" s="23">
        <v>1.1215631198773765E-2</v>
      </c>
      <c r="AE2459" s="40">
        <v>916.61121090000017</v>
      </c>
      <c r="AF2459" s="23">
        <v>5.3434988032186491E-3</v>
      </c>
      <c r="AG2459" s="40">
        <v>843.15464919999999</v>
      </c>
      <c r="AH2459" s="23">
        <v>4.9152746610034289E-3</v>
      </c>
      <c r="AI2459" s="40">
        <v>3586.0930937000003</v>
      </c>
      <c r="AJ2459" s="23">
        <v>2.0905574715370974E-2</v>
      </c>
      <c r="AK2459" s="40">
        <v>36845.7065068999</v>
      </c>
      <c r="AL2459" s="23">
        <v>0.21479661854675355</v>
      </c>
      <c r="AM2459" s="40">
        <v>15172.001658999945</v>
      </c>
      <c r="AN2459" s="23">
        <v>8.8447066480558528E-2</v>
      </c>
      <c r="AO2459" s="40">
        <v>3748.9191340000011</v>
      </c>
      <c r="AP2459" s="23">
        <v>2.1854789323625213E-2</v>
      </c>
      <c r="AQ2459" s="40">
        <v>3857.1915973999999</v>
      </c>
      <c r="AR2459" s="23">
        <v>2.2485977085371395E-2</v>
      </c>
      <c r="AS2459" s="40">
        <v>972.39564540000038</v>
      </c>
      <c r="AT2459" s="23">
        <v>5.6687010868524037E-3</v>
      </c>
      <c r="AU2459" s="40">
        <v>3143.0620749000018</v>
      </c>
      <c r="AV2459" s="23">
        <v>1.8322870412177807E-2</v>
      </c>
      <c r="AW2459" s="40">
        <v>24521.592571799898</v>
      </c>
      <c r="AX2459" s="23">
        <v>0.1429516669687812</v>
      </c>
      <c r="AY2459" s="40">
        <v>5210.814585199998</v>
      </c>
      <c r="AZ2459" s="23">
        <v>3.0377090274153518E-2</v>
      </c>
      <c r="BA2459" s="40">
        <v>3092.2435413000021</v>
      </c>
      <c r="BB2459" s="23">
        <v>1.8026617464097131E-2</v>
      </c>
      <c r="BC2459" s="40">
        <v>171537.64689680113</v>
      </c>
      <c r="BD2459" s="165">
        <v>1</v>
      </c>
      <c r="BE2459" s="129"/>
    </row>
    <row r="2460" spans="1:57" ht="23.25" customHeight="1">
      <c r="A2460" s="1016" t="s">
        <v>14</v>
      </c>
      <c r="B2460" s="1017"/>
      <c r="C2460" s="35">
        <v>77.067683000000002</v>
      </c>
      <c r="D2460" s="24">
        <v>2.4868564996900364E-2</v>
      </c>
      <c r="E2460" s="36">
        <v>137.84268299999999</v>
      </c>
      <c r="F2460" s="24">
        <v>4.4479729869816277E-2</v>
      </c>
      <c r="G2460" s="36">
        <v>77.067683000000002</v>
      </c>
      <c r="H2460" s="24">
        <v>2.4868564996900364E-2</v>
      </c>
      <c r="I2460" s="36">
        <v>450.50914699999993</v>
      </c>
      <c r="J2460" s="24">
        <v>0.14537242548043955</v>
      </c>
      <c r="K2460" s="36">
        <v>121.55</v>
      </c>
      <c r="L2460" s="24">
        <v>3.9222329745831841E-2</v>
      </c>
      <c r="M2460" s="36">
        <v>121.55</v>
      </c>
      <c r="N2460" s="24">
        <v>3.9222329745831841E-2</v>
      </c>
      <c r="O2460" s="36">
        <v>0</v>
      </c>
      <c r="P2460" s="24">
        <v>0</v>
      </c>
      <c r="Q2460" s="36">
        <v>0</v>
      </c>
      <c r="R2460" s="24">
        <v>0</v>
      </c>
      <c r="S2460" s="36">
        <v>0</v>
      </c>
      <c r="T2460" s="24">
        <v>0</v>
      </c>
      <c r="U2460" s="36">
        <v>121.55</v>
      </c>
      <c r="V2460" s="24">
        <v>3.9222329745831841E-2</v>
      </c>
      <c r="W2460" s="36">
        <v>77.067683000000002</v>
      </c>
      <c r="X2460" s="24">
        <v>2.4868564996900364E-2</v>
      </c>
      <c r="Y2460" s="36">
        <v>0</v>
      </c>
      <c r="Z2460" s="24">
        <v>0</v>
      </c>
      <c r="AA2460" s="36">
        <v>16.292683</v>
      </c>
      <c r="AB2460" s="24">
        <v>5.2574001239844414E-3</v>
      </c>
      <c r="AC2460" s="36">
        <v>0</v>
      </c>
      <c r="AD2460" s="24">
        <v>0</v>
      </c>
      <c r="AE2460" s="36">
        <v>60.774999999999999</v>
      </c>
      <c r="AF2460" s="24">
        <v>1.961116487291592E-2</v>
      </c>
      <c r="AG2460" s="36">
        <v>121.55</v>
      </c>
      <c r="AH2460" s="24">
        <v>3.9222329745831841E-2</v>
      </c>
      <c r="AI2460" s="36">
        <v>0</v>
      </c>
      <c r="AJ2460" s="24">
        <v>0</v>
      </c>
      <c r="AK2460" s="36">
        <v>620.93719599999997</v>
      </c>
      <c r="AL2460" s="24">
        <v>0.20036695559822473</v>
      </c>
      <c r="AM2460" s="36">
        <v>523.18109799999991</v>
      </c>
      <c r="AN2460" s="24">
        <v>0.16882255485431805</v>
      </c>
      <c r="AO2460" s="36">
        <v>0</v>
      </c>
      <c r="AP2460" s="24">
        <v>0</v>
      </c>
      <c r="AQ2460" s="36">
        <v>0</v>
      </c>
      <c r="AR2460" s="24">
        <v>0</v>
      </c>
      <c r="AS2460" s="36">
        <v>0</v>
      </c>
      <c r="AT2460" s="24">
        <v>0</v>
      </c>
      <c r="AU2460" s="36">
        <v>0</v>
      </c>
      <c r="AV2460" s="24">
        <v>0</v>
      </c>
      <c r="AW2460" s="36">
        <v>450.50914699999993</v>
      </c>
      <c r="AX2460" s="24">
        <v>0.14537242548043955</v>
      </c>
      <c r="AY2460" s="36">
        <v>121.55</v>
      </c>
      <c r="AZ2460" s="24">
        <v>3.9222329745831841E-2</v>
      </c>
      <c r="BA2460" s="36">
        <v>0</v>
      </c>
      <c r="BB2460" s="24">
        <v>0</v>
      </c>
      <c r="BC2460" s="36">
        <v>3099.0000030000033</v>
      </c>
      <c r="BD2460" s="166">
        <v>1.8066005096038156E-2</v>
      </c>
      <c r="BE2460" s="129"/>
    </row>
    <row r="2461" spans="1:57" ht="23.25" customHeight="1">
      <c r="A2461" s="1016" t="s">
        <v>15</v>
      </c>
      <c r="B2461" s="1017"/>
      <c r="C2461" s="35">
        <v>360.16212049999996</v>
      </c>
      <c r="D2461" s="24">
        <v>4.2006314117041928E-2</v>
      </c>
      <c r="E2461" s="36">
        <v>74.154225999999994</v>
      </c>
      <c r="F2461" s="24">
        <v>8.6487321491159359E-3</v>
      </c>
      <c r="G2461" s="36">
        <v>269.45855549999999</v>
      </c>
      <c r="H2461" s="24">
        <v>3.1427404714698133E-2</v>
      </c>
      <c r="I2461" s="36">
        <v>695.87605999999994</v>
      </c>
      <c r="J2461" s="24">
        <v>8.116119574792853E-2</v>
      </c>
      <c r="K2461" s="36">
        <v>72.885958500000001</v>
      </c>
      <c r="L2461" s="24">
        <v>8.5008119766239627E-3</v>
      </c>
      <c r="M2461" s="36">
        <v>240.51149349999997</v>
      </c>
      <c r="N2461" s="24">
        <v>2.8051260167766282E-2</v>
      </c>
      <c r="O2461" s="36">
        <v>192.362953</v>
      </c>
      <c r="P2461" s="24">
        <v>2.2435614875273301E-2</v>
      </c>
      <c r="Q2461" s="36">
        <v>79.747741999999988</v>
      </c>
      <c r="R2461" s="24">
        <v>9.3011133317580999E-3</v>
      </c>
      <c r="S2461" s="36">
        <v>335.42470249999997</v>
      </c>
      <c r="T2461" s="24">
        <v>3.9121147432910952E-2</v>
      </c>
      <c r="U2461" s="36">
        <v>552.64067799999998</v>
      </c>
      <c r="V2461" s="24">
        <v>6.4455412139664547E-2</v>
      </c>
      <c r="W2461" s="36">
        <v>138.73650099999998</v>
      </c>
      <c r="X2461" s="24">
        <v>1.6181071547487463E-2</v>
      </c>
      <c r="Y2461" s="36">
        <v>116.82485499999999</v>
      </c>
      <c r="Z2461" s="24">
        <v>1.362547940631607E-2</v>
      </c>
      <c r="AA2461" s="36">
        <v>288.54442949999998</v>
      </c>
      <c r="AB2461" s="24">
        <v>3.365342231290995E-2</v>
      </c>
      <c r="AC2461" s="36">
        <v>72.885958500000001</v>
      </c>
      <c r="AD2461" s="24">
        <v>8.5008119766239627E-3</v>
      </c>
      <c r="AE2461" s="36">
        <v>90.703564999999998</v>
      </c>
      <c r="AF2461" s="24">
        <v>1.0578909402343802E-2</v>
      </c>
      <c r="AG2461" s="36">
        <v>86.493921</v>
      </c>
      <c r="AH2461" s="24">
        <v>1.0087931539542927E-2</v>
      </c>
      <c r="AI2461" s="36">
        <v>377.97972699999997</v>
      </c>
      <c r="AJ2461" s="24">
        <v>4.4084411542761777E-2</v>
      </c>
      <c r="AK2461" s="36">
        <v>1127.2510299999997</v>
      </c>
      <c r="AL2461" s="24">
        <v>0.13147318432377747</v>
      </c>
      <c r="AM2461" s="36">
        <v>578.64636350000001</v>
      </c>
      <c r="AN2461" s="24">
        <v>6.7488498996287505E-2</v>
      </c>
      <c r="AO2461" s="36">
        <v>513.89045599999997</v>
      </c>
      <c r="AP2461" s="24">
        <v>5.9935908547289654E-2</v>
      </c>
      <c r="AQ2461" s="36">
        <v>353.12670449999996</v>
      </c>
      <c r="AR2461" s="24">
        <v>4.1185761711281473E-2</v>
      </c>
      <c r="AS2461" s="36">
        <v>56.452224000000001</v>
      </c>
      <c r="AT2461" s="24">
        <v>6.5841178707454154E-3</v>
      </c>
      <c r="AU2461" s="36">
        <v>236.3018495</v>
      </c>
      <c r="AV2461" s="24">
        <v>2.7560282304965406E-2</v>
      </c>
      <c r="AW2461" s="36">
        <v>1220.4911299999999</v>
      </c>
      <c r="AX2461" s="24">
        <v>0.14234793407110524</v>
      </c>
      <c r="AY2461" s="36">
        <v>68.676314499999989</v>
      </c>
      <c r="AZ2461" s="24">
        <v>8.0098341138230868E-3</v>
      </c>
      <c r="BA2461" s="36">
        <v>373.77008299999994</v>
      </c>
      <c r="BB2461" s="24">
        <v>4.3593433679960894E-2</v>
      </c>
      <c r="BC2461" s="36">
        <v>8573.999601499967</v>
      </c>
      <c r="BD2461" s="166">
        <v>4.9983194689957336E-2</v>
      </c>
      <c r="BE2461" s="129"/>
    </row>
    <row r="2462" spans="1:57" ht="23.25" customHeight="1">
      <c r="A2462" s="1016" t="s">
        <v>16</v>
      </c>
      <c r="B2462" s="1017"/>
      <c r="C2462" s="35">
        <v>334.68044999999995</v>
      </c>
      <c r="D2462" s="24">
        <v>1.8776955291586097E-2</v>
      </c>
      <c r="E2462" s="36">
        <v>133.87217999999999</v>
      </c>
      <c r="F2462" s="24">
        <v>7.5107821166344388E-3</v>
      </c>
      <c r="G2462" s="36">
        <v>602.42480999999998</v>
      </c>
      <c r="H2462" s="24">
        <v>3.3798519524854978E-2</v>
      </c>
      <c r="I2462" s="36">
        <v>669.36090000000002</v>
      </c>
      <c r="J2462" s="24">
        <v>3.7553910583172201E-2</v>
      </c>
      <c r="K2462" s="36">
        <v>401.61653999999993</v>
      </c>
      <c r="L2462" s="24">
        <v>2.253234634990332E-2</v>
      </c>
      <c r="M2462" s="36">
        <v>334.68044999999995</v>
      </c>
      <c r="N2462" s="24">
        <v>1.8776955291586097E-2</v>
      </c>
      <c r="O2462" s="36">
        <v>133.87217999999999</v>
      </c>
      <c r="P2462" s="24">
        <v>7.5107821166344388E-3</v>
      </c>
      <c r="Q2462" s="36">
        <v>0</v>
      </c>
      <c r="R2462" s="24">
        <v>0</v>
      </c>
      <c r="S2462" s="36">
        <v>133.87217999999999</v>
      </c>
      <c r="T2462" s="24">
        <v>7.5107821166344388E-3</v>
      </c>
      <c r="U2462" s="36">
        <v>1472.5939799999996</v>
      </c>
      <c r="V2462" s="24">
        <v>8.261860328297882E-2</v>
      </c>
      <c r="W2462" s="36">
        <v>1137.91353</v>
      </c>
      <c r="X2462" s="24">
        <v>6.3841647991392747E-2</v>
      </c>
      <c r="Y2462" s="36">
        <v>133.87217999999999</v>
      </c>
      <c r="Z2462" s="24">
        <v>7.5107821166344388E-3</v>
      </c>
      <c r="AA2462" s="36">
        <v>133.87217999999999</v>
      </c>
      <c r="AB2462" s="24">
        <v>7.5107821166344388E-3</v>
      </c>
      <c r="AC2462" s="36">
        <v>200.80826999999999</v>
      </c>
      <c r="AD2462" s="24">
        <v>1.126617317495166E-2</v>
      </c>
      <c r="AE2462" s="36">
        <v>66.936089999999993</v>
      </c>
      <c r="AF2462" s="24">
        <v>3.7553910583172194E-3</v>
      </c>
      <c r="AG2462" s="36">
        <v>66.936089999999993</v>
      </c>
      <c r="AH2462" s="24">
        <v>3.7553910583172194E-3</v>
      </c>
      <c r="AI2462" s="36">
        <v>133.87217999999999</v>
      </c>
      <c r="AJ2462" s="24">
        <v>7.5107821166344388E-3</v>
      </c>
      <c r="AK2462" s="36">
        <v>4972.2706605000049</v>
      </c>
      <c r="AL2462" s="24">
        <v>0.27896491680309943</v>
      </c>
      <c r="AM2462" s="36">
        <v>1740.3383399999993</v>
      </c>
      <c r="AN2462" s="24">
        <v>9.764016751624767E-2</v>
      </c>
      <c r="AO2462" s="36">
        <v>535.48871999999994</v>
      </c>
      <c r="AP2462" s="24">
        <v>3.0043128466537755E-2</v>
      </c>
      <c r="AQ2462" s="36">
        <v>200.80826999999999</v>
      </c>
      <c r="AR2462" s="24">
        <v>1.126617317495166E-2</v>
      </c>
      <c r="AS2462" s="36">
        <v>66.936089999999993</v>
      </c>
      <c r="AT2462" s="24">
        <v>3.7553910583172194E-3</v>
      </c>
      <c r="AU2462" s="36">
        <v>401.61653999999993</v>
      </c>
      <c r="AV2462" s="24">
        <v>2.253234634990332E-2</v>
      </c>
      <c r="AW2462" s="36">
        <v>3212.9323200000017</v>
      </c>
      <c r="AX2462" s="24">
        <v>0.18025877079922664</v>
      </c>
      <c r="AY2462" s="36">
        <v>468.55262999999991</v>
      </c>
      <c r="AZ2462" s="24">
        <v>2.6287737408220536E-2</v>
      </c>
      <c r="BA2462" s="36">
        <v>133.87217999999999</v>
      </c>
      <c r="BB2462" s="24">
        <v>7.5107821166344388E-3</v>
      </c>
      <c r="BC2462" s="36">
        <v>17823.999940499903</v>
      </c>
      <c r="BD2462" s="166">
        <v>0.10390721956925882</v>
      </c>
      <c r="BE2462" s="129"/>
    </row>
    <row r="2463" spans="1:57" ht="23.25" customHeight="1">
      <c r="A2463" s="1016" t="s">
        <v>17</v>
      </c>
      <c r="B2463" s="1017"/>
      <c r="C2463" s="35">
        <v>448.17174999999992</v>
      </c>
      <c r="D2463" s="24">
        <v>2.9826418237671178E-2</v>
      </c>
      <c r="E2463" s="36">
        <v>141.44726</v>
      </c>
      <c r="F2463" s="24">
        <v>9.4135008182301035E-3</v>
      </c>
      <c r="G2463" s="36">
        <v>217.70175399999999</v>
      </c>
      <c r="H2463" s="24">
        <v>1.4488337486418111E-2</v>
      </c>
      <c r="I2463" s="36">
        <v>2034.6867325000017</v>
      </c>
      <c r="J2463" s="24">
        <v>0.13541107280007192</v>
      </c>
      <c r="K2463" s="36">
        <v>329.11029349999995</v>
      </c>
      <c r="L2463" s="24">
        <v>2.1902722026218107E-2</v>
      </c>
      <c r="M2463" s="36">
        <v>184.14928349999997</v>
      </c>
      <c r="N2463" s="24">
        <v>1.2255376533301084E-2</v>
      </c>
      <c r="O2463" s="36">
        <v>189.732617</v>
      </c>
      <c r="P2463" s="24">
        <v>1.2626954706471082E-2</v>
      </c>
      <c r="Q2463" s="36">
        <v>167.3468135</v>
      </c>
      <c r="R2463" s="24">
        <v>1.1137150099694054E-2</v>
      </c>
      <c r="S2463" s="36">
        <v>72.793213500000007</v>
      </c>
      <c r="T2463" s="24">
        <v>4.8444839075981305E-3</v>
      </c>
      <c r="U2463" s="36">
        <v>798.06627199999991</v>
      </c>
      <c r="V2463" s="24">
        <v>5.3112357952171348E-2</v>
      </c>
      <c r="W2463" s="36">
        <v>820.60948399999984</v>
      </c>
      <c r="X2463" s="24">
        <v>5.4612638301239497E-2</v>
      </c>
      <c r="Y2463" s="36">
        <v>16.80247</v>
      </c>
      <c r="Z2463" s="24">
        <v>1.1182264336070333E-3</v>
      </c>
      <c r="AA2463" s="36">
        <v>121.0785705</v>
      </c>
      <c r="AB2463" s="24">
        <v>8.0579377958391093E-3</v>
      </c>
      <c r="AC2463" s="36">
        <v>53.92116</v>
      </c>
      <c r="AD2463" s="24">
        <v>3.5885239755080191E-3</v>
      </c>
      <c r="AE2463" s="36">
        <v>5.5833335000000002</v>
      </c>
      <c r="AF2463" s="24">
        <v>3.7157817316999675E-4</v>
      </c>
      <c r="AG2463" s="36">
        <v>161.76348000000002</v>
      </c>
      <c r="AH2463" s="24">
        <v>1.0765571926524059E-2</v>
      </c>
      <c r="AI2463" s="36">
        <v>232.4346405</v>
      </c>
      <c r="AJ2463" s="24">
        <v>1.5468830421542066E-2</v>
      </c>
      <c r="AK2463" s="36">
        <v>3531.8159094999983</v>
      </c>
      <c r="AL2463" s="24">
        <v>0.23504698467765536</v>
      </c>
      <c r="AM2463" s="36">
        <v>1099.3123674999999</v>
      </c>
      <c r="AN2463" s="24">
        <v>7.3160681026636518E-2</v>
      </c>
      <c r="AO2463" s="36">
        <v>271.57044450000001</v>
      </c>
      <c r="AP2463" s="24">
        <v>1.8073369547829087E-2</v>
      </c>
      <c r="AQ2463" s="36">
        <v>353.46074149999998</v>
      </c>
      <c r="AR2463" s="24">
        <v>2.352327630328413E-2</v>
      </c>
      <c r="AS2463" s="36">
        <v>0</v>
      </c>
      <c r="AT2463" s="24">
        <v>0</v>
      </c>
      <c r="AU2463" s="36">
        <v>195.31595049999999</v>
      </c>
      <c r="AV2463" s="24">
        <v>1.2998532879641079E-2</v>
      </c>
      <c r="AW2463" s="36">
        <v>2810.9926179999993</v>
      </c>
      <c r="AX2463" s="24">
        <v>0.18707524846774531</v>
      </c>
      <c r="AY2463" s="36">
        <v>550.37826699999994</v>
      </c>
      <c r="AZ2463" s="24">
        <v>3.6628396101420178E-2</v>
      </c>
      <c r="BA2463" s="36">
        <v>217.75422349999997</v>
      </c>
      <c r="BB2463" s="24">
        <v>1.449182940051515E-2</v>
      </c>
      <c r="BC2463" s="36">
        <v>15025.999649999972</v>
      </c>
      <c r="BD2463" s="166">
        <v>8.7595929650590196E-2</v>
      </c>
      <c r="BE2463" s="129"/>
    </row>
    <row r="2464" spans="1:57" ht="23.25" customHeight="1">
      <c r="A2464" s="1016" t="s">
        <v>18</v>
      </c>
      <c r="B2464" s="1017"/>
      <c r="C2464" s="35">
        <v>546.21591550000005</v>
      </c>
      <c r="D2464" s="24">
        <v>2.0221327738836833E-2</v>
      </c>
      <c r="E2464" s="36">
        <v>395.55620700000003</v>
      </c>
      <c r="F2464" s="24">
        <v>1.4643790987958103E-2</v>
      </c>
      <c r="G2464" s="36">
        <v>589.7696555</v>
      </c>
      <c r="H2464" s="24">
        <v>2.1833720248465357E-2</v>
      </c>
      <c r="I2464" s="36">
        <v>1987.6892279999986</v>
      </c>
      <c r="J2464" s="24">
        <v>7.358576376440927E-2</v>
      </c>
      <c r="K2464" s="36">
        <v>490.40455850000006</v>
      </c>
      <c r="L2464" s="24">
        <v>1.8155148945029377E-2</v>
      </c>
      <c r="M2464" s="36">
        <v>527.44055000000003</v>
      </c>
      <c r="N2464" s="24">
        <v>1.9526249458584947E-2</v>
      </c>
      <c r="O2464" s="36">
        <v>194.21344850000003</v>
      </c>
      <c r="P2464" s="24">
        <v>7.1899292605072558E-3</v>
      </c>
      <c r="Q2464" s="36">
        <v>402.07395550000007</v>
      </c>
      <c r="R2464" s="24">
        <v>1.4885082984031059E-2</v>
      </c>
      <c r="S2464" s="36">
        <v>122.75403</v>
      </c>
      <c r="T2464" s="24">
        <v>4.5444473539750022E-3</v>
      </c>
      <c r="U2464" s="36">
        <v>2991.887277999997</v>
      </c>
      <c r="V2464" s="24">
        <v>0.110761937705007</v>
      </c>
      <c r="W2464" s="36">
        <v>1668.651249999999</v>
      </c>
      <c r="X2464" s="24">
        <v>6.1774735687044863E-2</v>
      </c>
      <c r="Y2464" s="36">
        <v>64.941670000000002</v>
      </c>
      <c r="Z2464" s="24">
        <v>2.4041899104592966E-3</v>
      </c>
      <c r="AA2464" s="36">
        <v>374.77983850000004</v>
      </c>
      <c r="AB2464" s="24">
        <v>1.3874634057997966E-2</v>
      </c>
      <c r="AC2464" s="36">
        <v>79.200289999999995</v>
      </c>
      <c r="AD2464" s="24">
        <v>2.9320548443464776E-3</v>
      </c>
      <c r="AE2464" s="36">
        <v>7.1293100000000003</v>
      </c>
      <c r="AF2464" s="24">
        <v>2.639324669435906E-4</v>
      </c>
      <c r="AG2464" s="36">
        <v>57.812359999999998</v>
      </c>
      <c r="AH2464" s="24">
        <v>2.1402574435157059E-3</v>
      </c>
      <c r="AI2464" s="36">
        <v>830.76097000000016</v>
      </c>
      <c r="AJ2464" s="24">
        <v>3.0755401610050664E-2</v>
      </c>
      <c r="AK2464" s="36">
        <v>7018.32453049999</v>
      </c>
      <c r="AL2464" s="24">
        <v>0.25982370063099786</v>
      </c>
      <c r="AM2464" s="36">
        <v>1870.0635049999987</v>
      </c>
      <c r="AN2464" s="24">
        <v>6.9231170227669614E-2</v>
      </c>
      <c r="AO2464" s="36">
        <v>691.13575550000007</v>
      </c>
      <c r="AP2464" s="24">
        <v>2.5586370201609591E-2</v>
      </c>
      <c r="AQ2464" s="36">
        <v>650.19458000000009</v>
      </c>
      <c r="AR2464" s="24">
        <v>2.4070696812559952E-2</v>
      </c>
      <c r="AS2464" s="36">
        <v>57.812359999999998</v>
      </c>
      <c r="AT2464" s="24">
        <v>2.1402574435157059E-3</v>
      </c>
      <c r="AU2464" s="36">
        <v>432.59219850000005</v>
      </c>
      <c r="AV2464" s="24">
        <v>1.6014891501513674E-2</v>
      </c>
      <c r="AW2464" s="36">
        <v>4065.3774249999951</v>
      </c>
      <c r="AX2464" s="24">
        <v>0.15050335766533235</v>
      </c>
      <c r="AY2464" s="36">
        <v>606.02927850000003</v>
      </c>
      <c r="AZ2464" s="24">
        <v>2.243566383206079E-2</v>
      </c>
      <c r="BA2464" s="36">
        <v>289.06180000000001</v>
      </c>
      <c r="BB2464" s="24">
        <v>1.070128721757853E-2</v>
      </c>
      <c r="BC2464" s="36">
        <v>27011.871947999956</v>
      </c>
      <c r="BD2464" s="166">
        <v>0.15746905963010316</v>
      </c>
      <c r="BE2464" s="129"/>
    </row>
    <row r="2465" spans="1:57" ht="23.25" customHeight="1">
      <c r="A2465" s="1016" t="s">
        <v>19</v>
      </c>
      <c r="B2465" s="1017"/>
      <c r="C2465" s="35">
        <v>931.04129279999995</v>
      </c>
      <c r="D2465" s="24">
        <v>1.7012351882234218E-2</v>
      </c>
      <c r="E2465" s="36">
        <v>1395.1629252000002</v>
      </c>
      <c r="F2465" s="24">
        <v>2.549296449051075E-2</v>
      </c>
      <c r="G2465" s="36">
        <v>1557.1437430000003</v>
      </c>
      <c r="H2465" s="24">
        <v>2.845274156151293E-2</v>
      </c>
      <c r="I2465" s="36">
        <v>5597.878017199997</v>
      </c>
      <c r="J2465" s="24">
        <v>0.10228662397564277</v>
      </c>
      <c r="K2465" s="36">
        <v>735.72858220000012</v>
      </c>
      <c r="L2465" s="24">
        <v>1.3443521385138379E-2</v>
      </c>
      <c r="M2465" s="36">
        <v>585.60718000000008</v>
      </c>
      <c r="N2465" s="24">
        <v>1.070044421011836E-2</v>
      </c>
      <c r="O2465" s="36">
        <v>894.79653140000016</v>
      </c>
      <c r="P2465" s="24">
        <v>1.6350073377947864E-2</v>
      </c>
      <c r="Q2465" s="36">
        <v>1223.1145574000002</v>
      </c>
      <c r="R2465" s="24">
        <v>2.2349229194973858E-2</v>
      </c>
      <c r="S2465" s="36">
        <v>199.90286720000003</v>
      </c>
      <c r="T2465" s="24">
        <v>3.6527036398636705E-3</v>
      </c>
      <c r="U2465" s="36">
        <v>4849.3856535999967</v>
      </c>
      <c r="V2465" s="24">
        <v>8.8609877767713036E-2</v>
      </c>
      <c r="W2465" s="36">
        <v>2614.4730292000008</v>
      </c>
      <c r="X2465" s="24">
        <v>4.7772677219930532E-2</v>
      </c>
      <c r="Y2465" s="36">
        <v>359.64167900000001</v>
      </c>
      <c r="Z2465" s="24">
        <v>6.5715138973753626E-3</v>
      </c>
      <c r="AA2465" s="36">
        <v>1680.3022306000003</v>
      </c>
      <c r="AB2465" s="24">
        <v>3.0703141779567553E-2</v>
      </c>
      <c r="AC2465" s="36">
        <v>611.66981380000004</v>
      </c>
      <c r="AD2465" s="24">
        <v>1.1176670882997689E-2</v>
      </c>
      <c r="AE2465" s="36">
        <v>375.19097039999997</v>
      </c>
      <c r="AF2465" s="24">
        <v>6.8556366520392872E-3</v>
      </c>
      <c r="AG2465" s="36">
        <v>65.105686200000008</v>
      </c>
      <c r="AH2465" s="24">
        <v>1.18963664848606E-3</v>
      </c>
      <c r="AI2465" s="36">
        <v>719.50842820000014</v>
      </c>
      <c r="AJ2465" s="24">
        <v>1.3147140365772246E-2</v>
      </c>
      <c r="AK2465" s="36">
        <v>12881.536184399954</v>
      </c>
      <c r="AL2465" s="24">
        <v>0.23537648442389766</v>
      </c>
      <c r="AM2465" s="36">
        <v>5048.4097169999986</v>
      </c>
      <c r="AN2465" s="24">
        <v>9.2246523559663146E-2</v>
      </c>
      <c r="AO2465" s="36">
        <v>774.09642400000007</v>
      </c>
      <c r="AP2465" s="24">
        <v>1.4144593647680561E-2</v>
      </c>
      <c r="AQ2465" s="36">
        <v>1121.8830354000002</v>
      </c>
      <c r="AR2465" s="24">
        <v>2.0499487097436108E-2</v>
      </c>
      <c r="AS2465" s="36">
        <v>272.83409740000002</v>
      </c>
      <c r="AT2465" s="24">
        <v>4.9853316993939498E-3</v>
      </c>
      <c r="AU2465" s="36">
        <v>654.8528824</v>
      </c>
      <c r="AV2465" s="24">
        <v>1.1965728859329217E-2</v>
      </c>
      <c r="AW2465" s="36">
        <v>7061.7347077999902</v>
      </c>
      <c r="AX2465" s="24">
        <v>0.1290347879058967</v>
      </c>
      <c r="AY2465" s="36">
        <v>1472.3487491999999</v>
      </c>
      <c r="AZ2465" s="24">
        <v>2.6903334157638143E-2</v>
      </c>
      <c r="BA2465" s="36">
        <v>1044.0220008000001</v>
      </c>
      <c r="BB2465" s="24">
        <v>1.9076779717244155E-2</v>
      </c>
      <c r="BC2465" s="36">
        <v>54727.370985799709</v>
      </c>
      <c r="BD2465" s="166">
        <v>0.31904000069864707</v>
      </c>
      <c r="BE2465" s="129"/>
    </row>
    <row r="2466" spans="1:57" ht="23.25" customHeight="1">
      <c r="A2466" s="1016" t="s">
        <v>20</v>
      </c>
      <c r="B2466" s="1017"/>
      <c r="C2466" s="35">
        <v>1536.063266000001</v>
      </c>
      <c r="D2466" s="24">
        <v>3.6548217199277429E-2</v>
      </c>
      <c r="E2466" s="36">
        <v>1635.960266000001</v>
      </c>
      <c r="F2466" s="24">
        <v>3.8925109697373415E-2</v>
      </c>
      <c r="G2466" s="36">
        <v>2031.1006620000012</v>
      </c>
      <c r="H2466" s="24">
        <v>4.8326855925459107E-2</v>
      </c>
      <c r="I2466" s="36">
        <v>3940.6825460000027</v>
      </c>
      <c r="J2466" s="24">
        <v>9.3762363043586761E-2</v>
      </c>
      <c r="K2466" s="36">
        <v>1390.353536000001</v>
      </c>
      <c r="L2466" s="24">
        <v>3.308128261529001E-2</v>
      </c>
      <c r="M2466" s="36">
        <v>379.25434200000001</v>
      </c>
      <c r="N2466" s="24">
        <v>9.0237624790547102E-3</v>
      </c>
      <c r="O2466" s="36">
        <v>383.39011200000004</v>
      </c>
      <c r="P2466" s="24">
        <v>9.1221666422112661E-3</v>
      </c>
      <c r="Q2466" s="36">
        <v>941.37434800000028</v>
      </c>
      <c r="R2466" s="24">
        <v>2.239852673915331E-2</v>
      </c>
      <c r="S2466" s="36">
        <v>423.60653600000001</v>
      </c>
      <c r="T2466" s="24">
        <v>1.0079053400630911E-2</v>
      </c>
      <c r="U2466" s="36">
        <v>2470.5201900000015</v>
      </c>
      <c r="V2466" s="24">
        <v>5.8782154679376426E-2</v>
      </c>
      <c r="W2466" s="36">
        <v>1235.9206540000007</v>
      </c>
      <c r="X2466" s="24">
        <v>2.9406794305479475E-2</v>
      </c>
      <c r="Y2466" s="36">
        <v>241.33154200000001</v>
      </c>
      <c r="Z2466" s="24">
        <v>5.7421056861941379E-3</v>
      </c>
      <c r="AA2466" s="36">
        <v>1081.7666080000004</v>
      </c>
      <c r="AB2466" s="24">
        <v>2.5738940461134358E-2</v>
      </c>
      <c r="AC2466" s="36">
        <v>887.01124200000027</v>
      </c>
      <c r="AD2466" s="24">
        <v>2.1105041861483341E-2</v>
      </c>
      <c r="AE2466" s="36">
        <v>310.29294199999998</v>
      </c>
      <c r="AF2466" s="24">
        <v>7.3829340826244236E-3</v>
      </c>
      <c r="AG2466" s="36">
        <v>283.493112</v>
      </c>
      <c r="AH2466" s="24">
        <v>6.745274144115283E-3</v>
      </c>
      <c r="AI2466" s="36">
        <v>1079.2971480000006</v>
      </c>
      <c r="AJ2466" s="24">
        <v>2.568018353201389E-2</v>
      </c>
      <c r="AK2466" s="36">
        <v>6035.9447459999865</v>
      </c>
      <c r="AL2466" s="24">
        <v>0.1436158421743319</v>
      </c>
      <c r="AM2466" s="36">
        <v>4062.997768000002</v>
      </c>
      <c r="AN2466" s="24">
        <v>9.6672661987246153E-2</v>
      </c>
      <c r="AO2466" s="36">
        <v>838.21108400000026</v>
      </c>
      <c r="AP2466" s="24">
        <v>1.9943918609973299E-2</v>
      </c>
      <c r="AQ2466" s="36">
        <v>1124.6582660000004</v>
      </c>
      <c r="AR2466" s="24">
        <v>2.6759480218395325E-2</v>
      </c>
      <c r="AS2466" s="36">
        <v>446.89462400000002</v>
      </c>
      <c r="AT2466" s="24">
        <v>1.0633156943902471E-2</v>
      </c>
      <c r="AU2466" s="36">
        <v>1169.3226540000005</v>
      </c>
      <c r="AV2466" s="24">
        <v>2.7822199306748816E-2</v>
      </c>
      <c r="AW2466" s="36">
        <v>5213.3802239999923</v>
      </c>
      <c r="AX2466" s="24">
        <v>0.12404420897672142</v>
      </c>
      <c r="AY2466" s="36">
        <v>1851.8130960000012</v>
      </c>
      <c r="AZ2466" s="24">
        <v>4.4060989376640942E-2</v>
      </c>
      <c r="BA2466" s="36">
        <v>1033.7632540000004</v>
      </c>
      <c r="BB2466" s="24">
        <v>2.4596775911587869E-2</v>
      </c>
      <c r="BC2466" s="36">
        <v>42028.404767999724</v>
      </c>
      <c r="BD2466" s="166">
        <v>0.24500980122039601</v>
      </c>
      <c r="BE2466" s="129"/>
    </row>
    <row r="2467" spans="1:57" ht="23.25" customHeight="1" thickBot="1">
      <c r="A2467" s="1016" t="s">
        <v>21</v>
      </c>
      <c r="B2467" s="1017"/>
      <c r="C2467" s="35">
        <v>53.06</v>
      </c>
      <c r="D2467" s="24">
        <v>1.6341238065907003E-2</v>
      </c>
      <c r="E2467" s="36">
        <v>39.3125</v>
      </c>
      <c r="F2467" s="24">
        <v>1.2107329842931946E-2</v>
      </c>
      <c r="G2467" s="36">
        <v>124.52625</v>
      </c>
      <c r="H2467" s="24">
        <v>3.8351170311056393E-2</v>
      </c>
      <c r="I2467" s="36">
        <v>516.51125000000002</v>
      </c>
      <c r="J2467" s="24">
        <v>0.15907337542346794</v>
      </c>
      <c r="K2467" s="36">
        <v>124.52625</v>
      </c>
      <c r="L2467" s="24">
        <v>3.8351170311056393E-2</v>
      </c>
      <c r="M2467" s="36">
        <v>18.40625</v>
      </c>
      <c r="N2467" s="24">
        <v>5.6686941792423833E-3</v>
      </c>
      <c r="O2467" s="36">
        <v>18.40625</v>
      </c>
      <c r="P2467" s="24">
        <v>5.6686941792423833E-3</v>
      </c>
      <c r="Q2467" s="36">
        <v>18.40625</v>
      </c>
      <c r="R2467" s="24">
        <v>5.6686941792423833E-3</v>
      </c>
      <c r="S2467" s="36">
        <v>53.06</v>
      </c>
      <c r="T2467" s="24">
        <v>1.6341238065907003E-2</v>
      </c>
      <c r="U2467" s="36">
        <v>124.52625</v>
      </c>
      <c r="V2467" s="24">
        <v>3.8351170311056393E-2</v>
      </c>
      <c r="W2467" s="36">
        <v>106.12</v>
      </c>
      <c r="X2467" s="24">
        <v>3.2682476131814006E-2</v>
      </c>
      <c r="Y2467" s="36">
        <v>53.06</v>
      </c>
      <c r="Z2467" s="24">
        <v>1.6341238065907003E-2</v>
      </c>
      <c r="AA2467" s="36">
        <v>0</v>
      </c>
      <c r="AB2467" s="24">
        <v>0</v>
      </c>
      <c r="AC2467" s="36">
        <v>18.40625</v>
      </c>
      <c r="AD2467" s="24">
        <v>5.6686941792423833E-3</v>
      </c>
      <c r="AE2467" s="36">
        <v>0</v>
      </c>
      <c r="AF2467" s="24">
        <v>0</v>
      </c>
      <c r="AG2467" s="36">
        <v>0</v>
      </c>
      <c r="AH2467" s="24">
        <v>0</v>
      </c>
      <c r="AI2467" s="36">
        <v>212.24</v>
      </c>
      <c r="AJ2467" s="24">
        <v>6.5364952263628012E-2</v>
      </c>
      <c r="AK2467" s="36">
        <v>657.62625000000003</v>
      </c>
      <c r="AL2467" s="24">
        <v>0.20253349245457364</v>
      </c>
      <c r="AM2467" s="36">
        <v>249.05250000000001</v>
      </c>
      <c r="AN2467" s="24">
        <v>7.6702340622112786E-2</v>
      </c>
      <c r="AO2467" s="36">
        <v>124.52625</v>
      </c>
      <c r="AP2467" s="24">
        <v>3.8351170311056393E-2</v>
      </c>
      <c r="AQ2467" s="36">
        <v>53.06</v>
      </c>
      <c r="AR2467" s="24">
        <v>1.6341238065907003E-2</v>
      </c>
      <c r="AS2467" s="36">
        <v>71.466250000000002</v>
      </c>
      <c r="AT2467" s="24">
        <v>2.2009932245149386E-2</v>
      </c>
      <c r="AU2467" s="36">
        <v>53.06</v>
      </c>
      <c r="AV2467" s="24">
        <v>1.6341238065907003E-2</v>
      </c>
      <c r="AW2467" s="36">
        <v>486.17500000000001</v>
      </c>
      <c r="AX2467" s="24">
        <v>0.14973052048044364</v>
      </c>
      <c r="AY2467" s="36">
        <v>71.466250000000002</v>
      </c>
      <c r="AZ2467" s="24">
        <v>2.2009932245149386E-2</v>
      </c>
      <c r="BA2467" s="36">
        <v>0</v>
      </c>
      <c r="BB2467" s="24">
        <v>0</v>
      </c>
      <c r="BC2467" s="36">
        <v>3246.9999999999973</v>
      </c>
      <c r="BD2467" s="166">
        <v>1.8928789444998199E-2</v>
      </c>
      <c r="BE2467" s="129"/>
    </row>
    <row r="2468" spans="1:57">
      <c r="A2468" s="804" t="s">
        <v>8</v>
      </c>
      <c r="B2468" s="805"/>
      <c r="C2468" s="39">
        <v>3256.9566236170003</v>
      </c>
      <c r="D2468" s="23">
        <v>2.1781146543389595E-2</v>
      </c>
      <c r="E2468" s="40">
        <v>3550.1095532649988</v>
      </c>
      <c r="F2468" s="23">
        <v>2.3741629183528644E-2</v>
      </c>
      <c r="G2468" s="40">
        <v>4922.8384291399898</v>
      </c>
      <c r="H2468" s="23">
        <v>3.2921858540274192E-2</v>
      </c>
      <c r="I2468" s="40">
        <v>15832.70940220497</v>
      </c>
      <c r="J2468" s="23">
        <v>0.1058824551631123</v>
      </c>
      <c r="K2468" s="40">
        <v>2725.3026569589983</v>
      </c>
      <c r="L2468" s="23">
        <v>1.8225669975423471E-2</v>
      </c>
      <c r="M2468" s="40">
        <v>1569.3766901139993</v>
      </c>
      <c r="N2468" s="23">
        <v>1.0495326655959925E-2</v>
      </c>
      <c r="O2468" s="40">
        <v>2189.6012583659995</v>
      </c>
      <c r="P2468" s="23">
        <v>1.4643125896806051E-2</v>
      </c>
      <c r="Q2468" s="40">
        <v>3175.1411340229997</v>
      </c>
      <c r="R2468" s="23">
        <v>2.1233999198704646E-2</v>
      </c>
      <c r="S2468" s="40">
        <v>1469.3586406530001</v>
      </c>
      <c r="T2468" s="23">
        <v>9.826448299859904E-3</v>
      </c>
      <c r="U2468" s="40">
        <v>9984.7864458979839</v>
      </c>
      <c r="V2468" s="23">
        <v>6.6774023088165199E-2</v>
      </c>
      <c r="W2468" s="40">
        <v>4841.9985700509988</v>
      </c>
      <c r="X2468" s="23">
        <v>3.2381235799216979E-2</v>
      </c>
      <c r="Y2468" s="40">
        <v>879.81685702100037</v>
      </c>
      <c r="Z2468" s="23">
        <v>5.8838425280705762E-3</v>
      </c>
      <c r="AA2468" s="40">
        <v>2591.0450214309999</v>
      </c>
      <c r="AB2468" s="23">
        <v>1.7327811768531917E-2</v>
      </c>
      <c r="AC2468" s="40">
        <v>2420.3909295890007</v>
      </c>
      <c r="AD2468" s="23">
        <v>1.6186549476094107E-2</v>
      </c>
      <c r="AE2468" s="40">
        <v>985.88451099100064</v>
      </c>
      <c r="AF2468" s="23">
        <v>6.5931780770557046E-3</v>
      </c>
      <c r="AG2468" s="40">
        <v>640.70342069599997</v>
      </c>
      <c r="AH2468" s="23">
        <v>4.2847531329823531E-3</v>
      </c>
      <c r="AI2468" s="40">
        <v>3605.3786869029968</v>
      </c>
      <c r="AJ2468" s="23">
        <v>2.4111245742240599E-2</v>
      </c>
      <c r="AK2468" s="40">
        <v>36725.016737191181</v>
      </c>
      <c r="AL2468" s="23">
        <v>0.24560135850776438</v>
      </c>
      <c r="AM2468" s="40">
        <v>12153.333683063971</v>
      </c>
      <c r="AN2468" s="23">
        <v>8.1276348607784821E-2</v>
      </c>
      <c r="AO2468" s="40">
        <v>4223.0930143339965</v>
      </c>
      <c r="AP2468" s="23">
        <v>2.8242257555589245E-2</v>
      </c>
      <c r="AQ2468" s="40">
        <v>3637.2993566569962</v>
      </c>
      <c r="AR2468" s="23">
        <v>2.4324717662816218E-2</v>
      </c>
      <c r="AS2468" s="40">
        <v>821.33492694600022</v>
      </c>
      <c r="AT2468" s="23">
        <v>5.4927401474410102E-3</v>
      </c>
      <c r="AU2468" s="40">
        <v>2272.9358832720004</v>
      </c>
      <c r="AV2468" s="23">
        <v>1.5200432575087885E-2</v>
      </c>
      <c r="AW2468" s="40">
        <v>17488.315980161042</v>
      </c>
      <c r="AX2468" s="23">
        <v>0.11695445078969623</v>
      </c>
      <c r="AY2468" s="40">
        <v>4644.9139473579953</v>
      </c>
      <c r="AZ2468" s="23">
        <v>3.1063217310055253E-2</v>
      </c>
      <c r="BA2468" s="40">
        <v>2923.3576326300013</v>
      </c>
      <c r="BB2468" s="23">
        <v>1.9550177774347373E-2</v>
      </c>
      <c r="BC2468" s="40">
        <v>149530.99999253533</v>
      </c>
      <c r="BD2468" s="165">
        <v>1</v>
      </c>
      <c r="BE2468" s="129"/>
    </row>
    <row r="2469" spans="1:57" ht="23.25" customHeight="1">
      <c r="A2469" s="1016" t="s">
        <v>14</v>
      </c>
      <c r="B2469" s="1017"/>
      <c r="C2469" s="35">
        <v>130.81203006000001</v>
      </c>
      <c r="D2469" s="24">
        <v>4.7602631032125114E-2</v>
      </c>
      <c r="E2469" s="36">
        <v>12.64285714</v>
      </c>
      <c r="F2469" s="24">
        <v>4.6007485959146388E-3</v>
      </c>
      <c r="G2469" s="36">
        <v>0</v>
      </c>
      <c r="H2469" s="24">
        <v>0</v>
      </c>
      <c r="I2469" s="36">
        <v>56.404761893</v>
      </c>
      <c r="J2469" s="24">
        <v>2.0525750327518074E-2</v>
      </c>
      <c r="K2469" s="36">
        <v>71.239348363000005</v>
      </c>
      <c r="L2469" s="24">
        <v>2.592407145992208E-2</v>
      </c>
      <c r="M2469" s="36">
        <v>65.406015030000006</v>
      </c>
      <c r="N2469" s="24">
        <v>2.3801315516062557E-2</v>
      </c>
      <c r="O2469" s="36">
        <v>52.763157890000002</v>
      </c>
      <c r="P2469" s="24">
        <v>1.9200566920147918E-2</v>
      </c>
      <c r="Q2469" s="36">
        <v>12.64285714</v>
      </c>
      <c r="R2469" s="24">
        <v>4.6007485959146388E-3</v>
      </c>
      <c r="S2469" s="36">
        <v>105.52631578</v>
      </c>
      <c r="T2469" s="24">
        <v>3.8401133840295837E-2</v>
      </c>
      <c r="U2469" s="36">
        <v>168.74060147999998</v>
      </c>
      <c r="V2469" s="24">
        <v>6.1404876819869017E-2</v>
      </c>
      <c r="W2469" s="36">
        <v>78.04887217000001</v>
      </c>
      <c r="X2469" s="24">
        <v>2.8402064111977196E-2</v>
      </c>
      <c r="Y2469" s="36">
        <v>37.928571419999997</v>
      </c>
      <c r="Z2469" s="24">
        <v>1.3802245787743915E-2</v>
      </c>
      <c r="AA2469" s="36">
        <v>58.596491223000001</v>
      </c>
      <c r="AB2469" s="24">
        <v>2.1323322864007441E-2</v>
      </c>
      <c r="AC2469" s="36">
        <v>12.64285714</v>
      </c>
      <c r="AD2469" s="24">
        <v>4.6007485959146388E-3</v>
      </c>
      <c r="AE2469" s="36">
        <v>78.04887217000001</v>
      </c>
      <c r="AF2469" s="24">
        <v>2.8402064111977196E-2</v>
      </c>
      <c r="AG2469" s="36">
        <v>0</v>
      </c>
      <c r="AH2469" s="24">
        <v>0</v>
      </c>
      <c r="AI2469" s="36">
        <v>12.64285714</v>
      </c>
      <c r="AJ2469" s="24">
        <v>4.6007485959146388E-3</v>
      </c>
      <c r="AK2469" s="36">
        <v>766.86967408600083</v>
      </c>
      <c r="AL2469" s="24">
        <v>0.27906465581566198</v>
      </c>
      <c r="AM2469" s="36">
        <v>289.10150372999999</v>
      </c>
      <c r="AN2469" s="24">
        <v>0.10520433179256886</v>
      </c>
      <c r="AO2469" s="36">
        <v>52.763157890000002</v>
      </c>
      <c r="AP2469" s="24">
        <v>1.9200566920147918E-2</v>
      </c>
      <c r="AQ2469" s="36">
        <v>118.16917292000001</v>
      </c>
      <c r="AR2469" s="24">
        <v>4.3001882436210476E-2</v>
      </c>
      <c r="AS2469" s="36">
        <v>0</v>
      </c>
      <c r="AT2469" s="24">
        <v>0</v>
      </c>
      <c r="AU2469" s="36">
        <v>12.64285714</v>
      </c>
      <c r="AV2469" s="24">
        <v>4.6007485959146388E-3</v>
      </c>
      <c r="AW2469" s="36">
        <v>330.6716791529999</v>
      </c>
      <c r="AX2469" s="24">
        <v>0.12033176098768289</v>
      </c>
      <c r="AY2469" s="36">
        <v>118.16917292000001</v>
      </c>
      <c r="AZ2469" s="24">
        <v>4.3001882436210476E-2</v>
      </c>
      <c r="BA2469" s="36">
        <v>105.52631578</v>
      </c>
      <c r="BB2469" s="24">
        <v>3.8401133840295837E-2</v>
      </c>
      <c r="BC2469" s="36">
        <v>2747.9999996580063</v>
      </c>
      <c r="BD2469" s="166">
        <f>+BC2469/$BC$2468</f>
        <v>1.8377460190831252E-2</v>
      </c>
      <c r="BE2469" s="129"/>
    </row>
    <row r="2470" spans="1:57" ht="23.25" customHeight="1">
      <c r="A2470" s="1016" t="s">
        <v>15</v>
      </c>
      <c r="B2470" s="1017"/>
      <c r="C2470" s="35">
        <v>408.00680420499998</v>
      </c>
      <c r="D2470" s="24">
        <v>5.4097958660113514E-2</v>
      </c>
      <c r="E2470" s="36">
        <v>317.84777790700002</v>
      </c>
      <c r="F2470" s="24">
        <v>4.2143699007486088E-2</v>
      </c>
      <c r="G2470" s="36">
        <v>214.18485656699994</v>
      </c>
      <c r="H2470" s="24">
        <v>2.8398946774333994E-2</v>
      </c>
      <c r="I2470" s="36">
        <v>346.54686254699971</v>
      </c>
      <c r="J2470" s="24">
        <v>4.5948934308556531E-2</v>
      </c>
      <c r="K2470" s="36">
        <v>103.98562221500002</v>
      </c>
      <c r="L2470" s="24">
        <v>1.3787539408305571E-2</v>
      </c>
      <c r="M2470" s="36">
        <v>161.49235963799998</v>
      </c>
      <c r="N2470" s="24">
        <v>2.1412405150065008E-2</v>
      </c>
      <c r="O2470" s="36">
        <v>92.957769584000019</v>
      </c>
      <c r="P2470" s="24">
        <v>1.2325347333092256E-2</v>
      </c>
      <c r="Q2470" s="36">
        <v>86.421456572000011</v>
      </c>
      <c r="R2470" s="24">
        <v>1.1458692200215908E-2</v>
      </c>
      <c r="S2470" s="36">
        <v>247.59111533499996</v>
      </c>
      <c r="T2470" s="24">
        <v>3.2828310175127426E-2</v>
      </c>
      <c r="U2470" s="36">
        <v>236.88596357899996</v>
      </c>
      <c r="V2470" s="24">
        <v>3.1408905275067595E-2</v>
      </c>
      <c r="W2470" s="36">
        <v>230.34965056699994</v>
      </c>
      <c r="X2470" s="24">
        <v>3.0542250142191248E-2</v>
      </c>
      <c r="Y2470" s="36">
        <v>80.207844435000013</v>
      </c>
      <c r="Z2470" s="24">
        <v>1.0634824242493044E-2</v>
      </c>
      <c r="AA2470" s="36">
        <v>132.36200598000005</v>
      </c>
      <c r="AB2470" s="24">
        <v>1.7549987534222575E-2</v>
      </c>
      <c r="AC2470" s="36">
        <v>248.12945071899995</v>
      </c>
      <c r="AD2470" s="24">
        <v>3.2899688507666891E-2</v>
      </c>
      <c r="AE2470" s="36">
        <v>68.857290929000001</v>
      </c>
      <c r="AF2470" s="24">
        <v>9.1298449921262421E-3</v>
      </c>
      <c r="AG2470" s="36">
        <v>126.902363736</v>
      </c>
      <c r="AH2470" s="24">
        <v>1.6826089066425146E-2</v>
      </c>
      <c r="AI2470" s="36">
        <v>346.43979618099996</v>
      </c>
      <c r="AJ2470" s="24">
        <v>4.5934738290789062E-2</v>
      </c>
      <c r="AK2470" s="36">
        <v>1409.4283943610014</v>
      </c>
      <c r="AL2470" s="24">
        <v>0.18687727318935049</v>
      </c>
      <c r="AM2470" s="36">
        <v>462.63700816099976</v>
      </c>
      <c r="AN2470" s="24">
        <v>6.1341422457154356E-2</v>
      </c>
      <c r="AO2470" s="36">
        <v>220.182834195</v>
      </c>
      <c r="AP2470" s="24">
        <v>2.9194223574670882E-2</v>
      </c>
      <c r="AQ2470" s="36">
        <v>279.52021227899996</v>
      </c>
      <c r="AR2470" s="24">
        <v>3.7061815471434695E-2</v>
      </c>
      <c r="AS2470" s="36">
        <v>69.395626313000008</v>
      </c>
      <c r="AT2470" s="24">
        <v>9.2012233246657072E-3</v>
      </c>
      <c r="AU2470" s="36">
        <v>295.14667089499989</v>
      </c>
      <c r="AV2470" s="24">
        <v>3.9133740506752474E-2</v>
      </c>
      <c r="AW2470" s="36">
        <v>819.67338795500052</v>
      </c>
      <c r="AX2470" s="24">
        <v>0.10868117050838487</v>
      </c>
      <c r="AY2470" s="36">
        <v>161.49235963800001</v>
      </c>
      <c r="AZ2470" s="24">
        <v>2.1412405150065011E-2</v>
      </c>
      <c r="BA2470" s="36">
        <v>375.35451532999991</v>
      </c>
      <c r="BB2470" s="24">
        <v>4.9768564749245521E-2</v>
      </c>
      <c r="BC2470" s="36">
        <v>7541.999999822985</v>
      </c>
      <c r="BD2470" s="166">
        <f t="shared" ref="BD2470:BD2476" si="139">+BC2470/$BC$2468</f>
        <v>5.0437701882549341E-2</v>
      </c>
      <c r="BE2470" s="129"/>
    </row>
    <row r="2471" spans="1:57" ht="23.25" customHeight="1">
      <c r="A2471" s="1016" t="s">
        <v>16</v>
      </c>
      <c r="B2471" s="1017"/>
      <c r="C2471" s="35">
        <v>410.41025640999999</v>
      </c>
      <c r="D2471" s="24">
        <v>2.5641025641025578E-2</v>
      </c>
      <c r="E2471" s="36">
        <v>175.89010988999999</v>
      </c>
      <c r="F2471" s="24">
        <v>1.098901098901096E-2</v>
      </c>
      <c r="G2471" s="36">
        <v>527.67032967</v>
      </c>
      <c r="H2471" s="24">
        <v>3.2967032967032878E-2</v>
      </c>
      <c r="I2471" s="36">
        <v>1407.1208791199992</v>
      </c>
      <c r="J2471" s="24">
        <v>8.7912087912087641E-2</v>
      </c>
      <c r="K2471" s="36">
        <v>351.78021977999998</v>
      </c>
      <c r="L2471" s="24">
        <v>2.1978021978021921E-2</v>
      </c>
      <c r="M2471" s="36">
        <v>175.89010988999999</v>
      </c>
      <c r="N2471" s="24">
        <v>1.098901098901096E-2</v>
      </c>
      <c r="O2471" s="36">
        <v>0</v>
      </c>
      <c r="P2471" s="24">
        <v>0</v>
      </c>
      <c r="Q2471" s="36">
        <v>58.630036629999999</v>
      </c>
      <c r="R2471" s="24">
        <v>3.6630036630036535E-3</v>
      </c>
      <c r="S2471" s="36">
        <v>58.630036629999999</v>
      </c>
      <c r="T2471" s="24">
        <v>3.6630036630036535E-3</v>
      </c>
      <c r="U2471" s="36">
        <v>820.82051281999975</v>
      </c>
      <c r="V2471" s="24">
        <v>5.1282051282051135E-2</v>
      </c>
      <c r="W2471" s="36">
        <v>351.78021977999998</v>
      </c>
      <c r="X2471" s="24">
        <v>2.1978021978021921E-2</v>
      </c>
      <c r="Y2471" s="36">
        <v>58.630036629999999</v>
      </c>
      <c r="Z2471" s="24">
        <v>3.6630036630036535E-3</v>
      </c>
      <c r="AA2471" s="36">
        <v>410.41025640999999</v>
      </c>
      <c r="AB2471" s="24">
        <v>2.5641025641025578E-2</v>
      </c>
      <c r="AC2471" s="36">
        <v>58.630036629999999</v>
      </c>
      <c r="AD2471" s="24">
        <v>3.6630036630036535E-3</v>
      </c>
      <c r="AE2471" s="36">
        <v>0</v>
      </c>
      <c r="AF2471" s="24">
        <v>0</v>
      </c>
      <c r="AG2471" s="36">
        <v>0</v>
      </c>
      <c r="AH2471" s="24">
        <v>0</v>
      </c>
      <c r="AI2471" s="36">
        <v>58.630036629999999</v>
      </c>
      <c r="AJ2471" s="24">
        <v>3.6630036630036535E-3</v>
      </c>
      <c r="AK2471" s="36">
        <v>4866.2930402900074</v>
      </c>
      <c r="AL2471" s="24">
        <v>0.30402930402930367</v>
      </c>
      <c r="AM2471" s="36">
        <v>1113.9706959699995</v>
      </c>
      <c r="AN2471" s="24">
        <v>6.9597069597069391E-2</v>
      </c>
      <c r="AO2471" s="36">
        <v>293.15018314999998</v>
      </c>
      <c r="AP2471" s="24">
        <v>1.8315018315018264E-2</v>
      </c>
      <c r="AQ2471" s="36">
        <v>351.78021977999998</v>
      </c>
      <c r="AR2471" s="24">
        <v>2.1978021978021921E-2</v>
      </c>
      <c r="AS2471" s="36">
        <v>175.89010988999999</v>
      </c>
      <c r="AT2471" s="24">
        <v>1.098901098901096E-2</v>
      </c>
      <c r="AU2471" s="36">
        <v>117.26007326</v>
      </c>
      <c r="AV2471" s="24">
        <v>7.3260073260073069E-3</v>
      </c>
      <c r="AW2471" s="36">
        <v>3576.4322344300035</v>
      </c>
      <c r="AX2471" s="24">
        <v>0.22344322344322307</v>
      </c>
      <c r="AY2471" s="36">
        <v>469.04029303999999</v>
      </c>
      <c r="AZ2471" s="24">
        <v>2.9304029304029228E-2</v>
      </c>
      <c r="BA2471" s="36">
        <v>117.26007326</v>
      </c>
      <c r="BB2471" s="24">
        <v>7.3260073260073069E-3</v>
      </c>
      <c r="BC2471" s="36">
        <v>16005.999999990041</v>
      </c>
      <c r="BD2471" s="166">
        <f t="shared" si="139"/>
        <v>0.10704134929070941</v>
      </c>
      <c r="BE2471" s="129"/>
    </row>
    <row r="2472" spans="1:57" ht="23.25" customHeight="1">
      <c r="A2472" s="1016" t="s">
        <v>17</v>
      </c>
      <c r="B2472" s="1017"/>
      <c r="C2472" s="35">
        <v>140.24295526</v>
      </c>
      <c r="D2472" s="24">
        <v>1.0618835106151208E-2</v>
      </c>
      <c r="E2472" s="36">
        <v>290.78431375000002</v>
      </c>
      <c r="F2472" s="24">
        <v>2.2017438761483977E-2</v>
      </c>
      <c r="G2472" s="36">
        <v>333.23461000500004</v>
      </c>
      <c r="H2472" s="24">
        <v>2.523166578132547E-2</v>
      </c>
      <c r="I2472" s="36">
        <v>1778.1907086900003</v>
      </c>
      <c r="J2472" s="24">
        <v>0.13464001730327818</v>
      </c>
      <c r="K2472" s="36">
        <v>203.80798127500006</v>
      </c>
      <c r="L2472" s="24">
        <v>1.5431815041721751E-2</v>
      </c>
      <c r="M2472" s="36">
        <v>0</v>
      </c>
      <c r="N2472" s="24">
        <v>0</v>
      </c>
      <c r="O2472" s="36">
        <v>98.310582304999997</v>
      </c>
      <c r="P2472" s="24">
        <v>7.4438239036756426E-3</v>
      </c>
      <c r="Q2472" s="36">
        <v>436.43543227500004</v>
      </c>
      <c r="R2472" s="24">
        <v>3.3045766050908934E-2</v>
      </c>
      <c r="S2472" s="36">
        <v>179.878751515</v>
      </c>
      <c r="T2472" s="24">
        <v>1.361995544016413E-2</v>
      </c>
      <c r="U2472" s="36">
        <v>1380.0581395050001</v>
      </c>
      <c r="V2472" s="24">
        <v>0.1044944453226678</v>
      </c>
      <c r="W2472" s="36">
        <v>269.37249742500001</v>
      </c>
      <c r="X2472" s="24">
        <v>2.0396191216772396E-2</v>
      </c>
      <c r="Y2472" s="36">
        <v>13.112903230000001</v>
      </c>
      <c r="Z2472" s="24">
        <v>9.9287523501012946E-4</v>
      </c>
      <c r="AA2472" s="36">
        <v>140.24295526000003</v>
      </c>
      <c r="AB2472" s="24">
        <v>1.0618835106151209E-2</v>
      </c>
      <c r="AC2472" s="36">
        <v>129.42662873</v>
      </c>
      <c r="AD2472" s="24">
        <v>9.7998507396037209E-3</v>
      </c>
      <c r="AE2472" s="36">
        <v>13.112903230000001</v>
      </c>
      <c r="AF2472" s="24">
        <v>9.9287523501012946E-4</v>
      </c>
      <c r="AG2472" s="36">
        <v>13.112903230000001</v>
      </c>
      <c r="AH2472" s="24">
        <v>9.9287523501012946E-4</v>
      </c>
      <c r="AI2472" s="36">
        <v>121.721888765</v>
      </c>
      <c r="AJ2472" s="24">
        <v>9.216467687867335E-3</v>
      </c>
      <c r="AK2472" s="36">
        <v>3340.1270898450025</v>
      </c>
      <c r="AL2472" s="24">
        <v>0.25290581430559039</v>
      </c>
      <c r="AM2472" s="36">
        <v>1174.174418265</v>
      </c>
      <c r="AN2472" s="24">
        <v>8.8905460600866792E-2</v>
      </c>
      <c r="AO2472" s="36">
        <v>132.24112873000001</v>
      </c>
      <c r="AP2472" s="24">
        <v>1.001295742543229E-2</v>
      </c>
      <c r="AQ2472" s="36">
        <v>454.95649877000005</v>
      </c>
      <c r="AR2472" s="24">
        <v>3.4448133469192808E-2</v>
      </c>
      <c r="AS2472" s="36">
        <v>58.156862750000002</v>
      </c>
      <c r="AT2472" s="24">
        <v>4.4034877522967954E-3</v>
      </c>
      <c r="AU2472" s="36">
        <v>158.76402175500004</v>
      </c>
      <c r="AV2472" s="24">
        <v>1.2021202524435084E-2</v>
      </c>
      <c r="AW2472" s="36">
        <v>1834.4204651450009</v>
      </c>
      <c r="AX2472" s="24">
        <v>0.13889758953389558</v>
      </c>
      <c r="AY2472" s="36">
        <v>314.71354351000002</v>
      </c>
      <c r="AZ2472" s="24">
        <v>2.3829298363041596E-2</v>
      </c>
      <c r="BA2472" s="36">
        <v>198.39981800999999</v>
      </c>
      <c r="BB2472" s="24">
        <v>1.5022322858448003E-2</v>
      </c>
      <c r="BC2472" s="36">
        <v>13207.000001229984</v>
      </c>
      <c r="BD2472" s="166">
        <f t="shared" si="139"/>
        <v>8.8322822704919285E-2</v>
      </c>
      <c r="BE2472" s="129"/>
    </row>
    <row r="2473" spans="1:57" ht="23.25" customHeight="1">
      <c r="A2473" s="1016" t="s">
        <v>18</v>
      </c>
      <c r="B2473" s="1017"/>
      <c r="C2473" s="35">
        <v>243.55219465000002</v>
      </c>
      <c r="D2473" s="24">
        <v>1.031782226820477E-2</v>
      </c>
      <c r="E2473" s="36">
        <v>303.37142858199996</v>
      </c>
      <c r="F2473" s="24">
        <v>1.2851998668534488E-2</v>
      </c>
      <c r="G2473" s="36">
        <v>279.01502549200001</v>
      </c>
      <c r="H2473" s="24">
        <v>1.1820166298735833E-2</v>
      </c>
      <c r="I2473" s="36">
        <v>1672.8851554120001</v>
      </c>
      <c r="J2473" s="24">
        <v>7.0869949389959774E-2</v>
      </c>
      <c r="K2473" s="36">
        <v>254.79270098000001</v>
      </c>
      <c r="L2473" s="24">
        <v>1.0794014021205551E-2</v>
      </c>
      <c r="M2473" s="36">
        <v>359.70803881000001</v>
      </c>
      <c r="N2473" s="24">
        <v>1.5238637525806766E-2</v>
      </c>
      <c r="O2473" s="36">
        <v>138.63685681999999</v>
      </c>
      <c r="P2473" s="24">
        <v>5.8731987636035541E-3</v>
      </c>
      <c r="Q2473" s="36">
        <v>540.43271414100002</v>
      </c>
      <c r="R2473" s="24">
        <v>2.2894840674474511E-2</v>
      </c>
      <c r="S2473" s="36">
        <v>75.809337501000002</v>
      </c>
      <c r="T2473" s="24">
        <v>3.2115796440665284E-3</v>
      </c>
      <c r="U2473" s="36">
        <v>1911.6877528230002</v>
      </c>
      <c r="V2473" s="24">
        <v>8.0986560167428528E-2</v>
      </c>
      <c r="W2473" s="36">
        <v>1253.35788267</v>
      </c>
      <c r="X2473" s="24">
        <v>5.3097135463823289E-2</v>
      </c>
      <c r="Y2473" s="36">
        <v>69.318428409999996</v>
      </c>
      <c r="Z2473" s="24">
        <v>2.9365993818017771E-3</v>
      </c>
      <c r="AA2473" s="36">
        <v>359.57396023199999</v>
      </c>
      <c r="AB2473" s="24">
        <v>1.5232957433538388E-2</v>
      </c>
      <c r="AC2473" s="36">
        <v>138.63685681999999</v>
      </c>
      <c r="AD2473" s="24">
        <v>5.8731987636035541E-3</v>
      </c>
      <c r="AE2473" s="36">
        <v>174.23376623999999</v>
      </c>
      <c r="AF2473" s="24">
        <v>7.3812228864029925E-3</v>
      </c>
      <c r="AG2473" s="36">
        <v>71.059740262000005</v>
      </c>
      <c r="AH2473" s="24">
        <v>3.0103681533304987E-3</v>
      </c>
      <c r="AI2473" s="36">
        <v>548.66493508400004</v>
      </c>
      <c r="AJ2473" s="24">
        <v>2.3243589708267981E-2</v>
      </c>
      <c r="AK2473" s="36">
        <v>8283.5986851639736</v>
      </c>
      <c r="AL2473" s="24">
        <v>0.35092559563045844</v>
      </c>
      <c r="AM2473" s="36">
        <v>1574.3266480950003</v>
      </c>
      <c r="AN2473" s="24">
        <v>6.669462605535495E-2</v>
      </c>
      <c r="AO2473" s="36">
        <v>645.34805197100002</v>
      </c>
      <c r="AP2473" s="24">
        <v>2.7339464179075724E-2</v>
      </c>
      <c r="AQ2473" s="36">
        <v>437.25868816299999</v>
      </c>
      <c r="AR2473" s="24">
        <v>1.8523985941402015E-2</v>
      </c>
      <c r="AS2473" s="36">
        <v>174.23376623999999</v>
      </c>
      <c r="AT2473" s="24">
        <v>7.3812228864029925E-3</v>
      </c>
      <c r="AU2473" s="36">
        <v>138.63685681999999</v>
      </c>
      <c r="AV2473" s="24">
        <v>5.8731987636035541E-3</v>
      </c>
      <c r="AW2473" s="36">
        <v>2898.6101924489985</v>
      </c>
      <c r="AX2473" s="24">
        <v>0.12279644958024027</v>
      </c>
      <c r="AY2473" s="36">
        <v>558.16412956200008</v>
      </c>
      <c r="AZ2473" s="24">
        <v>2.3646012689740044E-2</v>
      </c>
      <c r="BA2473" s="36">
        <v>500.08620748200002</v>
      </c>
      <c r="BB2473" s="24">
        <v>2.1185605060939042E-2</v>
      </c>
      <c r="BC2473" s="36">
        <v>23605.000000874836</v>
      </c>
      <c r="BD2473" s="166">
        <f t="shared" si="139"/>
        <v>0.15786024304026061</v>
      </c>
      <c r="BE2473" s="129"/>
    </row>
    <row r="2474" spans="1:57" ht="23.25" customHeight="1">
      <c r="A2474" s="1016" t="s">
        <v>19</v>
      </c>
      <c r="B2474" s="1017"/>
      <c r="C2474" s="35">
        <v>745.29819247000046</v>
      </c>
      <c r="D2474" s="24">
        <v>1.6649127500454605E-2</v>
      </c>
      <c r="E2474" s="36">
        <v>962.70918123400077</v>
      </c>
      <c r="F2474" s="24">
        <v>2.1505845668434657E-2</v>
      </c>
      <c r="G2474" s="36">
        <v>1638.9619657639994</v>
      </c>
      <c r="H2474" s="24">
        <v>3.6612576029424491E-2</v>
      </c>
      <c r="I2474" s="36">
        <v>5756.5519518039846</v>
      </c>
      <c r="J2474" s="24">
        <v>0.12859492801256611</v>
      </c>
      <c r="K2474" s="36">
        <v>712.12526679200028</v>
      </c>
      <c r="L2474" s="24">
        <v>1.5908081467126998E-2</v>
      </c>
      <c r="M2474" s="36">
        <v>524.43460988799995</v>
      </c>
      <c r="N2474" s="24">
        <v>1.1715282250638137E-2</v>
      </c>
      <c r="O2474" s="36">
        <v>1048.1087098720002</v>
      </c>
      <c r="P2474" s="24">
        <v>2.3413575561164815E-2</v>
      </c>
      <c r="Q2474" s="36">
        <v>1138.7832525899989</v>
      </c>
      <c r="R2474" s="24">
        <v>2.543914336477672E-2</v>
      </c>
      <c r="S2474" s="36">
        <v>477.65284970399989</v>
      </c>
      <c r="T2474" s="24">
        <v>1.0670230085117881E-2</v>
      </c>
      <c r="U2474" s="36">
        <v>2874.3022230900065</v>
      </c>
      <c r="V2474" s="24">
        <v>6.4208694815789266E-2</v>
      </c>
      <c r="W2474" s="36">
        <v>1774.8851291579983</v>
      </c>
      <c r="X2474" s="24">
        <v>3.9648947377799795E-2</v>
      </c>
      <c r="Y2474" s="36">
        <v>329.46457024600011</v>
      </c>
      <c r="Z2474" s="24">
        <v>7.3598697706876983E-3</v>
      </c>
      <c r="AA2474" s="36">
        <v>710.4148259180007</v>
      </c>
      <c r="AB2474" s="24">
        <v>1.5869872132285016E-2</v>
      </c>
      <c r="AC2474" s="36">
        <v>814.39680268800009</v>
      </c>
      <c r="AD2474" s="24">
        <v>1.8192713119267168E-2</v>
      </c>
      <c r="AE2474" s="36">
        <v>213.76150120999998</v>
      </c>
      <c r="AF2474" s="24">
        <v>4.7751927004399978E-3</v>
      </c>
      <c r="AG2474" s="36">
        <v>149.15780279800001</v>
      </c>
      <c r="AH2474" s="24">
        <v>3.3320183807792145E-3</v>
      </c>
      <c r="AI2474" s="36">
        <v>682.1231268480002</v>
      </c>
      <c r="AJ2474" s="24">
        <v>1.5237867238431888E-2</v>
      </c>
      <c r="AK2474" s="36">
        <v>11431.088897617859</v>
      </c>
      <c r="AL2474" s="24">
        <v>0.25535773258048178</v>
      </c>
      <c r="AM2474" s="36">
        <v>3680.3045304040124</v>
      </c>
      <c r="AN2474" s="24">
        <v>8.221388430331325E-2</v>
      </c>
      <c r="AO2474" s="36">
        <v>1221.6997107499994</v>
      </c>
      <c r="AP2474" s="24">
        <v>2.7291404242019521E-2</v>
      </c>
      <c r="AQ2474" s="36">
        <v>769.83589726800039</v>
      </c>
      <c r="AR2474" s="24">
        <v>1.7197272363648888E-2</v>
      </c>
      <c r="AS2474" s="36">
        <v>168.23107245</v>
      </c>
      <c r="AT2474" s="24">
        <v>3.7580938784726853E-3</v>
      </c>
      <c r="AU2474" s="36">
        <v>662.76804911200031</v>
      </c>
      <c r="AV2474" s="24">
        <v>1.4805496463534507E-2</v>
      </c>
      <c r="AW2474" s="36">
        <v>4152.106630160014</v>
      </c>
      <c r="AX2474" s="24">
        <v>9.2753415182607657E-2</v>
      </c>
      <c r="AY2474" s="36">
        <v>1165.2404116979999</v>
      </c>
      <c r="AZ2474" s="24">
        <v>2.6030166689050581E-2</v>
      </c>
      <c r="BA2474" s="36">
        <v>960.59283318800055</v>
      </c>
      <c r="BB2474" s="24">
        <v>2.1458568821651459E-2</v>
      </c>
      <c r="BC2474" s="36">
        <v>44764.999994723454</v>
      </c>
      <c r="BD2474" s="166">
        <f t="shared" si="139"/>
        <v>0.29936936151672994</v>
      </c>
      <c r="BE2474" s="129"/>
    </row>
    <row r="2475" spans="1:57" ht="23.25" customHeight="1">
      <c r="A2475" s="1016" t="s">
        <v>20</v>
      </c>
      <c r="B2475" s="1017"/>
      <c r="C2475" s="35">
        <v>1109.4712275920003</v>
      </c>
      <c r="D2475" s="24">
        <v>2.8653699062665607E-2</v>
      </c>
      <c r="E2475" s="36">
        <v>1427.8861069820014</v>
      </c>
      <c r="F2475" s="24">
        <v>3.6877223841147971E-2</v>
      </c>
      <c r="G2475" s="36">
        <v>1860.6086786720016</v>
      </c>
      <c r="H2475" s="24">
        <v>4.8052910094624819E-2</v>
      </c>
      <c r="I2475" s="36">
        <v>4499.7498234589812</v>
      </c>
      <c r="J2475" s="24">
        <v>0.11621254710544961</v>
      </c>
      <c r="K2475" s="36">
        <v>1027.5715175539997</v>
      </c>
      <c r="L2475" s="24">
        <v>2.653852060072226E-2</v>
      </c>
      <c r="M2475" s="36">
        <v>223.46777907799998</v>
      </c>
      <c r="N2475" s="24">
        <v>5.7713785924856575E-3</v>
      </c>
      <c r="O2475" s="36">
        <v>748.63899670499984</v>
      </c>
      <c r="P2475" s="24">
        <v>1.9334684834251076E-2</v>
      </c>
      <c r="Q2475" s="36">
        <v>773.65464392499973</v>
      </c>
      <c r="R2475" s="24">
        <v>1.9980750103429271E-2</v>
      </c>
      <c r="S2475" s="36">
        <v>185.944308248</v>
      </c>
      <c r="T2475" s="24">
        <v>4.8022806887183661E-3</v>
      </c>
      <c r="U2475" s="36">
        <v>2523.128289630994</v>
      </c>
      <c r="V2475" s="24">
        <v>6.5163437238925273E-2</v>
      </c>
      <c r="W2475" s="36">
        <v>874.01913309100007</v>
      </c>
      <c r="X2475" s="24">
        <v>2.2572808191661454E-2</v>
      </c>
      <c r="Y2475" s="36">
        <v>291.15450264999998</v>
      </c>
      <c r="Z2475" s="24">
        <v>7.5194861229345225E-3</v>
      </c>
      <c r="AA2475" s="36">
        <v>720.46674862799955</v>
      </c>
      <c r="AB2475" s="24">
        <v>1.8607095782600627E-2</v>
      </c>
      <c r="AC2475" s="36">
        <v>723.63940796200006</v>
      </c>
      <c r="AD2475" s="24">
        <v>1.8689034298466526E-2</v>
      </c>
      <c r="AE2475" s="36">
        <v>437.8701772120001</v>
      </c>
      <c r="AF2475" s="24">
        <v>1.1308630610980232E-2</v>
      </c>
      <c r="AG2475" s="36">
        <v>221.49283288999999</v>
      </c>
      <c r="AH2475" s="24">
        <v>5.7203727508481662E-3</v>
      </c>
      <c r="AI2475" s="36">
        <v>1658.2227129150006</v>
      </c>
      <c r="AJ2475" s="24">
        <v>4.2825999821435985E-2</v>
      </c>
      <c r="AK2475" s="36">
        <v>6350.9591039469769</v>
      </c>
      <c r="AL2475" s="24">
        <v>0.1640227041477765</v>
      </c>
      <c r="AM2475" s="36">
        <v>3508.5040635889864</v>
      </c>
      <c r="AN2475" s="24">
        <v>9.0612191734266365E-2</v>
      </c>
      <c r="AO2475" s="36">
        <v>1588.5449846780011</v>
      </c>
      <c r="AP2475" s="24">
        <v>4.1026471715956012E-2</v>
      </c>
      <c r="AQ2475" s="36">
        <v>1156.6157045070001</v>
      </c>
      <c r="AR2475" s="24">
        <v>2.9871273363281863E-2</v>
      </c>
      <c r="AS2475" s="36">
        <v>175.42748930299996</v>
      </c>
      <c r="AT2475" s="24">
        <v>4.5306686291603972E-3</v>
      </c>
      <c r="AU2475" s="36">
        <v>818.55439131999992</v>
      </c>
      <c r="AV2475" s="24">
        <v>2.1140351017675921E-2</v>
      </c>
      <c r="AW2475" s="36">
        <v>3418.31620564898</v>
      </c>
      <c r="AX2475" s="24">
        <v>8.828295986574089E-2</v>
      </c>
      <c r="AY2475" s="36">
        <v>1740.1384814300002</v>
      </c>
      <c r="AZ2475" s="24">
        <v>4.4941593016772946E-2</v>
      </c>
      <c r="BA2475" s="36">
        <v>655.95268439000006</v>
      </c>
      <c r="BB2475" s="24">
        <v>1.6940926768017662E-2</v>
      </c>
      <c r="BC2475" s="36">
        <v>38719.999996007078</v>
      </c>
      <c r="BD2475" s="166">
        <f t="shared" si="139"/>
        <v>0.25894296164634761</v>
      </c>
      <c r="BE2475" s="129"/>
    </row>
    <row r="2476" spans="1:57" ht="23.25" customHeight="1">
      <c r="A2476" s="1016" t="s">
        <v>21</v>
      </c>
      <c r="B2476" s="1017"/>
      <c r="C2476" s="35">
        <v>69.162962969999995</v>
      </c>
      <c r="D2476" s="24">
        <v>2.3540831505985561E-2</v>
      </c>
      <c r="E2476" s="36">
        <v>58.977777779999997</v>
      </c>
      <c r="F2476" s="24">
        <v>2.0074124498088129E-2</v>
      </c>
      <c r="G2476" s="36">
        <v>69.162962969999995</v>
      </c>
      <c r="H2476" s="24">
        <v>2.3540831505985561E-2</v>
      </c>
      <c r="I2476" s="36">
        <v>315.25925927999998</v>
      </c>
      <c r="J2476" s="24">
        <v>0.1073040365062355</v>
      </c>
      <c r="K2476" s="36">
        <v>0</v>
      </c>
      <c r="L2476" s="24">
        <v>0</v>
      </c>
      <c r="M2476" s="36">
        <v>58.977777779999997</v>
      </c>
      <c r="N2476" s="24">
        <v>2.0074124498088129E-2</v>
      </c>
      <c r="O2476" s="36">
        <v>10.18518519</v>
      </c>
      <c r="P2476" s="24">
        <v>3.4667070078974317E-3</v>
      </c>
      <c r="Q2476" s="36">
        <v>128.14074074999999</v>
      </c>
      <c r="R2476" s="24">
        <v>4.3614956004073689E-2</v>
      </c>
      <c r="S2476" s="36">
        <v>138.32592593999999</v>
      </c>
      <c r="T2476" s="24">
        <v>4.7081663011971121E-2</v>
      </c>
      <c r="U2476" s="36">
        <v>69.162962969999995</v>
      </c>
      <c r="V2476" s="24">
        <v>2.3540831505985561E-2</v>
      </c>
      <c r="W2476" s="36">
        <v>10.18518519</v>
      </c>
      <c r="X2476" s="24">
        <v>3.4667070078974317E-3</v>
      </c>
      <c r="Y2476" s="36">
        <v>0</v>
      </c>
      <c r="Z2476" s="24">
        <v>0</v>
      </c>
      <c r="AA2476" s="36">
        <v>58.977777779999997</v>
      </c>
      <c r="AB2476" s="24">
        <v>2.0074124498088129E-2</v>
      </c>
      <c r="AC2476" s="36">
        <v>294.88888889999998</v>
      </c>
      <c r="AD2476" s="24">
        <v>0.10037062249044064</v>
      </c>
      <c r="AE2476" s="36">
        <v>0</v>
      </c>
      <c r="AF2476" s="24">
        <v>0</v>
      </c>
      <c r="AG2476" s="36">
        <v>58.977777779999997</v>
      </c>
      <c r="AH2476" s="24">
        <v>2.0074124498088129E-2</v>
      </c>
      <c r="AI2476" s="36">
        <v>176.93333333999999</v>
      </c>
      <c r="AJ2476" s="24">
        <v>6.0222373494264382E-2</v>
      </c>
      <c r="AK2476" s="36">
        <v>276.65185187999998</v>
      </c>
      <c r="AL2476" s="24">
        <v>9.4163326023942243E-2</v>
      </c>
      <c r="AM2476" s="36">
        <v>350.31481484999995</v>
      </c>
      <c r="AN2476" s="24">
        <v>0.11923581171632933</v>
      </c>
      <c r="AO2476" s="36">
        <v>69.162962969999995</v>
      </c>
      <c r="AP2476" s="24">
        <v>2.3540831505985561E-2</v>
      </c>
      <c r="AQ2476" s="36">
        <v>69.162962969999995</v>
      </c>
      <c r="AR2476" s="24">
        <v>2.3540831505985561E-2</v>
      </c>
      <c r="AS2476" s="36">
        <v>0</v>
      </c>
      <c r="AT2476" s="24">
        <v>0</v>
      </c>
      <c r="AU2476" s="36">
        <v>69.162962969999995</v>
      </c>
      <c r="AV2476" s="24">
        <v>2.3540831505985561E-2</v>
      </c>
      <c r="AW2476" s="36">
        <v>458.08518521999997</v>
      </c>
      <c r="AX2476" s="24">
        <v>0.15591735370460819</v>
      </c>
      <c r="AY2476" s="36">
        <v>117.95555555999999</v>
      </c>
      <c r="AZ2476" s="24">
        <v>4.0148248996176257E-2</v>
      </c>
      <c r="BA2476" s="36">
        <v>10.18518519</v>
      </c>
      <c r="BB2476" s="24">
        <v>3.4667070078974317E-3</v>
      </c>
      <c r="BC2476" s="36">
        <v>2938.0000002300012</v>
      </c>
      <c r="BD2476" s="166">
        <f t="shared" si="139"/>
        <v>1.9648099727659601E-2</v>
      </c>
      <c r="BE2476" s="129"/>
    </row>
    <row r="2477" spans="1:57">
      <c r="A2477" s="804" t="s">
        <v>9</v>
      </c>
      <c r="B2477" s="805"/>
      <c r="C2477" s="41">
        <v>3191.5330623500445</v>
      </c>
      <c r="D2477" s="25">
        <v>2.3175922142706404E-2</v>
      </c>
      <c r="E2477" s="42">
        <v>2945.8371248257081</v>
      </c>
      <c r="F2477" s="25">
        <v>2.1391754531843429E-2</v>
      </c>
      <c r="G2477" s="42">
        <v>3801.816710930651</v>
      </c>
      <c r="H2477" s="25">
        <v>2.7607612508481986E-2</v>
      </c>
      <c r="I2477" s="42">
        <v>17351.167747681091</v>
      </c>
      <c r="J2477" s="25">
        <v>0.12599879272727715</v>
      </c>
      <c r="K2477" s="42">
        <v>2013.8977114432598</v>
      </c>
      <c r="L2477" s="25">
        <v>1.4624299874686506E-2</v>
      </c>
      <c r="M2477" s="42">
        <v>1494.0092031371755</v>
      </c>
      <c r="N2477" s="25">
        <v>1.0849030950316495E-2</v>
      </c>
      <c r="O2477" s="42">
        <v>2278.6572873626064</v>
      </c>
      <c r="P2477" s="25">
        <v>1.654690170840354E-2</v>
      </c>
      <c r="Q2477" s="42">
        <v>3099.3171075865712</v>
      </c>
      <c r="R2477" s="25">
        <v>2.2506278511836446E-2</v>
      </c>
      <c r="S2477" s="42">
        <v>922.93260579492858</v>
      </c>
      <c r="T2477" s="25">
        <v>6.7020500170279574E-3</v>
      </c>
      <c r="U2477" s="42">
        <v>10843.348111865602</v>
      </c>
      <c r="V2477" s="25">
        <v>7.8741027179525677E-2</v>
      </c>
      <c r="W2477" s="42">
        <v>5686.2889740167175</v>
      </c>
      <c r="X2477" s="25">
        <v>4.1292064963194569E-2</v>
      </c>
      <c r="Y2477" s="42">
        <v>600.23095376201127</v>
      </c>
      <c r="Z2477" s="25">
        <v>4.3586908173176382E-3</v>
      </c>
      <c r="AA2477" s="42">
        <v>1902.1037286845817</v>
      </c>
      <c r="AB2477" s="25">
        <v>1.3812486683401442E-2</v>
      </c>
      <c r="AC2477" s="42">
        <v>1758.3636815578857</v>
      </c>
      <c r="AD2477" s="25">
        <v>1.276869109177931E-2</v>
      </c>
      <c r="AE2477" s="42">
        <v>688.27178439906425</v>
      </c>
      <c r="AF2477" s="25">
        <v>4.9980159931380316E-3</v>
      </c>
      <c r="AG2477" s="42">
        <v>740.60665314142136</v>
      </c>
      <c r="AH2477" s="25">
        <v>5.3780555602132097E-3</v>
      </c>
      <c r="AI2477" s="42">
        <v>3067.2278600434806</v>
      </c>
      <c r="AJ2477" s="25">
        <v>2.2273256359739708E-2</v>
      </c>
      <c r="AK2477" s="42">
        <v>31164.934039178359</v>
      </c>
      <c r="AL2477" s="25">
        <v>0.22631007442634465</v>
      </c>
      <c r="AM2477" s="42">
        <v>12649.565705380459</v>
      </c>
      <c r="AN2477" s="25">
        <v>9.1857218521520817E-2</v>
      </c>
      <c r="AO2477" s="42">
        <v>3872.2783190221694</v>
      </c>
      <c r="AP2477" s="25">
        <v>2.8119282828443035E-2</v>
      </c>
      <c r="AQ2477" s="42">
        <v>3077.7698996214954</v>
      </c>
      <c r="AR2477" s="25">
        <v>2.2349809377901302E-2</v>
      </c>
      <c r="AS2477" s="42">
        <v>324.43705977589889</v>
      </c>
      <c r="AT2477" s="25">
        <v>2.3559611919038688E-3</v>
      </c>
      <c r="AU2477" s="42">
        <v>1892.0257600952411</v>
      </c>
      <c r="AV2477" s="25">
        <v>1.3739303604667732E-2</v>
      </c>
      <c r="AW2477" s="42">
        <v>15221.349871128081</v>
      </c>
      <c r="AX2477" s="25">
        <v>0.11053271660623241</v>
      </c>
      <c r="AY2477" s="42">
        <v>4028.452493021166</v>
      </c>
      <c r="AZ2477" s="25">
        <v>2.9253371188673612E-2</v>
      </c>
      <c r="BA2477" s="42">
        <v>3092.5765441942076</v>
      </c>
      <c r="BB2477" s="25">
        <v>2.2457330633394491E-2</v>
      </c>
      <c r="BC2477" s="42">
        <v>137709.00000000381</v>
      </c>
      <c r="BD2477" s="167">
        <v>1</v>
      </c>
      <c r="BE2477" s="129"/>
    </row>
    <row r="2478" spans="1:57" ht="23.25" customHeight="1">
      <c r="A2478" s="1016" t="s">
        <v>14</v>
      </c>
      <c r="B2478" s="1017"/>
      <c r="C2478" s="35">
        <v>0</v>
      </c>
      <c r="D2478" s="24">
        <v>0</v>
      </c>
      <c r="E2478" s="36">
        <v>12.723404255319149</v>
      </c>
      <c r="F2478" s="24">
        <v>5.0290135396518394E-3</v>
      </c>
      <c r="G2478" s="36">
        <v>121.75197568389058</v>
      </c>
      <c r="H2478" s="24">
        <v>4.812331054699235E-2</v>
      </c>
      <c r="I2478" s="36">
        <v>91.961094224924011</v>
      </c>
      <c r="J2478" s="24">
        <v>3.6348258586926502E-2</v>
      </c>
      <c r="K2478" s="36">
        <v>0</v>
      </c>
      <c r="L2478" s="24">
        <v>0</v>
      </c>
      <c r="M2478" s="36">
        <v>12.723404255319149</v>
      </c>
      <c r="N2478" s="24">
        <v>5.0290135396518394E-3</v>
      </c>
      <c r="O2478" s="36">
        <v>54.514285714285712</v>
      </c>
      <c r="P2478" s="24">
        <v>2.1547148503670253E-2</v>
      </c>
      <c r="Q2478" s="36">
        <v>0</v>
      </c>
      <c r="R2478" s="24">
        <v>0</v>
      </c>
      <c r="S2478" s="36">
        <v>0</v>
      </c>
      <c r="T2478" s="24">
        <v>0</v>
      </c>
      <c r="U2478" s="36">
        <v>130.85471124620062</v>
      </c>
      <c r="V2478" s="24">
        <v>5.1721229741581304E-2</v>
      </c>
      <c r="W2478" s="36">
        <v>134.47537993920972</v>
      </c>
      <c r="X2478" s="24">
        <v>5.3152324086644186E-2</v>
      </c>
      <c r="Y2478" s="36">
        <v>0</v>
      </c>
      <c r="Z2478" s="24">
        <v>0</v>
      </c>
      <c r="AA2478" s="36">
        <v>12.723404255319149</v>
      </c>
      <c r="AB2478" s="24">
        <v>5.0290135396518394E-3</v>
      </c>
      <c r="AC2478" s="36">
        <v>54.514285714285712</v>
      </c>
      <c r="AD2478" s="24">
        <v>2.1547148503670253E-2</v>
      </c>
      <c r="AE2478" s="36">
        <v>0</v>
      </c>
      <c r="AF2478" s="24">
        <v>0</v>
      </c>
      <c r="AG2478" s="36">
        <v>0</v>
      </c>
      <c r="AH2478" s="24">
        <v>0</v>
      </c>
      <c r="AI2478" s="36">
        <v>176.26626139817628</v>
      </c>
      <c r="AJ2478" s="24">
        <v>6.9670459050662603E-2</v>
      </c>
      <c r="AK2478" s="36">
        <v>576.07173252279631</v>
      </c>
      <c r="AL2478" s="24">
        <v>0.22769633696553224</v>
      </c>
      <c r="AM2478" s="36">
        <v>310.74164133738606</v>
      </c>
      <c r="AN2478" s="24">
        <v>0.12282278313730681</v>
      </c>
      <c r="AO2478" s="36">
        <v>0</v>
      </c>
      <c r="AP2478" s="24">
        <v>0</v>
      </c>
      <c r="AQ2478" s="36">
        <v>38.170212765957444</v>
      </c>
      <c r="AR2478" s="24">
        <v>1.508704061895552E-2</v>
      </c>
      <c r="AS2478" s="36">
        <v>0</v>
      </c>
      <c r="AT2478" s="24">
        <v>0</v>
      </c>
      <c r="AU2478" s="36">
        <v>67.237689969604858</v>
      </c>
      <c r="AV2478" s="24">
        <v>2.6576162043322093E-2</v>
      </c>
      <c r="AW2478" s="36">
        <v>668.03282674771992</v>
      </c>
      <c r="AX2478" s="24">
        <v>0.26404459555245863</v>
      </c>
      <c r="AY2478" s="36">
        <v>12.723404255319149</v>
      </c>
      <c r="AZ2478" s="24">
        <v>5.0290135396518394E-3</v>
      </c>
      <c r="BA2478" s="36">
        <v>54.514285714285712</v>
      </c>
      <c r="BB2478" s="24">
        <v>2.1547148503670253E-2</v>
      </c>
      <c r="BC2478" s="36">
        <v>2529.9999999999986</v>
      </c>
      <c r="BD2478" s="166">
        <v>1.8372074446840282E-2</v>
      </c>
      <c r="BE2478" s="129"/>
    </row>
    <row r="2479" spans="1:57" ht="23.25" customHeight="1">
      <c r="A2479" s="1016" t="s">
        <v>15</v>
      </c>
      <c r="B2479" s="1017"/>
      <c r="C2479" s="35">
        <v>361.23722513944097</v>
      </c>
      <c r="D2479" s="24">
        <v>5.0849834619853908E-2</v>
      </c>
      <c r="E2479" s="36">
        <v>195.99393240521238</v>
      </c>
      <c r="F2479" s="24">
        <v>2.758923598046354E-2</v>
      </c>
      <c r="G2479" s="36">
        <v>202.29712902794751</v>
      </c>
      <c r="H2479" s="24">
        <v>2.8476510279835044E-2</v>
      </c>
      <c r="I2479" s="36">
        <v>357.79451837847751</v>
      </c>
      <c r="J2479" s="24">
        <v>5.0365219366339906E-2</v>
      </c>
      <c r="K2479" s="36">
        <v>143.1020405133205</v>
      </c>
      <c r="L2479" s="24">
        <v>2.0143868315501259E-2</v>
      </c>
      <c r="M2479" s="36">
        <v>90.210148621428601</v>
      </c>
      <c r="N2479" s="24">
        <v>1.2698500650538978E-2</v>
      </c>
      <c r="O2479" s="36">
        <v>205.60762557100222</v>
      </c>
      <c r="P2479" s="24">
        <v>2.8942514860783062E-2</v>
      </c>
      <c r="Q2479" s="36">
        <v>37.318256729536721</v>
      </c>
      <c r="R2479" s="24">
        <v>5.2531329855766947E-3</v>
      </c>
      <c r="S2479" s="36">
        <v>24.922907892327416</v>
      </c>
      <c r="T2479" s="24">
        <v>3.5082922145731272E-3</v>
      </c>
      <c r="U2479" s="36">
        <v>663.01494132843709</v>
      </c>
      <c r="V2479" s="24">
        <v>9.332980593024201E-2</v>
      </c>
      <c r="W2479" s="36">
        <v>323.78675819199543</v>
      </c>
      <c r="X2479" s="24">
        <v>4.5578090961711212E-2</v>
      </c>
      <c r="Y2479" s="36">
        <v>65.419450947010006</v>
      </c>
      <c r="Z2479" s="24">
        <v>9.2088191085318433E-3</v>
      </c>
      <c r="AA2479" s="36">
        <v>215.08910851888322</v>
      </c>
      <c r="AB2479" s="24">
        <v>3.0277183068536585E-2</v>
      </c>
      <c r="AC2479" s="36">
        <v>87.296282732100366</v>
      </c>
      <c r="AD2479" s="24">
        <v>1.2288328087288943E-2</v>
      </c>
      <c r="AE2479" s="36">
        <v>24.922907892327416</v>
      </c>
      <c r="AF2479" s="24">
        <v>3.5082922145731272E-3</v>
      </c>
      <c r="AG2479" s="36">
        <v>37.450466947445527</v>
      </c>
      <c r="AH2479" s="24">
        <v>5.2717436581426868E-3</v>
      </c>
      <c r="AI2479" s="36">
        <v>298.86385029966794</v>
      </c>
      <c r="AJ2479" s="24">
        <v>4.2069798747138079E-2</v>
      </c>
      <c r="AK2479" s="36">
        <v>933.5920111651667</v>
      </c>
      <c r="AL2479" s="24">
        <v>0.13141779436446646</v>
      </c>
      <c r="AM2479" s="36">
        <v>644.39523005884496</v>
      </c>
      <c r="AN2479" s="24">
        <v>9.0708788015040398E-2</v>
      </c>
      <c r="AO2479" s="36">
        <v>410.95083070618699</v>
      </c>
      <c r="AP2479" s="24">
        <v>5.7847808376434162E-2</v>
      </c>
      <c r="AQ2479" s="36">
        <v>271.02707651801228</v>
      </c>
      <c r="AR2479" s="24">
        <v>3.8151333969314916E-2</v>
      </c>
      <c r="AS2479" s="36">
        <v>77.814799784219304</v>
      </c>
      <c r="AT2479" s="24">
        <v>1.0953659879535409E-2</v>
      </c>
      <c r="AU2479" s="36">
        <v>62.108954403955323</v>
      </c>
      <c r="AV2479" s="24">
        <v>8.7428145275838288E-3</v>
      </c>
      <c r="AW2479" s="36">
        <v>918.33617246618542</v>
      </c>
      <c r="AX2479" s="24">
        <v>0.12927029454760533</v>
      </c>
      <c r="AY2479" s="36">
        <v>102.73770767654671</v>
      </c>
      <c r="AZ2479" s="24">
        <v>1.4461952094108534E-2</v>
      </c>
      <c r="BA2479" s="36">
        <v>348.70966608432281</v>
      </c>
      <c r="BB2479" s="24">
        <v>4.9086383176284339E-2</v>
      </c>
      <c r="BC2479" s="36">
        <v>7103.9999999999773</v>
      </c>
      <c r="BD2479" s="166">
        <v>5.1587042241246259E-2</v>
      </c>
      <c r="BE2479" s="129"/>
    </row>
    <row r="2480" spans="1:57" ht="23.25" customHeight="1">
      <c r="A2480" s="1016" t="s">
        <v>16</v>
      </c>
      <c r="B2480" s="1017"/>
      <c r="C2480" s="35">
        <v>221.04</v>
      </c>
      <c r="D2480" s="24">
        <v>1.9999999999999938E-2</v>
      </c>
      <c r="E2480" s="36">
        <v>0</v>
      </c>
      <c r="F2480" s="24">
        <v>0</v>
      </c>
      <c r="G2480" s="36">
        <v>276.3</v>
      </c>
      <c r="H2480" s="24">
        <v>2.4999999999999925E-2</v>
      </c>
      <c r="I2480" s="36">
        <v>1215.72</v>
      </c>
      <c r="J2480" s="24">
        <v>0.10999999999999967</v>
      </c>
      <c r="K2480" s="36">
        <v>221.04</v>
      </c>
      <c r="L2480" s="24">
        <v>1.9999999999999938E-2</v>
      </c>
      <c r="M2480" s="36">
        <v>221.04</v>
      </c>
      <c r="N2480" s="24">
        <v>1.9999999999999938E-2</v>
      </c>
      <c r="O2480" s="36">
        <v>165.78</v>
      </c>
      <c r="P2480" s="24">
        <v>1.4999999999999953E-2</v>
      </c>
      <c r="Q2480" s="36">
        <v>110.52</v>
      </c>
      <c r="R2480" s="24">
        <v>9.999999999999969E-3</v>
      </c>
      <c r="S2480" s="36">
        <v>55.26</v>
      </c>
      <c r="T2480" s="24">
        <v>4.9999999999999845E-3</v>
      </c>
      <c r="U2480" s="36">
        <v>607.86</v>
      </c>
      <c r="V2480" s="24">
        <v>5.4999999999999834E-2</v>
      </c>
      <c r="W2480" s="36">
        <v>386.82</v>
      </c>
      <c r="X2480" s="24">
        <v>3.4999999999999892E-2</v>
      </c>
      <c r="Y2480" s="36">
        <v>110.52</v>
      </c>
      <c r="Z2480" s="24">
        <v>9.999999999999969E-3</v>
      </c>
      <c r="AA2480" s="36">
        <v>276.3</v>
      </c>
      <c r="AB2480" s="24">
        <v>2.4999999999999925E-2</v>
      </c>
      <c r="AC2480" s="36">
        <v>55.26</v>
      </c>
      <c r="AD2480" s="24">
        <v>4.9999999999999845E-3</v>
      </c>
      <c r="AE2480" s="36">
        <v>0</v>
      </c>
      <c r="AF2480" s="24">
        <v>0</v>
      </c>
      <c r="AG2480" s="36">
        <v>55.26</v>
      </c>
      <c r="AH2480" s="24">
        <v>4.9999999999999845E-3</v>
      </c>
      <c r="AI2480" s="36">
        <v>165.78</v>
      </c>
      <c r="AJ2480" s="24">
        <v>1.4999999999999953E-2</v>
      </c>
      <c r="AK2480" s="36">
        <v>3094.560000000004</v>
      </c>
      <c r="AL2480" s="24">
        <v>0.27999999999999953</v>
      </c>
      <c r="AM2480" s="36">
        <v>994.68</v>
      </c>
      <c r="AN2480" s="24">
        <v>8.9999999999999719E-2</v>
      </c>
      <c r="AO2480" s="36">
        <v>110.52</v>
      </c>
      <c r="AP2480" s="24">
        <v>9.999999999999969E-3</v>
      </c>
      <c r="AQ2480" s="36">
        <v>110.52</v>
      </c>
      <c r="AR2480" s="24">
        <v>9.999999999999969E-3</v>
      </c>
      <c r="AS2480" s="36">
        <v>0</v>
      </c>
      <c r="AT2480" s="24">
        <v>0</v>
      </c>
      <c r="AU2480" s="36">
        <v>165.78</v>
      </c>
      <c r="AV2480" s="24">
        <v>1.4999999999999953E-2</v>
      </c>
      <c r="AW2480" s="36">
        <v>1823.58</v>
      </c>
      <c r="AX2480" s="24">
        <v>0.16499999999999948</v>
      </c>
      <c r="AY2480" s="36">
        <v>442.08</v>
      </c>
      <c r="AZ2480" s="24">
        <v>3.9999999999999876E-2</v>
      </c>
      <c r="BA2480" s="36">
        <v>165.78</v>
      </c>
      <c r="BB2480" s="24">
        <v>1.4999999999999953E-2</v>
      </c>
      <c r="BC2480" s="36">
        <v>11052.000000000035</v>
      </c>
      <c r="BD2480" s="166">
        <v>8.0256192405723153E-2</v>
      </c>
      <c r="BE2480" s="129"/>
    </row>
    <row r="2481" spans="1:57" ht="23.25" customHeight="1">
      <c r="A2481" s="1016" t="s">
        <v>17</v>
      </c>
      <c r="B2481" s="1017"/>
      <c r="C2481" s="35">
        <v>237.16286149162858</v>
      </c>
      <c r="D2481" s="24">
        <v>1.7788993511223389E-2</v>
      </c>
      <c r="E2481" s="36">
        <v>332.92947742262811</v>
      </c>
      <c r="F2481" s="24">
        <v>2.4972208027500033E-2</v>
      </c>
      <c r="G2481" s="36">
        <v>206.56103500761034</v>
      </c>
      <c r="H2481" s="24">
        <v>1.5493626988269711E-2</v>
      </c>
      <c r="I2481" s="36">
        <v>1753.3492643328254</v>
      </c>
      <c r="J2481" s="24">
        <v>0.13151434625958877</v>
      </c>
      <c r="K2481" s="36">
        <v>169.72399797057329</v>
      </c>
      <c r="L2481" s="24">
        <v>1.2730572905083594E-2</v>
      </c>
      <c r="M2481" s="36">
        <v>30.31851851851852</v>
      </c>
      <c r="N2481" s="24">
        <v>2.2741163005189566E-3</v>
      </c>
      <c r="O2481" s="36">
        <v>165.19624556062905</v>
      </c>
      <c r="P2481" s="24">
        <v>1.2390957512798544E-2</v>
      </c>
      <c r="Q2481" s="36">
        <v>550.5367833587012</v>
      </c>
      <c r="R2481" s="24">
        <v>4.1294388190721953E-2</v>
      </c>
      <c r="S2481" s="36">
        <v>60.920345002536784</v>
      </c>
      <c r="T2481" s="24">
        <v>4.5694828234726379E-3</v>
      </c>
      <c r="U2481" s="36">
        <v>1017.7773718924395</v>
      </c>
      <c r="V2481" s="24">
        <v>7.634093698563206E-2</v>
      </c>
      <c r="W2481" s="36">
        <v>443.72389649923906</v>
      </c>
      <c r="X2481" s="24">
        <v>3.3282620499493112E-2</v>
      </c>
      <c r="Y2481" s="36">
        <v>60.920345002536784</v>
      </c>
      <c r="Z2481" s="24">
        <v>4.5694828234726379E-3</v>
      </c>
      <c r="AA2481" s="36">
        <v>19.555555555555554</v>
      </c>
      <c r="AB2481" s="24">
        <v>1.466813348001477E-3</v>
      </c>
      <c r="AC2481" s="36">
        <v>332.92947742262811</v>
      </c>
      <c r="AD2481" s="24">
        <v>2.4972208027500033E-2</v>
      </c>
      <c r="AE2481" s="36">
        <v>60.920345002536784</v>
      </c>
      <c r="AF2481" s="24">
        <v>4.5694828234726379E-3</v>
      </c>
      <c r="AG2481" s="36">
        <v>54.401826484018265</v>
      </c>
      <c r="AH2481" s="24">
        <v>4.0805450408054784E-3</v>
      </c>
      <c r="AI2481" s="36">
        <v>108.80365296803653</v>
      </c>
      <c r="AJ2481" s="24">
        <v>8.1610900816109569E-3</v>
      </c>
      <c r="AK2481" s="36">
        <v>4043.6112633181201</v>
      </c>
      <c r="AL2481" s="24">
        <v>0.30330117486634778</v>
      </c>
      <c r="AM2481" s="36">
        <v>1253.232775240994</v>
      </c>
      <c r="AN2481" s="24">
        <v>9.4001858328908089E-2</v>
      </c>
      <c r="AO2481" s="36">
        <v>465.53313039066467</v>
      </c>
      <c r="AP2481" s="24">
        <v>3.4918476626962791E-2</v>
      </c>
      <c r="AQ2481" s="36">
        <v>352.48503297818371</v>
      </c>
      <c r="AR2481" s="24">
        <v>2.6439021375501512E-2</v>
      </c>
      <c r="AS2481" s="36">
        <v>0</v>
      </c>
      <c r="AT2481" s="24">
        <v>0</v>
      </c>
      <c r="AU2481" s="36">
        <v>158.67772704211055</v>
      </c>
      <c r="AV2481" s="24">
        <v>1.1902019730131387E-2</v>
      </c>
      <c r="AW2481" s="36">
        <v>1235.4050735667161</v>
      </c>
      <c r="AX2481" s="24">
        <v>9.2664646982202573E-2</v>
      </c>
      <c r="AY2481" s="36">
        <v>187.0054794520548</v>
      </c>
      <c r="AZ2481" s="24">
        <v>1.4026813640268233E-2</v>
      </c>
      <c r="BA2481" s="36">
        <v>30.31851851851852</v>
      </c>
      <c r="BB2481" s="24">
        <v>2.2741163005189566E-3</v>
      </c>
      <c r="BC2481" s="36">
        <v>13331.999999999907</v>
      </c>
      <c r="BD2481" s="166">
        <v>9.6812844476392518E-2</v>
      </c>
      <c r="BE2481" s="129"/>
    </row>
    <row r="2482" spans="1:57" ht="23.25" customHeight="1">
      <c r="A2482" s="1016" t="s">
        <v>18</v>
      </c>
      <c r="B2482" s="1017"/>
      <c r="C2482" s="35">
        <v>359.36718833457957</v>
      </c>
      <c r="D2482" s="24">
        <v>1.5217106552107763E-2</v>
      </c>
      <c r="E2482" s="36">
        <v>246.32371007371003</v>
      </c>
      <c r="F2482" s="24">
        <v>1.0430373902172605E-2</v>
      </c>
      <c r="G2482" s="36">
        <v>182.38861588861587</v>
      </c>
      <c r="H2482" s="24">
        <v>7.7230951849853726E-3</v>
      </c>
      <c r="I2482" s="36">
        <v>2212.9937239611118</v>
      </c>
      <c r="J2482" s="24">
        <v>9.3707390072878385E-2</v>
      </c>
      <c r="K2482" s="36">
        <v>355.3714346757825</v>
      </c>
      <c r="L2482" s="24">
        <v>1.5047909666149217E-2</v>
      </c>
      <c r="M2482" s="36">
        <v>450.27785493002887</v>
      </c>
      <c r="N2482" s="24">
        <v>1.9066643586129133E-2</v>
      </c>
      <c r="O2482" s="36">
        <v>327.11056511056512</v>
      </c>
      <c r="P2482" s="24">
        <v>1.3851226503665428E-2</v>
      </c>
      <c r="Q2482" s="36">
        <v>272.59213759213759</v>
      </c>
      <c r="R2482" s="24">
        <v>1.1542688753054524E-2</v>
      </c>
      <c r="S2482" s="36">
        <v>163.55528255528253</v>
      </c>
      <c r="T2482" s="24">
        <v>6.9256132518327133E-3</v>
      </c>
      <c r="U2482" s="36">
        <v>1734.4441299006512</v>
      </c>
      <c r="V2482" s="24">
        <v>7.3443603061510793E-2</v>
      </c>
      <c r="W2482" s="36">
        <v>1023.7229996795216</v>
      </c>
      <c r="X2482" s="24">
        <v>4.3348704254721974E-2</v>
      </c>
      <c r="Y2482" s="36">
        <v>0</v>
      </c>
      <c r="Z2482" s="24">
        <v>0</v>
      </c>
      <c r="AA2482" s="36">
        <v>63.935094185094179</v>
      </c>
      <c r="AB2482" s="24">
        <v>2.7072787171872337E-3</v>
      </c>
      <c r="AC2482" s="36">
        <v>341.24099989317381</v>
      </c>
      <c r="AD2482" s="24">
        <v>1.4449568084907322E-2</v>
      </c>
      <c r="AE2482" s="36">
        <v>54.518427518427515</v>
      </c>
      <c r="AF2482" s="24">
        <v>2.3085377506109044E-3</v>
      </c>
      <c r="AG2482" s="36">
        <v>54.518427518427515</v>
      </c>
      <c r="AH2482" s="24">
        <v>2.3085377506109044E-3</v>
      </c>
      <c r="AI2482" s="36">
        <v>282.00880425880428</v>
      </c>
      <c r="AJ2482" s="24">
        <v>1.1941429719630853E-2</v>
      </c>
      <c r="AK2482" s="36">
        <v>7787.2857511661805</v>
      </c>
      <c r="AL2482" s="24">
        <v>0.32974617848772547</v>
      </c>
      <c r="AM2482" s="36">
        <v>2378.5305789979661</v>
      </c>
      <c r="AN2482" s="24">
        <v>0.10071691137355814</v>
      </c>
      <c r="AO2482" s="36">
        <v>514.21294911512314</v>
      </c>
      <c r="AP2482" s="24">
        <v>2.177392230331637E-2</v>
      </c>
      <c r="AQ2482" s="36">
        <v>179.67815938468109</v>
      </c>
      <c r="AR2482" s="24">
        <v>7.6083231446764819E-3</v>
      </c>
      <c r="AS2482" s="36">
        <v>54.518427518427515</v>
      </c>
      <c r="AT2482" s="24">
        <v>2.3085377506109044E-3</v>
      </c>
      <c r="AU2482" s="36">
        <v>393.04897090766656</v>
      </c>
      <c r="AV2482" s="24">
        <v>1.6643333795209336E-2</v>
      </c>
      <c r="AW2482" s="36">
        <v>3182.1874265569859</v>
      </c>
      <c r="AX2482" s="24">
        <v>0.13474709631423454</v>
      </c>
      <c r="AY2482" s="36">
        <v>651.51067371719557</v>
      </c>
      <c r="AZ2482" s="24">
        <v>2.7587680967021973E-2</v>
      </c>
      <c r="BA2482" s="36">
        <v>350.65766655984049</v>
      </c>
      <c r="BB2482" s="24">
        <v>1.4848309051483653E-2</v>
      </c>
      <c r="BC2482" s="36">
        <v>23616.000000000171</v>
      </c>
      <c r="BD2482" s="166">
        <v>0.17149205934252312</v>
      </c>
      <c r="BE2482" s="129"/>
    </row>
    <row r="2483" spans="1:57" ht="23.25" customHeight="1">
      <c r="A2483" s="1016" t="s">
        <v>19</v>
      </c>
      <c r="B2483" s="1017"/>
      <c r="C2483" s="35">
        <v>863.13201471621232</v>
      </c>
      <c r="D2483" s="24">
        <v>2.2155449836136657E-2</v>
      </c>
      <c r="E2483" s="36">
        <v>817.02778204545382</v>
      </c>
      <c r="F2483" s="24">
        <v>2.0972015556380032E-2</v>
      </c>
      <c r="G2483" s="36">
        <v>1154.4584167110834</v>
      </c>
      <c r="H2483" s="24">
        <v>2.9633410768291051E-2</v>
      </c>
      <c r="I2483" s="36">
        <v>6203.6245062403614</v>
      </c>
      <c r="J2483" s="24">
        <v>0.1592387829519061</v>
      </c>
      <c r="K2483" s="36">
        <v>443.13795173879907</v>
      </c>
      <c r="L2483" s="24">
        <v>1.1374761326012599E-2</v>
      </c>
      <c r="M2483" s="36">
        <v>377.13193336692683</v>
      </c>
      <c r="N2483" s="24">
        <v>9.6804747001110573E-3</v>
      </c>
      <c r="O2483" s="36">
        <v>601.33143490234193</v>
      </c>
      <c r="P2483" s="24">
        <v>1.5435377455268278E-2</v>
      </c>
      <c r="Q2483" s="36">
        <v>923.16299741347245</v>
      </c>
      <c r="R2483" s="24">
        <v>2.3696365250101957E-2</v>
      </c>
      <c r="S2483" s="36">
        <v>258.37466340679424</v>
      </c>
      <c r="T2483" s="24">
        <v>6.6321336672004235E-3</v>
      </c>
      <c r="U2483" s="36">
        <v>3869.7889207331395</v>
      </c>
      <c r="V2483" s="24">
        <v>9.9332330220574402E-2</v>
      </c>
      <c r="W2483" s="36">
        <v>1720.8191647535905</v>
      </c>
      <c r="X2483" s="24">
        <v>4.4171137244047164E-2</v>
      </c>
      <c r="Y2483" s="36">
        <v>128.1372214919754</v>
      </c>
      <c r="Z2483" s="24">
        <v>3.2891119023557504E-3</v>
      </c>
      <c r="AA2483" s="36">
        <v>636.56720726006563</v>
      </c>
      <c r="AB2483" s="24">
        <v>1.6339832826635484E-2</v>
      </c>
      <c r="AC2483" s="36">
        <v>309.20950791901572</v>
      </c>
      <c r="AD2483" s="24">
        <v>7.9369964556449384E-3</v>
      </c>
      <c r="AE2483" s="36">
        <v>188.35201753603971</v>
      </c>
      <c r="AF2483" s="24">
        <v>4.8347455602453827E-3</v>
      </c>
      <c r="AG2483" s="36">
        <v>225.07629867495498</v>
      </c>
      <c r="AH2483" s="24">
        <v>5.7774089705568774E-3</v>
      </c>
      <c r="AI2483" s="36">
        <v>668.64214870860121</v>
      </c>
      <c r="AJ2483" s="24">
        <v>1.7163153876189764E-2</v>
      </c>
      <c r="AK2483" s="36">
        <v>7873.3437409838107</v>
      </c>
      <c r="AL2483" s="24">
        <v>0.20209825301565293</v>
      </c>
      <c r="AM2483" s="36">
        <v>3488.1101888715534</v>
      </c>
      <c r="AN2483" s="24">
        <v>8.9535145255699777E-2</v>
      </c>
      <c r="AO2483" s="36">
        <v>1041.9202673736045</v>
      </c>
      <c r="AP2483" s="24">
        <v>2.6744706283012575E-2</v>
      </c>
      <c r="AQ2483" s="36">
        <v>1089.5130088255546</v>
      </c>
      <c r="AR2483" s="24">
        <v>2.7966348601713483E-2</v>
      </c>
      <c r="AS2483" s="36">
        <v>75.813868198562218</v>
      </c>
      <c r="AT2483" s="24">
        <v>1.9460410749669432E-3</v>
      </c>
      <c r="AU2483" s="36">
        <v>496.94981381340381</v>
      </c>
      <c r="AV2483" s="24">
        <v>1.2756040192345695E-2</v>
      </c>
      <c r="AW2483" s="36">
        <v>3471.9809457212809</v>
      </c>
      <c r="AX2483" s="24">
        <v>8.9121129054912457E-2</v>
      </c>
      <c r="AY2483" s="36">
        <v>1315.2822912932461</v>
      </c>
      <c r="AZ2483" s="24">
        <v>3.3761545543745705E-2</v>
      </c>
      <c r="BA2483" s="36">
        <v>717.11168730009103</v>
      </c>
      <c r="BB2483" s="24">
        <v>1.840730241029033E-2</v>
      </c>
      <c r="BC2483" s="36">
        <v>38958.000000000022</v>
      </c>
      <c r="BD2483" s="166">
        <v>0.282900899723322</v>
      </c>
      <c r="BE2483" s="129"/>
    </row>
    <row r="2484" spans="1:57" ht="23.25" customHeight="1">
      <c r="A2484" s="1016" t="s">
        <v>20</v>
      </c>
      <c r="B2484" s="1017"/>
      <c r="C2484" s="35">
        <v>1038.7676857116633</v>
      </c>
      <c r="D2484" s="24">
        <v>2.7072392121753164E-2</v>
      </c>
      <c r="E2484" s="36">
        <v>1340.8388186233851</v>
      </c>
      <c r="F2484" s="24">
        <v>3.4944978332639889E-2</v>
      </c>
      <c r="G2484" s="36">
        <v>1491.8204081767194</v>
      </c>
      <c r="H2484" s="24">
        <v>3.8879864690558444E-2</v>
      </c>
      <c r="I2484" s="36">
        <v>5163.4463796738737</v>
      </c>
      <c r="J2484" s="24">
        <v>0.13456988219113636</v>
      </c>
      <c r="K2484" s="36">
        <v>681.5222865447854</v>
      </c>
      <c r="L2484" s="24">
        <v>1.7761852659494114E-2</v>
      </c>
      <c r="M2484" s="36">
        <v>201.48125648843231</v>
      </c>
      <c r="N2484" s="24">
        <v>5.2510100726722289E-3</v>
      </c>
      <c r="O2484" s="36">
        <v>648.29104354726019</v>
      </c>
      <c r="P2484" s="24">
        <v>1.6895779086454617E-2</v>
      </c>
      <c r="Q2484" s="36">
        <v>1029.0478020579405</v>
      </c>
      <c r="R2484" s="24">
        <v>2.6819072245450774E-2</v>
      </c>
      <c r="S2484" s="36">
        <v>359.89940693798758</v>
      </c>
      <c r="T2484" s="24">
        <v>9.3797082861086668E-3</v>
      </c>
      <c r="U2484" s="36">
        <v>2708.7819498082686</v>
      </c>
      <c r="V2484" s="24">
        <v>7.0596350008034492E-2</v>
      </c>
      <c r="W2484" s="36">
        <v>1587.6277314749011</v>
      </c>
      <c r="X2484" s="24">
        <v>4.1376797797104771E-2</v>
      </c>
      <c r="Y2484" s="36">
        <v>235.23393632048919</v>
      </c>
      <c r="Z2484" s="24">
        <v>6.1306733468983708E-3</v>
      </c>
      <c r="AA2484" s="36">
        <v>677.93335890966421</v>
      </c>
      <c r="AB2484" s="24">
        <v>1.766831792832077E-2</v>
      </c>
      <c r="AC2484" s="36">
        <v>512.60008439842102</v>
      </c>
      <c r="AD2484" s="24">
        <v>1.3359397560553137E-2</v>
      </c>
      <c r="AE2484" s="36">
        <v>349.65808644973293</v>
      </c>
      <c r="AF2484" s="24">
        <v>9.1127987086196197E-3</v>
      </c>
      <c r="AG2484" s="36">
        <v>258.4865900383142</v>
      </c>
      <c r="AH2484" s="24">
        <v>6.7366846504643115E-3</v>
      </c>
      <c r="AI2484" s="36">
        <v>1200.6240119754134</v>
      </c>
      <c r="AJ2484" s="24">
        <v>3.1290696168241337E-2</v>
      </c>
      <c r="AK2484" s="36">
        <v>6161.8130182829409</v>
      </c>
      <c r="AL2484" s="24">
        <v>0.16058934110719247</v>
      </c>
      <c r="AM2484" s="36">
        <v>3273.1100734824849</v>
      </c>
      <c r="AN2484" s="24">
        <v>8.5303885157219261E-2</v>
      </c>
      <c r="AO2484" s="36">
        <v>1329.1411414365873</v>
      </c>
      <c r="AP2484" s="24">
        <v>3.4640113146640464E-2</v>
      </c>
      <c r="AQ2484" s="36">
        <v>1036.3764091491084</v>
      </c>
      <c r="AR2484" s="24">
        <v>2.7010070605919055E-2</v>
      </c>
      <c r="AS2484" s="36">
        <v>116.28996427468978</v>
      </c>
      <c r="AT2484" s="24">
        <v>3.0307522615243788E-3</v>
      </c>
      <c r="AU2484" s="36">
        <v>548.22260395850128</v>
      </c>
      <c r="AV2484" s="24">
        <v>1.4287792649426747E-2</v>
      </c>
      <c r="AW2484" s="36">
        <v>3797.1143825910112</v>
      </c>
      <c r="AX2484" s="24">
        <v>9.8960499937217408E-2</v>
      </c>
      <c r="AY2484" s="36">
        <v>1251.7998931485449</v>
      </c>
      <c r="AZ2484" s="24">
        <v>3.2624443397147561E-2</v>
      </c>
      <c r="BA2484" s="36">
        <v>1370.0716765388861</v>
      </c>
      <c r="BB2484" s="24">
        <v>3.5706845883213281E-2</v>
      </c>
      <c r="BC2484" s="36">
        <v>38369.999999999789</v>
      </c>
      <c r="BD2484" s="166">
        <v>0.27863102629456843</v>
      </c>
      <c r="BE2484" s="129"/>
    </row>
    <row r="2485" spans="1:57" ht="23.25" customHeight="1">
      <c r="A2485" s="1016" t="s">
        <v>21</v>
      </c>
      <c r="B2485" s="1017"/>
      <c r="C2485" s="35">
        <v>110.82608695652173</v>
      </c>
      <c r="D2485" s="24">
        <v>4.0344407337648963E-2</v>
      </c>
      <c r="E2485" s="36">
        <v>0</v>
      </c>
      <c r="F2485" s="24">
        <v>0</v>
      </c>
      <c r="G2485" s="36">
        <v>166.2391304347826</v>
      </c>
      <c r="H2485" s="24">
        <v>6.0516611006473438E-2</v>
      </c>
      <c r="I2485" s="36">
        <v>352.27826086956514</v>
      </c>
      <c r="J2485" s="24">
        <v>0.12824108513635421</v>
      </c>
      <c r="K2485" s="36">
        <v>0</v>
      </c>
      <c r="L2485" s="24">
        <v>0</v>
      </c>
      <c r="M2485" s="36">
        <v>110.82608695652173</v>
      </c>
      <c r="N2485" s="24">
        <v>4.0344407337648963E-2</v>
      </c>
      <c r="O2485" s="36">
        <v>110.82608695652173</v>
      </c>
      <c r="P2485" s="24">
        <v>4.0344407337648963E-2</v>
      </c>
      <c r="Q2485" s="36">
        <v>176.1391304347826</v>
      </c>
      <c r="R2485" s="24">
        <v>6.4120542568177119E-2</v>
      </c>
      <c r="S2485" s="36">
        <v>0</v>
      </c>
      <c r="T2485" s="24">
        <v>0</v>
      </c>
      <c r="U2485" s="36">
        <v>110.82608695652173</v>
      </c>
      <c r="V2485" s="24">
        <v>4.0344407337648963E-2</v>
      </c>
      <c r="W2485" s="36">
        <v>65.313043478260866</v>
      </c>
      <c r="X2485" s="24">
        <v>2.3776135230528156E-2</v>
      </c>
      <c r="Y2485" s="36">
        <v>0</v>
      </c>
      <c r="Z2485" s="24">
        <v>0</v>
      </c>
      <c r="AA2485" s="36">
        <v>0</v>
      </c>
      <c r="AB2485" s="24">
        <v>0</v>
      </c>
      <c r="AC2485" s="36">
        <v>65.313043478260866</v>
      </c>
      <c r="AD2485" s="24">
        <v>2.3776135230528156E-2</v>
      </c>
      <c r="AE2485" s="36">
        <v>9.9</v>
      </c>
      <c r="AF2485" s="24">
        <v>3.6039315617036756E-3</v>
      </c>
      <c r="AG2485" s="36">
        <v>55.413043478260867</v>
      </c>
      <c r="AH2485" s="24">
        <v>2.0172203668824482E-2</v>
      </c>
      <c r="AI2485" s="36">
        <v>166.2391304347826</v>
      </c>
      <c r="AJ2485" s="24">
        <v>6.0516611006473438E-2</v>
      </c>
      <c r="AK2485" s="36">
        <v>694.65652173913031</v>
      </c>
      <c r="AL2485" s="24">
        <v>0.25287823871100473</v>
      </c>
      <c r="AM2485" s="36">
        <v>306.76521739130425</v>
      </c>
      <c r="AN2485" s="24">
        <v>0.1116728130292334</v>
      </c>
      <c r="AO2485" s="36">
        <v>0</v>
      </c>
      <c r="AP2485" s="24">
        <v>0</v>
      </c>
      <c r="AQ2485" s="36">
        <v>0</v>
      </c>
      <c r="AR2485" s="24">
        <v>0</v>
      </c>
      <c r="AS2485" s="36">
        <v>0</v>
      </c>
      <c r="AT2485" s="24">
        <v>0</v>
      </c>
      <c r="AU2485" s="36">
        <v>0</v>
      </c>
      <c r="AV2485" s="24">
        <v>0</v>
      </c>
      <c r="AW2485" s="36">
        <v>124.7130434782609</v>
      </c>
      <c r="AX2485" s="24">
        <v>4.5399724600750223E-2</v>
      </c>
      <c r="AY2485" s="36">
        <v>65.313043478260866</v>
      </c>
      <c r="AZ2485" s="24">
        <v>2.3776135230528156E-2</v>
      </c>
      <c r="BA2485" s="36">
        <v>55.413043478260867</v>
      </c>
      <c r="BB2485" s="24">
        <v>2.0172203668824482E-2</v>
      </c>
      <c r="BC2485" s="36">
        <v>2747.0000000000009</v>
      </c>
      <c r="BD2485" s="166">
        <v>1.9947861069355852E-2</v>
      </c>
      <c r="BE2485" s="129"/>
    </row>
    <row r="2486" spans="1:57" ht="13.5" thickBot="1">
      <c r="A2486" s="938" t="s">
        <v>3</v>
      </c>
      <c r="B2486" s="939"/>
      <c r="C2486" s="45">
        <v>10734.952126761076</v>
      </c>
      <c r="D2486" s="26">
        <v>2.3399030514091167E-2</v>
      </c>
      <c r="E2486" s="45">
        <v>10449.254876460085</v>
      </c>
      <c r="F2486" s="26">
        <v>2.2776294744183093E-2</v>
      </c>
      <c r="G2486" s="45">
        <v>14193.84820140754</v>
      </c>
      <c r="H2486" s="26">
        <v>3.0938404126569695E-2</v>
      </c>
      <c r="I2486" s="45">
        <v>49077.070918454985</v>
      </c>
      <c r="J2486" s="26">
        <v>0.10697354458623221</v>
      </c>
      <c r="K2486" s="45">
        <v>8405.376046889116</v>
      </c>
      <c r="L2486" s="26">
        <v>1.8321241518466883E-2</v>
      </c>
      <c r="M2486" s="45">
        <v>5454.9854263885009</v>
      </c>
      <c r="N2486" s="26">
        <v>1.1890259866906252E-2</v>
      </c>
      <c r="O2486" s="45">
        <v>6475.0326419353978</v>
      </c>
      <c r="P2486" s="26">
        <v>1.4113662043325363E-2</v>
      </c>
      <c r="Q2486" s="45">
        <v>9106.5218789347036</v>
      </c>
      <c r="R2486" s="26">
        <v>1.9849532704597449E-2</v>
      </c>
      <c r="S2486" s="45">
        <v>3733.7047724820536</v>
      </c>
      <c r="T2486" s="26">
        <v>8.1383755484222137E-3</v>
      </c>
      <c r="U2486" s="45">
        <v>34209.304727764007</v>
      </c>
      <c r="V2486" s="26">
        <v>7.4566197942822807E-2</v>
      </c>
      <c r="W2486" s="45">
        <v>18327.779609374287</v>
      </c>
      <c r="X2486" s="26">
        <v>3.9949155736447521E-2</v>
      </c>
      <c r="Y2486" s="45">
        <v>2466.5222041231737</v>
      </c>
      <c r="Z2486" s="26">
        <v>5.3762911689271718E-3</v>
      </c>
      <c r="AA2486" s="45">
        <v>8189.7852602662661</v>
      </c>
      <c r="AB2486" s="26">
        <v>1.7851317168998262E-2</v>
      </c>
      <c r="AC2486" s="45">
        <v>6102.657579013513</v>
      </c>
      <c r="AD2486" s="26">
        <v>1.3301994198223876E-2</v>
      </c>
      <c r="AE2486" s="45">
        <v>2590.7675086373361</v>
      </c>
      <c r="AF2486" s="26">
        <v>5.6471092999472484E-3</v>
      </c>
      <c r="AG2486" s="45">
        <v>2224.4647223750112</v>
      </c>
      <c r="AH2486" s="26">
        <v>4.8486772275971677E-3</v>
      </c>
      <c r="AI2486" s="45">
        <v>10258.699602213603</v>
      </c>
      <c r="AJ2486" s="26">
        <v>2.2360940430156941E-2</v>
      </c>
      <c r="AK2486" s="45">
        <v>104735.65703138267</v>
      </c>
      <c r="AL2486" s="26">
        <v>0.228292851784718</v>
      </c>
      <c r="AM2486" s="45">
        <v>39974.900921677283</v>
      </c>
      <c r="AN2486" s="26">
        <v>8.7133497701616353E-2</v>
      </c>
      <c r="AO2486" s="45">
        <v>11844.290442973685</v>
      </c>
      <c r="AP2486" s="26">
        <v>2.58170609631325E-2</v>
      </c>
      <c r="AQ2486" s="45">
        <v>10572.260820543177</v>
      </c>
      <c r="AR2486" s="26">
        <v>2.3044411434879813E-2</v>
      </c>
      <c r="AS2486" s="45">
        <v>2118.1676243062893</v>
      </c>
      <c r="AT2486" s="26">
        <v>4.6169808947305385E-3</v>
      </c>
      <c r="AU2486" s="45">
        <v>7308.0236940763853</v>
      </c>
      <c r="AV2486" s="26">
        <v>1.5929336935663493E-2</v>
      </c>
      <c r="AW2486" s="45">
        <v>57231.258203299752</v>
      </c>
      <c r="AX2486" s="26">
        <v>0.12474726866461472</v>
      </c>
      <c r="AY2486" s="45">
        <v>13884.180967802804</v>
      </c>
      <c r="AZ2486" s="26">
        <v>3.0263420860434008E-2</v>
      </c>
      <c r="BA2486" s="45">
        <v>9108.1777128388258</v>
      </c>
      <c r="BB2486" s="26">
        <v>1.9853141934297901E-2</v>
      </c>
      <c r="BC2486" s="45">
        <v>458777.64552238031</v>
      </c>
      <c r="BD2486" s="26">
        <v>1</v>
      </c>
      <c r="BE2486" s="129"/>
    </row>
    <row r="2487" spans="1:57">
      <c r="BD2487" s="382"/>
    </row>
    <row r="2488" spans="1:57">
      <c r="BD2488" s="382"/>
    </row>
    <row r="2489" spans="1:57" ht="13.5" thickBot="1">
      <c r="BD2489" s="382"/>
    </row>
    <row r="2490" spans="1:57">
      <c r="A2490" s="1024" t="s">
        <v>22</v>
      </c>
      <c r="B2490" s="1025"/>
      <c r="C2490" s="1058" t="s">
        <v>455</v>
      </c>
      <c r="D2490" s="1059"/>
      <c r="E2490" s="1059"/>
      <c r="F2490" s="1059"/>
      <c r="G2490" s="1059"/>
      <c r="H2490" s="1059"/>
      <c r="I2490" s="1059"/>
      <c r="J2490" s="1059"/>
      <c r="K2490" s="1059"/>
      <c r="L2490" s="1059"/>
      <c r="M2490" s="1059"/>
      <c r="N2490" s="1059"/>
      <c r="O2490" s="1059"/>
      <c r="P2490" s="1059"/>
      <c r="Q2490" s="1059"/>
      <c r="R2490" s="1059"/>
      <c r="S2490" s="1059"/>
      <c r="T2490" s="1059"/>
      <c r="U2490" s="1059"/>
      <c r="V2490" s="1059"/>
      <c r="W2490" s="1059"/>
      <c r="X2490" s="1059"/>
      <c r="Y2490" s="1059"/>
      <c r="Z2490" s="1059"/>
      <c r="AA2490" s="1059"/>
      <c r="AB2490" s="1059"/>
      <c r="AC2490" s="1059"/>
      <c r="AD2490" s="1059"/>
      <c r="AE2490" s="1059"/>
      <c r="AF2490" s="1059"/>
      <c r="AG2490" s="1059"/>
      <c r="AH2490" s="1059"/>
      <c r="AI2490" s="1059"/>
      <c r="AJ2490" s="1059"/>
      <c r="AK2490" s="1059"/>
      <c r="AL2490" s="1059"/>
      <c r="AM2490" s="1059"/>
      <c r="AN2490" s="1059"/>
      <c r="AO2490" s="1059"/>
      <c r="AP2490" s="1059"/>
      <c r="AQ2490" s="1059"/>
      <c r="AR2490" s="1059"/>
      <c r="AS2490" s="1059"/>
      <c r="AT2490" s="1059"/>
      <c r="AU2490" s="1059"/>
      <c r="AV2490" s="1059"/>
      <c r="AW2490" s="1059"/>
      <c r="AX2490" s="1059"/>
      <c r="AY2490" s="1059"/>
      <c r="AZ2490" s="1059"/>
      <c r="BA2490" s="1059"/>
      <c r="BB2490" s="1059"/>
      <c r="BC2490" s="1059"/>
      <c r="BD2490" s="1060"/>
      <c r="BE2490" s="229"/>
    </row>
    <row r="2491" spans="1:57" ht="55.5" customHeight="1">
      <c r="A2491" s="1026"/>
      <c r="B2491" s="1027"/>
      <c r="C2491" s="1127" t="s">
        <v>131</v>
      </c>
      <c r="D2491" s="1062"/>
      <c r="E2491" s="1126" t="s">
        <v>132</v>
      </c>
      <c r="F2491" s="1062"/>
      <c r="G2491" s="1126" t="s">
        <v>133</v>
      </c>
      <c r="H2491" s="1062"/>
      <c r="I2491" s="1126" t="s">
        <v>134</v>
      </c>
      <c r="J2491" s="1062"/>
      <c r="K2491" s="1126" t="s">
        <v>135</v>
      </c>
      <c r="L2491" s="1062"/>
      <c r="M2491" s="1126" t="s">
        <v>136</v>
      </c>
      <c r="N2491" s="1062"/>
      <c r="O2491" s="1126" t="s">
        <v>137</v>
      </c>
      <c r="P2491" s="1062"/>
      <c r="Q2491" s="1126" t="s">
        <v>138</v>
      </c>
      <c r="R2491" s="1062"/>
      <c r="S2491" s="1126" t="s">
        <v>139</v>
      </c>
      <c r="T2491" s="1062"/>
      <c r="U2491" s="1126" t="s">
        <v>140</v>
      </c>
      <c r="V2491" s="1062"/>
      <c r="W2491" s="1126" t="s">
        <v>141</v>
      </c>
      <c r="X2491" s="1062"/>
      <c r="Y2491" s="1126" t="s">
        <v>142</v>
      </c>
      <c r="Z2491" s="1062"/>
      <c r="AA2491" s="1126" t="s">
        <v>143</v>
      </c>
      <c r="AB2491" s="1062"/>
      <c r="AC2491" s="1126" t="s">
        <v>144</v>
      </c>
      <c r="AD2491" s="1062"/>
      <c r="AE2491" s="1126" t="s">
        <v>145</v>
      </c>
      <c r="AF2491" s="1062"/>
      <c r="AG2491" s="1126" t="s">
        <v>146</v>
      </c>
      <c r="AH2491" s="1062"/>
      <c r="AI2491" s="1126" t="s">
        <v>147</v>
      </c>
      <c r="AJ2491" s="1062"/>
      <c r="AK2491" s="1126" t="s">
        <v>148</v>
      </c>
      <c r="AL2491" s="1062"/>
      <c r="AM2491" s="1126" t="s">
        <v>149</v>
      </c>
      <c r="AN2491" s="1062"/>
      <c r="AO2491" s="1126" t="s">
        <v>150</v>
      </c>
      <c r="AP2491" s="1062"/>
      <c r="AQ2491" s="1126" t="s">
        <v>151</v>
      </c>
      <c r="AR2491" s="1062"/>
      <c r="AS2491" s="1126" t="s">
        <v>152</v>
      </c>
      <c r="AT2491" s="1062"/>
      <c r="AU2491" s="1126" t="s">
        <v>153</v>
      </c>
      <c r="AV2491" s="1062"/>
      <c r="AW2491" s="1126" t="s">
        <v>154</v>
      </c>
      <c r="AX2491" s="1062"/>
      <c r="AY2491" s="1126" t="s">
        <v>155</v>
      </c>
      <c r="AZ2491" s="1062"/>
      <c r="BA2491" s="1126" t="s">
        <v>156</v>
      </c>
      <c r="BB2491" s="1062"/>
      <c r="BC2491" s="1128" t="s">
        <v>3</v>
      </c>
      <c r="BD2491" s="1065"/>
      <c r="BE2491" s="322"/>
    </row>
    <row r="2492" spans="1:57" ht="13.5" thickBot="1">
      <c r="A2492" s="1028"/>
      <c r="B2492" s="1029"/>
      <c r="C2492" s="133" t="s">
        <v>11</v>
      </c>
      <c r="D2492" s="134" t="s">
        <v>12</v>
      </c>
      <c r="E2492" s="133" t="s">
        <v>11</v>
      </c>
      <c r="F2492" s="134" t="s">
        <v>12</v>
      </c>
      <c r="G2492" s="133" t="s">
        <v>11</v>
      </c>
      <c r="H2492" s="134" t="s">
        <v>12</v>
      </c>
      <c r="I2492" s="133" t="s">
        <v>11</v>
      </c>
      <c r="J2492" s="134" t="s">
        <v>12</v>
      </c>
      <c r="K2492" s="133" t="s">
        <v>11</v>
      </c>
      <c r="L2492" s="134" t="s">
        <v>12</v>
      </c>
      <c r="M2492" s="133" t="s">
        <v>11</v>
      </c>
      <c r="N2492" s="134" t="s">
        <v>12</v>
      </c>
      <c r="O2492" s="133" t="s">
        <v>11</v>
      </c>
      <c r="P2492" s="134" t="s">
        <v>12</v>
      </c>
      <c r="Q2492" s="133" t="s">
        <v>11</v>
      </c>
      <c r="R2492" s="134" t="s">
        <v>12</v>
      </c>
      <c r="S2492" s="133" t="s">
        <v>11</v>
      </c>
      <c r="T2492" s="134" t="s">
        <v>12</v>
      </c>
      <c r="U2492" s="133" t="s">
        <v>11</v>
      </c>
      <c r="V2492" s="134" t="s">
        <v>12</v>
      </c>
      <c r="W2492" s="133" t="s">
        <v>11</v>
      </c>
      <c r="X2492" s="134" t="s">
        <v>12</v>
      </c>
      <c r="Y2492" s="133" t="s">
        <v>11</v>
      </c>
      <c r="Z2492" s="134" t="s">
        <v>12</v>
      </c>
      <c r="AA2492" s="133" t="s">
        <v>11</v>
      </c>
      <c r="AB2492" s="134" t="s">
        <v>12</v>
      </c>
      <c r="AC2492" s="133" t="s">
        <v>11</v>
      </c>
      <c r="AD2492" s="134" t="s">
        <v>12</v>
      </c>
      <c r="AE2492" s="133" t="s">
        <v>11</v>
      </c>
      <c r="AF2492" s="134" t="s">
        <v>12</v>
      </c>
      <c r="AG2492" s="133" t="s">
        <v>11</v>
      </c>
      <c r="AH2492" s="134" t="s">
        <v>12</v>
      </c>
      <c r="AI2492" s="133" t="s">
        <v>11</v>
      </c>
      <c r="AJ2492" s="134" t="s">
        <v>12</v>
      </c>
      <c r="AK2492" s="133" t="s">
        <v>11</v>
      </c>
      <c r="AL2492" s="134" t="s">
        <v>12</v>
      </c>
      <c r="AM2492" s="133" t="s">
        <v>11</v>
      </c>
      <c r="AN2492" s="134" t="s">
        <v>12</v>
      </c>
      <c r="AO2492" s="133" t="s">
        <v>11</v>
      </c>
      <c r="AP2492" s="134" t="s">
        <v>12</v>
      </c>
      <c r="AQ2492" s="133" t="s">
        <v>11</v>
      </c>
      <c r="AR2492" s="134" t="s">
        <v>12</v>
      </c>
      <c r="AS2492" s="133" t="s">
        <v>11</v>
      </c>
      <c r="AT2492" s="134" t="s">
        <v>12</v>
      </c>
      <c r="AU2492" s="133" t="s">
        <v>11</v>
      </c>
      <c r="AV2492" s="134" t="s">
        <v>12</v>
      </c>
      <c r="AW2492" s="133" t="s">
        <v>11</v>
      </c>
      <c r="AX2492" s="134" t="s">
        <v>12</v>
      </c>
      <c r="AY2492" s="133" t="s">
        <v>11</v>
      </c>
      <c r="AZ2492" s="134" t="s">
        <v>12</v>
      </c>
      <c r="BA2492" s="133" t="s">
        <v>11</v>
      </c>
      <c r="BB2492" s="134" t="s">
        <v>12</v>
      </c>
      <c r="BC2492" s="133" t="s">
        <v>11</v>
      </c>
      <c r="BD2492" s="287" t="s">
        <v>13</v>
      </c>
      <c r="BE2492" s="322"/>
    </row>
    <row r="2493" spans="1:57" ht="12.75" customHeight="1">
      <c r="A2493" s="1091" t="s">
        <v>4</v>
      </c>
      <c r="B2493" s="1092"/>
      <c r="C2493" s="125">
        <v>0</v>
      </c>
      <c r="D2493" s="85">
        <v>0</v>
      </c>
      <c r="E2493" s="126">
        <v>0</v>
      </c>
      <c r="F2493" s="85">
        <v>0</v>
      </c>
      <c r="G2493" s="126">
        <v>0</v>
      </c>
      <c r="H2493" s="85">
        <v>0</v>
      </c>
      <c r="I2493" s="126">
        <v>0</v>
      </c>
      <c r="J2493" s="85">
        <v>0</v>
      </c>
      <c r="K2493" s="126">
        <v>0</v>
      </c>
      <c r="L2493" s="85">
        <v>0</v>
      </c>
      <c r="M2493" s="126">
        <v>0</v>
      </c>
      <c r="N2493" s="85">
        <v>0</v>
      </c>
      <c r="O2493" s="126">
        <v>0</v>
      </c>
      <c r="P2493" s="85">
        <v>0</v>
      </c>
      <c r="Q2493" s="126">
        <v>0</v>
      </c>
      <c r="R2493" s="85">
        <v>0</v>
      </c>
      <c r="S2493" s="126">
        <v>0</v>
      </c>
      <c r="T2493" s="85">
        <v>0</v>
      </c>
      <c r="U2493" s="126">
        <v>0</v>
      </c>
      <c r="V2493" s="85">
        <v>0</v>
      </c>
      <c r="W2493" s="126">
        <v>0</v>
      </c>
      <c r="X2493" s="85">
        <v>0</v>
      </c>
      <c r="Y2493" s="126">
        <v>0</v>
      </c>
      <c r="Z2493" s="85">
        <v>0</v>
      </c>
      <c r="AA2493" s="126">
        <v>0</v>
      </c>
      <c r="AB2493" s="85">
        <v>0</v>
      </c>
      <c r="AC2493" s="126">
        <v>0</v>
      </c>
      <c r="AD2493" s="85">
        <v>0</v>
      </c>
      <c r="AE2493" s="126">
        <v>0</v>
      </c>
      <c r="AF2493" s="85">
        <v>0</v>
      </c>
      <c r="AG2493" s="126">
        <v>0</v>
      </c>
      <c r="AH2493" s="85">
        <v>0</v>
      </c>
      <c r="AI2493" s="126">
        <v>0</v>
      </c>
      <c r="AJ2493" s="85">
        <v>0</v>
      </c>
      <c r="AK2493" s="126">
        <v>0</v>
      </c>
      <c r="AL2493" s="85">
        <v>0</v>
      </c>
      <c r="AM2493" s="126">
        <v>0</v>
      </c>
      <c r="AN2493" s="85">
        <v>0</v>
      </c>
      <c r="AO2493" s="126">
        <v>0</v>
      </c>
      <c r="AP2493" s="85">
        <v>0</v>
      </c>
      <c r="AQ2493" s="126">
        <v>0</v>
      </c>
      <c r="AR2493" s="85">
        <v>0</v>
      </c>
      <c r="AS2493" s="126">
        <v>0</v>
      </c>
      <c r="AT2493" s="85">
        <v>0</v>
      </c>
      <c r="AU2493" s="126">
        <v>0</v>
      </c>
      <c r="AV2493" s="85">
        <v>0</v>
      </c>
      <c r="AW2493" s="126">
        <v>0</v>
      </c>
      <c r="AX2493" s="85">
        <v>0</v>
      </c>
      <c r="AY2493" s="126">
        <v>0</v>
      </c>
      <c r="AZ2493" s="85">
        <v>0</v>
      </c>
      <c r="BA2493" s="126">
        <v>0</v>
      </c>
      <c r="BB2493" s="85">
        <v>0</v>
      </c>
      <c r="BC2493" s="126">
        <v>0</v>
      </c>
      <c r="BD2493" s="85">
        <v>0</v>
      </c>
      <c r="BE2493" s="322"/>
    </row>
    <row r="2494" spans="1:57" ht="24.75" customHeight="1">
      <c r="A2494" s="1097" t="s">
        <v>14</v>
      </c>
      <c r="B2494" s="1098"/>
      <c r="C2494" s="121">
        <v>0</v>
      </c>
      <c r="D2494" s="83">
        <v>0</v>
      </c>
      <c r="E2494" s="122">
        <v>0</v>
      </c>
      <c r="F2494" s="83">
        <v>0</v>
      </c>
      <c r="G2494" s="122">
        <v>0</v>
      </c>
      <c r="H2494" s="83">
        <v>0</v>
      </c>
      <c r="I2494" s="122">
        <v>0</v>
      </c>
      <c r="J2494" s="83">
        <v>0</v>
      </c>
      <c r="K2494" s="122">
        <v>0</v>
      </c>
      <c r="L2494" s="83">
        <v>0</v>
      </c>
      <c r="M2494" s="122">
        <v>0</v>
      </c>
      <c r="N2494" s="83">
        <v>0</v>
      </c>
      <c r="O2494" s="122">
        <v>0</v>
      </c>
      <c r="P2494" s="83">
        <v>0</v>
      </c>
      <c r="Q2494" s="122">
        <v>0</v>
      </c>
      <c r="R2494" s="83">
        <v>0</v>
      </c>
      <c r="S2494" s="122">
        <v>0</v>
      </c>
      <c r="T2494" s="83">
        <v>0</v>
      </c>
      <c r="U2494" s="122">
        <v>0</v>
      </c>
      <c r="V2494" s="83">
        <v>0</v>
      </c>
      <c r="W2494" s="122">
        <v>0</v>
      </c>
      <c r="X2494" s="83">
        <v>0</v>
      </c>
      <c r="Y2494" s="122">
        <v>0</v>
      </c>
      <c r="Z2494" s="83">
        <v>0</v>
      </c>
      <c r="AA2494" s="122">
        <v>0</v>
      </c>
      <c r="AB2494" s="83">
        <v>0</v>
      </c>
      <c r="AC2494" s="122">
        <v>0</v>
      </c>
      <c r="AD2494" s="83">
        <v>0</v>
      </c>
      <c r="AE2494" s="122">
        <v>0</v>
      </c>
      <c r="AF2494" s="83">
        <v>0</v>
      </c>
      <c r="AG2494" s="122">
        <v>0</v>
      </c>
      <c r="AH2494" s="83">
        <v>0</v>
      </c>
      <c r="AI2494" s="122">
        <v>0</v>
      </c>
      <c r="AJ2494" s="83">
        <v>0</v>
      </c>
      <c r="AK2494" s="122">
        <v>0</v>
      </c>
      <c r="AL2494" s="83">
        <v>0</v>
      </c>
      <c r="AM2494" s="122">
        <v>0</v>
      </c>
      <c r="AN2494" s="83">
        <v>0</v>
      </c>
      <c r="AO2494" s="122">
        <v>0</v>
      </c>
      <c r="AP2494" s="83">
        <v>0</v>
      </c>
      <c r="AQ2494" s="122">
        <v>0</v>
      </c>
      <c r="AR2494" s="83">
        <v>0</v>
      </c>
      <c r="AS2494" s="122">
        <v>0</v>
      </c>
      <c r="AT2494" s="83">
        <v>0</v>
      </c>
      <c r="AU2494" s="122">
        <v>0</v>
      </c>
      <c r="AV2494" s="83">
        <v>0</v>
      </c>
      <c r="AW2494" s="122">
        <v>0</v>
      </c>
      <c r="AX2494" s="83">
        <v>0</v>
      </c>
      <c r="AY2494" s="122">
        <v>0</v>
      </c>
      <c r="AZ2494" s="83">
        <v>0</v>
      </c>
      <c r="BA2494" s="122">
        <v>0</v>
      </c>
      <c r="BB2494" s="83">
        <v>0</v>
      </c>
      <c r="BC2494" s="122">
        <v>0</v>
      </c>
      <c r="BD2494" s="83">
        <v>0</v>
      </c>
      <c r="BE2494" s="322"/>
    </row>
    <row r="2495" spans="1:57" ht="24.75" customHeight="1">
      <c r="A2495" s="1097" t="s">
        <v>15</v>
      </c>
      <c r="B2495" s="1098"/>
      <c r="C2495" s="121">
        <v>0</v>
      </c>
      <c r="D2495" s="83">
        <v>0</v>
      </c>
      <c r="E2495" s="122">
        <v>0</v>
      </c>
      <c r="F2495" s="83">
        <v>0</v>
      </c>
      <c r="G2495" s="122">
        <v>0</v>
      </c>
      <c r="H2495" s="83">
        <v>0</v>
      </c>
      <c r="I2495" s="122">
        <v>0</v>
      </c>
      <c r="J2495" s="83">
        <v>0</v>
      </c>
      <c r="K2495" s="122">
        <v>0</v>
      </c>
      <c r="L2495" s="83">
        <v>0</v>
      </c>
      <c r="M2495" s="122">
        <v>0</v>
      </c>
      <c r="N2495" s="83">
        <v>0</v>
      </c>
      <c r="O2495" s="122">
        <v>0</v>
      </c>
      <c r="P2495" s="83">
        <v>0</v>
      </c>
      <c r="Q2495" s="122">
        <v>0</v>
      </c>
      <c r="R2495" s="83">
        <v>0</v>
      </c>
      <c r="S2495" s="122">
        <v>0</v>
      </c>
      <c r="T2495" s="83">
        <v>0</v>
      </c>
      <c r="U2495" s="122">
        <v>0</v>
      </c>
      <c r="V2495" s="83">
        <v>0</v>
      </c>
      <c r="W2495" s="122">
        <v>0</v>
      </c>
      <c r="X2495" s="83">
        <v>0</v>
      </c>
      <c r="Y2495" s="122">
        <v>0</v>
      </c>
      <c r="Z2495" s="83">
        <v>0</v>
      </c>
      <c r="AA2495" s="122">
        <v>0</v>
      </c>
      <c r="AB2495" s="83">
        <v>0</v>
      </c>
      <c r="AC2495" s="122">
        <v>0</v>
      </c>
      <c r="AD2495" s="83">
        <v>0</v>
      </c>
      <c r="AE2495" s="122">
        <v>0</v>
      </c>
      <c r="AF2495" s="83">
        <v>0</v>
      </c>
      <c r="AG2495" s="122">
        <v>0</v>
      </c>
      <c r="AH2495" s="83">
        <v>0</v>
      </c>
      <c r="AI2495" s="122">
        <v>0</v>
      </c>
      <c r="AJ2495" s="83">
        <v>0</v>
      </c>
      <c r="AK2495" s="122">
        <v>0</v>
      </c>
      <c r="AL2495" s="83">
        <v>0</v>
      </c>
      <c r="AM2495" s="122">
        <v>0</v>
      </c>
      <c r="AN2495" s="83">
        <v>0</v>
      </c>
      <c r="AO2495" s="122">
        <v>0</v>
      </c>
      <c r="AP2495" s="83">
        <v>0</v>
      </c>
      <c r="AQ2495" s="122">
        <v>0</v>
      </c>
      <c r="AR2495" s="83">
        <v>0</v>
      </c>
      <c r="AS2495" s="122">
        <v>0</v>
      </c>
      <c r="AT2495" s="83">
        <v>0</v>
      </c>
      <c r="AU2495" s="122">
        <v>0</v>
      </c>
      <c r="AV2495" s="83">
        <v>0</v>
      </c>
      <c r="AW2495" s="122">
        <v>0</v>
      </c>
      <c r="AX2495" s="83">
        <v>0</v>
      </c>
      <c r="AY2495" s="122">
        <v>0</v>
      </c>
      <c r="AZ2495" s="83">
        <v>0</v>
      </c>
      <c r="BA2495" s="122">
        <v>0</v>
      </c>
      <c r="BB2495" s="83">
        <v>0</v>
      </c>
      <c r="BC2495" s="122">
        <v>0</v>
      </c>
      <c r="BD2495" s="83">
        <v>0</v>
      </c>
      <c r="BE2495" s="322"/>
    </row>
    <row r="2496" spans="1:57" ht="24.75" customHeight="1">
      <c r="A2496" s="1097" t="s">
        <v>16</v>
      </c>
      <c r="B2496" s="1098"/>
      <c r="C2496" s="121">
        <v>0</v>
      </c>
      <c r="D2496" s="83">
        <v>0</v>
      </c>
      <c r="E2496" s="122">
        <v>0</v>
      </c>
      <c r="F2496" s="83">
        <v>0</v>
      </c>
      <c r="G2496" s="122">
        <v>0</v>
      </c>
      <c r="H2496" s="83">
        <v>0</v>
      </c>
      <c r="I2496" s="122">
        <v>0</v>
      </c>
      <c r="J2496" s="83">
        <v>0</v>
      </c>
      <c r="K2496" s="122">
        <v>0</v>
      </c>
      <c r="L2496" s="83">
        <v>0</v>
      </c>
      <c r="M2496" s="122">
        <v>0</v>
      </c>
      <c r="N2496" s="83">
        <v>0</v>
      </c>
      <c r="O2496" s="122">
        <v>0</v>
      </c>
      <c r="P2496" s="83">
        <v>0</v>
      </c>
      <c r="Q2496" s="122">
        <v>0</v>
      </c>
      <c r="R2496" s="83">
        <v>0</v>
      </c>
      <c r="S2496" s="122">
        <v>0</v>
      </c>
      <c r="T2496" s="83">
        <v>0</v>
      </c>
      <c r="U2496" s="122">
        <v>0</v>
      </c>
      <c r="V2496" s="83">
        <v>0</v>
      </c>
      <c r="W2496" s="122">
        <v>0</v>
      </c>
      <c r="X2496" s="83">
        <v>0</v>
      </c>
      <c r="Y2496" s="122">
        <v>0</v>
      </c>
      <c r="Z2496" s="83">
        <v>0</v>
      </c>
      <c r="AA2496" s="122">
        <v>0</v>
      </c>
      <c r="AB2496" s="83">
        <v>0</v>
      </c>
      <c r="AC2496" s="122">
        <v>0</v>
      </c>
      <c r="AD2496" s="83">
        <v>0</v>
      </c>
      <c r="AE2496" s="122">
        <v>0</v>
      </c>
      <c r="AF2496" s="83">
        <v>0</v>
      </c>
      <c r="AG2496" s="122">
        <v>0</v>
      </c>
      <c r="AH2496" s="83">
        <v>0</v>
      </c>
      <c r="AI2496" s="122">
        <v>0</v>
      </c>
      <c r="AJ2496" s="83">
        <v>0</v>
      </c>
      <c r="AK2496" s="122">
        <v>0</v>
      </c>
      <c r="AL2496" s="83">
        <v>0</v>
      </c>
      <c r="AM2496" s="122">
        <v>0</v>
      </c>
      <c r="AN2496" s="83">
        <v>0</v>
      </c>
      <c r="AO2496" s="122">
        <v>0</v>
      </c>
      <c r="AP2496" s="83">
        <v>0</v>
      </c>
      <c r="AQ2496" s="122">
        <v>0</v>
      </c>
      <c r="AR2496" s="83">
        <v>0</v>
      </c>
      <c r="AS2496" s="122">
        <v>0</v>
      </c>
      <c r="AT2496" s="83">
        <v>0</v>
      </c>
      <c r="AU2496" s="122">
        <v>0</v>
      </c>
      <c r="AV2496" s="83">
        <v>0</v>
      </c>
      <c r="AW2496" s="122">
        <v>0</v>
      </c>
      <c r="AX2496" s="83">
        <v>0</v>
      </c>
      <c r="AY2496" s="122">
        <v>0</v>
      </c>
      <c r="AZ2496" s="83">
        <v>0</v>
      </c>
      <c r="BA2496" s="122">
        <v>0</v>
      </c>
      <c r="BB2496" s="83">
        <v>0</v>
      </c>
      <c r="BC2496" s="122">
        <v>0</v>
      </c>
      <c r="BD2496" s="83">
        <v>0</v>
      </c>
      <c r="BE2496" s="322"/>
    </row>
    <row r="2497" spans="1:57" ht="24.75" customHeight="1">
      <c r="A2497" s="1097" t="s">
        <v>17</v>
      </c>
      <c r="B2497" s="1098"/>
      <c r="C2497" s="121">
        <v>0</v>
      </c>
      <c r="D2497" s="83">
        <v>0</v>
      </c>
      <c r="E2497" s="122">
        <v>0</v>
      </c>
      <c r="F2497" s="83">
        <v>0</v>
      </c>
      <c r="G2497" s="122">
        <v>0</v>
      </c>
      <c r="H2497" s="83">
        <v>0</v>
      </c>
      <c r="I2497" s="122">
        <v>0</v>
      </c>
      <c r="J2497" s="83">
        <v>0</v>
      </c>
      <c r="K2497" s="122">
        <v>0</v>
      </c>
      <c r="L2497" s="83">
        <v>0</v>
      </c>
      <c r="M2497" s="122">
        <v>0</v>
      </c>
      <c r="N2497" s="83">
        <v>0</v>
      </c>
      <c r="O2497" s="122">
        <v>0</v>
      </c>
      <c r="P2497" s="83">
        <v>0</v>
      </c>
      <c r="Q2497" s="122">
        <v>0</v>
      </c>
      <c r="R2497" s="83">
        <v>0</v>
      </c>
      <c r="S2497" s="122">
        <v>0</v>
      </c>
      <c r="T2497" s="83">
        <v>0</v>
      </c>
      <c r="U2497" s="122">
        <v>0</v>
      </c>
      <c r="V2497" s="83">
        <v>0</v>
      </c>
      <c r="W2497" s="122">
        <v>0</v>
      </c>
      <c r="X2497" s="83">
        <v>0</v>
      </c>
      <c r="Y2497" s="122">
        <v>0</v>
      </c>
      <c r="Z2497" s="83">
        <v>0</v>
      </c>
      <c r="AA2497" s="122">
        <v>0</v>
      </c>
      <c r="AB2497" s="83">
        <v>0</v>
      </c>
      <c r="AC2497" s="122">
        <v>0</v>
      </c>
      <c r="AD2497" s="83">
        <v>0</v>
      </c>
      <c r="AE2497" s="122">
        <v>0</v>
      </c>
      <c r="AF2497" s="83">
        <v>0</v>
      </c>
      <c r="AG2497" s="122">
        <v>0</v>
      </c>
      <c r="AH2497" s="83">
        <v>0</v>
      </c>
      <c r="AI2497" s="122">
        <v>0</v>
      </c>
      <c r="AJ2497" s="83">
        <v>0</v>
      </c>
      <c r="AK2497" s="122">
        <v>0</v>
      </c>
      <c r="AL2497" s="83">
        <v>0</v>
      </c>
      <c r="AM2497" s="122">
        <v>0</v>
      </c>
      <c r="AN2497" s="83">
        <v>0</v>
      </c>
      <c r="AO2497" s="122">
        <v>0</v>
      </c>
      <c r="AP2497" s="83">
        <v>0</v>
      </c>
      <c r="AQ2497" s="122">
        <v>0</v>
      </c>
      <c r="AR2497" s="83">
        <v>0</v>
      </c>
      <c r="AS2497" s="122">
        <v>0</v>
      </c>
      <c r="AT2497" s="83">
        <v>0</v>
      </c>
      <c r="AU2497" s="122">
        <v>0</v>
      </c>
      <c r="AV2497" s="83">
        <v>0</v>
      </c>
      <c r="AW2497" s="122">
        <v>0</v>
      </c>
      <c r="AX2497" s="83">
        <v>0</v>
      </c>
      <c r="AY2497" s="122">
        <v>0</v>
      </c>
      <c r="AZ2497" s="83">
        <v>0</v>
      </c>
      <c r="BA2497" s="122">
        <v>0</v>
      </c>
      <c r="BB2497" s="83">
        <v>0</v>
      </c>
      <c r="BC2497" s="122">
        <v>0</v>
      </c>
      <c r="BD2497" s="83">
        <v>0</v>
      </c>
      <c r="BE2497" s="322"/>
    </row>
    <row r="2498" spans="1:57" ht="24.75" customHeight="1">
      <c r="A2498" s="1097" t="s">
        <v>18</v>
      </c>
      <c r="B2498" s="1098"/>
      <c r="C2498" s="121">
        <v>0</v>
      </c>
      <c r="D2498" s="83">
        <v>0</v>
      </c>
      <c r="E2498" s="122">
        <v>0</v>
      </c>
      <c r="F2498" s="83">
        <v>0</v>
      </c>
      <c r="G2498" s="122">
        <v>0</v>
      </c>
      <c r="H2498" s="83">
        <v>0</v>
      </c>
      <c r="I2498" s="122">
        <v>0</v>
      </c>
      <c r="J2498" s="83">
        <v>0</v>
      </c>
      <c r="K2498" s="122">
        <v>0</v>
      </c>
      <c r="L2498" s="83">
        <v>0</v>
      </c>
      <c r="M2498" s="122">
        <v>0</v>
      </c>
      <c r="N2498" s="83">
        <v>0</v>
      </c>
      <c r="O2498" s="122">
        <v>0</v>
      </c>
      <c r="P2498" s="83">
        <v>0</v>
      </c>
      <c r="Q2498" s="122">
        <v>0</v>
      </c>
      <c r="R2498" s="83">
        <v>0</v>
      </c>
      <c r="S2498" s="122">
        <v>0</v>
      </c>
      <c r="T2498" s="83">
        <v>0</v>
      </c>
      <c r="U2498" s="122">
        <v>0</v>
      </c>
      <c r="V2498" s="83">
        <v>0</v>
      </c>
      <c r="W2498" s="122">
        <v>0</v>
      </c>
      <c r="X2498" s="83">
        <v>0</v>
      </c>
      <c r="Y2498" s="122">
        <v>0</v>
      </c>
      <c r="Z2498" s="83">
        <v>0</v>
      </c>
      <c r="AA2498" s="122">
        <v>0</v>
      </c>
      <c r="AB2498" s="83">
        <v>0</v>
      </c>
      <c r="AC2498" s="122">
        <v>0</v>
      </c>
      <c r="AD2498" s="83">
        <v>0</v>
      </c>
      <c r="AE2498" s="122">
        <v>0</v>
      </c>
      <c r="AF2498" s="83">
        <v>0</v>
      </c>
      <c r="AG2498" s="122">
        <v>0</v>
      </c>
      <c r="AH2498" s="83">
        <v>0</v>
      </c>
      <c r="AI2498" s="122">
        <v>0</v>
      </c>
      <c r="AJ2498" s="83">
        <v>0</v>
      </c>
      <c r="AK2498" s="122">
        <v>0</v>
      </c>
      <c r="AL2498" s="83">
        <v>0</v>
      </c>
      <c r="AM2498" s="122">
        <v>0</v>
      </c>
      <c r="AN2498" s="83">
        <v>0</v>
      </c>
      <c r="AO2498" s="122">
        <v>0</v>
      </c>
      <c r="AP2498" s="83">
        <v>0</v>
      </c>
      <c r="AQ2498" s="122">
        <v>0</v>
      </c>
      <c r="AR2498" s="83">
        <v>0</v>
      </c>
      <c r="AS2498" s="122">
        <v>0</v>
      </c>
      <c r="AT2498" s="83">
        <v>0</v>
      </c>
      <c r="AU2498" s="122">
        <v>0</v>
      </c>
      <c r="AV2498" s="83">
        <v>0</v>
      </c>
      <c r="AW2498" s="122">
        <v>0</v>
      </c>
      <c r="AX2498" s="83">
        <v>0</v>
      </c>
      <c r="AY2498" s="122">
        <v>0</v>
      </c>
      <c r="AZ2498" s="83">
        <v>0</v>
      </c>
      <c r="BA2498" s="122">
        <v>0</v>
      </c>
      <c r="BB2498" s="83">
        <v>0</v>
      </c>
      <c r="BC2498" s="122">
        <v>0</v>
      </c>
      <c r="BD2498" s="83">
        <v>0</v>
      </c>
      <c r="BE2498" s="322"/>
    </row>
    <row r="2499" spans="1:57" ht="24.75" customHeight="1">
      <c r="A2499" s="1097" t="s">
        <v>19</v>
      </c>
      <c r="B2499" s="1098"/>
      <c r="C2499" s="121">
        <v>0</v>
      </c>
      <c r="D2499" s="83">
        <v>0</v>
      </c>
      <c r="E2499" s="122">
        <v>0</v>
      </c>
      <c r="F2499" s="83">
        <v>0</v>
      </c>
      <c r="G2499" s="122">
        <v>0</v>
      </c>
      <c r="H2499" s="83">
        <v>0</v>
      </c>
      <c r="I2499" s="122">
        <v>0</v>
      </c>
      <c r="J2499" s="83">
        <v>0</v>
      </c>
      <c r="K2499" s="122">
        <v>0</v>
      </c>
      <c r="L2499" s="83">
        <v>0</v>
      </c>
      <c r="M2499" s="122">
        <v>0</v>
      </c>
      <c r="N2499" s="83">
        <v>0</v>
      </c>
      <c r="O2499" s="122">
        <v>0</v>
      </c>
      <c r="P2499" s="83">
        <v>0</v>
      </c>
      <c r="Q2499" s="122">
        <v>0</v>
      </c>
      <c r="R2499" s="83">
        <v>0</v>
      </c>
      <c r="S2499" s="122">
        <v>0</v>
      </c>
      <c r="T2499" s="83">
        <v>0</v>
      </c>
      <c r="U2499" s="122">
        <v>0</v>
      </c>
      <c r="V2499" s="83">
        <v>0</v>
      </c>
      <c r="W2499" s="122">
        <v>0</v>
      </c>
      <c r="X2499" s="83">
        <v>0</v>
      </c>
      <c r="Y2499" s="122">
        <v>0</v>
      </c>
      <c r="Z2499" s="83">
        <v>0</v>
      </c>
      <c r="AA2499" s="122">
        <v>0</v>
      </c>
      <c r="AB2499" s="83">
        <v>0</v>
      </c>
      <c r="AC2499" s="122">
        <v>0</v>
      </c>
      <c r="AD2499" s="83">
        <v>0</v>
      </c>
      <c r="AE2499" s="122">
        <v>0</v>
      </c>
      <c r="AF2499" s="83">
        <v>0</v>
      </c>
      <c r="AG2499" s="122">
        <v>0</v>
      </c>
      <c r="AH2499" s="83">
        <v>0</v>
      </c>
      <c r="AI2499" s="122">
        <v>0</v>
      </c>
      <c r="AJ2499" s="83">
        <v>0</v>
      </c>
      <c r="AK2499" s="122">
        <v>0</v>
      </c>
      <c r="AL2499" s="83">
        <v>0</v>
      </c>
      <c r="AM2499" s="122">
        <v>0</v>
      </c>
      <c r="AN2499" s="83">
        <v>0</v>
      </c>
      <c r="AO2499" s="122">
        <v>0</v>
      </c>
      <c r="AP2499" s="83">
        <v>0</v>
      </c>
      <c r="AQ2499" s="122">
        <v>0</v>
      </c>
      <c r="AR2499" s="83">
        <v>0</v>
      </c>
      <c r="AS2499" s="122">
        <v>0</v>
      </c>
      <c r="AT2499" s="83">
        <v>0</v>
      </c>
      <c r="AU2499" s="122">
        <v>0</v>
      </c>
      <c r="AV2499" s="83">
        <v>0</v>
      </c>
      <c r="AW2499" s="122">
        <v>0</v>
      </c>
      <c r="AX2499" s="83">
        <v>0</v>
      </c>
      <c r="AY2499" s="122">
        <v>0</v>
      </c>
      <c r="AZ2499" s="83">
        <v>0</v>
      </c>
      <c r="BA2499" s="122">
        <v>0</v>
      </c>
      <c r="BB2499" s="83">
        <v>0</v>
      </c>
      <c r="BC2499" s="122">
        <v>0</v>
      </c>
      <c r="BD2499" s="83">
        <v>0</v>
      </c>
      <c r="BE2499" s="322"/>
    </row>
    <row r="2500" spans="1:57" ht="24.75" customHeight="1">
      <c r="A2500" s="1097" t="s">
        <v>20</v>
      </c>
      <c r="B2500" s="1098"/>
      <c r="C2500" s="121">
        <v>0</v>
      </c>
      <c r="D2500" s="83">
        <v>0</v>
      </c>
      <c r="E2500" s="122">
        <v>0</v>
      </c>
      <c r="F2500" s="83">
        <v>0</v>
      </c>
      <c r="G2500" s="122">
        <v>0</v>
      </c>
      <c r="H2500" s="83">
        <v>0</v>
      </c>
      <c r="I2500" s="122">
        <v>0</v>
      </c>
      <c r="J2500" s="83">
        <v>0</v>
      </c>
      <c r="K2500" s="122">
        <v>0</v>
      </c>
      <c r="L2500" s="83">
        <v>0</v>
      </c>
      <c r="M2500" s="122">
        <v>0</v>
      </c>
      <c r="N2500" s="83">
        <v>0</v>
      </c>
      <c r="O2500" s="122">
        <v>0</v>
      </c>
      <c r="P2500" s="83">
        <v>0</v>
      </c>
      <c r="Q2500" s="122">
        <v>0</v>
      </c>
      <c r="R2500" s="83">
        <v>0</v>
      </c>
      <c r="S2500" s="122">
        <v>0</v>
      </c>
      <c r="T2500" s="83">
        <v>0</v>
      </c>
      <c r="U2500" s="122">
        <v>0</v>
      </c>
      <c r="V2500" s="83">
        <v>0</v>
      </c>
      <c r="W2500" s="122">
        <v>0</v>
      </c>
      <c r="X2500" s="83">
        <v>0</v>
      </c>
      <c r="Y2500" s="122">
        <v>0</v>
      </c>
      <c r="Z2500" s="83">
        <v>0</v>
      </c>
      <c r="AA2500" s="122">
        <v>0</v>
      </c>
      <c r="AB2500" s="83">
        <v>0</v>
      </c>
      <c r="AC2500" s="122">
        <v>0</v>
      </c>
      <c r="AD2500" s="83">
        <v>0</v>
      </c>
      <c r="AE2500" s="122">
        <v>0</v>
      </c>
      <c r="AF2500" s="83">
        <v>0</v>
      </c>
      <c r="AG2500" s="122">
        <v>0</v>
      </c>
      <c r="AH2500" s="83">
        <v>0</v>
      </c>
      <c r="AI2500" s="122">
        <v>0</v>
      </c>
      <c r="AJ2500" s="83">
        <v>0</v>
      </c>
      <c r="AK2500" s="122">
        <v>0</v>
      </c>
      <c r="AL2500" s="83">
        <v>0</v>
      </c>
      <c r="AM2500" s="122">
        <v>0</v>
      </c>
      <c r="AN2500" s="83">
        <v>0</v>
      </c>
      <c r="AO2500" s="122">
        <v>0</v>
      </c>
      <c r="AP2500" s="83">
        <v>0</v>
      </c>
      <c r="AQ2500" s="122">
        <v>0</v>
      </c>
      <c r="AR2500" s="83">
        <v>0</v>
      </c>
      <c r="AS2500" s="122">
        <v>0</v>
      </c>
      <c r="AT2500" s="83">
        <v>0</v>
      </c>
      <c r="AU2500" s="122">
        <v>0</v>
      </c>
      <c r="AV2500" s="83">
        <v>0</v>
      </c>
      <c r="AW2500" s="122">
        <v>0</v>
      </c>
      <c r="AX2500" s="83">
        <v>0</v>
      </c>
      <c r="AY2500" s="122">
        <v>0</v>
      </c>
      <c r="AZ2500" s="83">
        <v>0</v>
      </c>
      <c r="BA2500" s="122">
        <v>0</v>
      </c>
      <c r="BB2500" s="83">
        <v>0</v>
      </c>
      <c r="BC2500" s="122">
        <v>0</v>
      </c>
      <c r="BD2500" s="83">
        <v>0</v>
      </c>
      <c r="BE2500" s="322"/>
    </row>
    <row r="2501" spans="1:57" ht="24.75" customHeight="1" thickBot="1">
      <c r="A2501" s="1097" t="s">
        <v>21</v>
      </c>
      <c r="B2501" s="1098"/>
      <c r="C2501" s="121">
        <v>0</v>
      </c>
      <c r="D2501" s="83">
        <v>0</v>
      </c>
      <c r="E2501" s="122">
        <v>0</v>
      </c>
      <c r="F2501" s="83">
        <v>0</v>
      </c>
      <c r="G2501" s="122">
        <v>0</v>
      </c>
      <c r="H2501" s="83">
        <v>0</v>
      </c>
      <c r="I2501" s="122">
        <v>0</v>
      </c>
      <c r="J2501" s="83">
        <v>0</v>
      </c>
      <c r="K2501" s="122">
        <v>0</v>
      </c>
      <c r="L2501" s="83">
        <v>0</v>
      </c>
      <c r="M2501" s="122">
        <v>0</v>
      </c>
      <c r="N2501" s="83">
        <v>0</v>
      </c>
      <c r="O2501" s="122">
        <v>0</v>
      </c>
      <c r="P2501" s="83">
        <v>0</v>
      </c>
      <c r="Q2501" s="122">
        <v>0</v>
      </c>
      <c r="R2501" s="83">
        <v>0</v>
      </c>
      <c r="S2501" s="122">
        <v>0</v>
      </c>
      <c r="T2501" s="83">
        <v>0</v>
      </c>
      <c r="U2501" s="122">
        <v>0</v>
      </c>
      <c r="V2501" s="83">
        <v>0</v>
      </c>
      <c r="W2501" s="122">
        <v>0</v>
      </c>
      <c r="X2501" s="83">
        <v>0</v>
      </c>
      <c r="Y2501" s="122">
        <v>0</v>
      </c>
      <c r="Z2501" s="83">
        <v>0</v>
      </c>
      <c r="AA2501" s="122">
        <v>0</v>
      </c>
      <c r="AB2501" s="83">
        <v>0</v>
      </c>
      <c r="AC2501" s="122">
        <v>0</v>
      </c>
      <c r="AD2501" s="83">
        <v>0</v>
      </c>
      <c r="AE2501" s="122">
        <v>0</v>
      </c>
      <c r="AF2501" s="83">
        <v>0</v>
      </c>
      <c r="AG2501" s="122">
        <v>0</v>
      </c>
      <c r="AH2501" s="83">
        <v>0</v>
      </c>
      <c r="AI2501" s="122">
        <v>0</v>
      </c>
      <c r="AJ2501" s="83">
        <v>0</v>
      </c>
      <c r="AK2501" s="122">
        <v>0</v>
      </c>
      <c r="AL2501" s="83">
        <v>0</v>
      </c>
      <c r="AM2501" s="122">
        <v>0</v>
      </c>
      <c r="AN2501" s="83">
        <v>0</v>
      </c>
      <c r="AO2501" s="122">
        <v>0</v>
      </c>
      <c r="AP2501" s="83">
        <v>0</v>
      </c>
      <c r="AQ2501" s="122">
        <v>0</v>
      </c>
      <c r="AR2501" s="83">
        <v>0</v>
      </c>
      <c r="AS2501" s="122">
        <v>0</v>
      </c>
      <c r="AT2501" s="83">
        <v>0</v>
      </c>
      <c r="AU2501" s="122">
        <v>0</v>
      </c>
      <c r="AV2501" s="83">
        <v>0</v>
      </c>
      <c r="AW2501" s="122">
        <v>0</v>
      </c>
      <c r="AX2501" s="83">
        <v>0</v>
      </c>
      <c r="AY2501" s="122">
        <v>0</v>
      </c>
      <c r="AZ2501" s="83">
        <v>0</v>
      </c>
      <c r="BA2501" s="122">
        <v>0</v>
      </c>
      <c r="BB2501" s="83">
        <v>0</v>
      </c>
      <c r="BC2501" s="122">
        <v>0</v>
      </c>
      <c r="BD2501" s="83">
        <v>0</v>
      </c>
      <c r="BE2501" s="322"/>
    </row>
    <row r="2502" spans="1:57">
      <c r="A2502" s="1091" t="s">
        <v>8</v>
      </c>
      <c r="B2502" s="1092"/>
      <c r="C2502" s="125">
        <v>2815.6759185449982</v>
      </c>
      <c r="D2502" s="85">
        <v>1.8830048074884528E-2</v>
      </c>
      <c r="E2502" s="126">
        <v>6863.2245867109987</v>
      </c>
      <c r="F2502" s="85">
        <v>4.5898339388177799E-2</v>
      </c>
      <c r="G2502" s="126">
        <v>2911.7365232750012</v>
      </c>
      <c r="H2502" s="85">
        <v>1.9472460716643082E-2</v>
      </c>
      <c r="I2502" s="126">
        <v>588.93162184200014</v>
      </c>
      <c r="J2502" s="85">
        <v>3.938525268147741E-3</v>
      </c>
      <c r="K2502" s="126">
        <v>3799.2188235160002</v>
      </c>
      <c r="L2502" s="85">
        <v>2.5407566482573238E-2</v>
      </c>
      <c r="M2502" s="126">
        <v>3965.6603661109953</v>
      </c>
      <c r="N2502" s="85">
        <v>2.6520657029705966E-2</v>
      </c>
      <c r="O2502" s="126">
        <v>3540.9037461109979</v>
      </c>
      <c r="P2502" s="85">
        <v>2.3680064644038774E-2</v>
      </c>
      <c r="Q2502" s="126">
        <v>6060.5081912539845</v>
      </c>
      <c r="R2502" s="85">
        <v>4.0530112094191356E-2</v>
      </c>
      <c r="S2502" s="126">
        <v>2135.2231074020001</v>
      </c>
      <c r="T2502" s="85">
        <v>1.4279467852877275E-2</v>
      </c>
      <c r="U2502" s="126">
        <v>4777.4335732969912</v>
      </c>
      <c r="V2502" s="85">
        <v>3.1949452444880878E-2</v>
      </c>
      <c r="W2502" s="126">
        <v>2462.6698823209972</v>
      </c>
      <c r="X2502" s="85">
        <v>1.6469293206384863E-2</v>
      </c>
      <c r="Y2502" s="126">
        <v>6246.4449613799952</v>
      </c>
      <c r="Z2502" s="85">
        <v>4.1773578466617771E-2</v>
      </c>
      <c r="AA2502" s="126">
        <v>3487.038911771996</v>
      </c>
      <c r="AB2502" s="85">
        <v>2.3319839444302996E-2</v>
      </c>
      <c r="AC2502" s="126">
        <v>1534.2519830820002</v>
      </c>
      <c r="AD2502" s="85">
        <v>1.0260427491012504E-2</v>
      </c>
      <c r="AE2502" s="126">
        <v>1591.9670850990003</v>
      </c>
      <c r="AF2502" s="85">
        <v>1.0646401650349907E-2</v>
      </c>
      <c r="AG2502" s="126">
        <v>6729.1616192629945</v>
      </c>
      <c r="AH2502" s="85">
        <v>4.5001783038961268E-2</v>
      </c>
      <c r="AI2502" s="126">
        <v>2578.3906656479999</v>
      </c>
      <c r="AJ2502" s="85">
        <v>1.7243184796307886E-2</v>
      </c>
      <c r="AK2502" s="126">
        <v>11702.896527798001</v>
      </c>
      <c r="AL2502" s="85">
        <v>7.8264015678235377E-2</v>
      </c>
      <c r="AM2502" s="126">
        <v>9631.2456157429915</v>
      </c>
      <c r="AN2502" s="85">
        <v>6.4409691744345909E-2</v>
      </c>
      <c r="AO2502" s="126">
        <v>31077.684754625298</v>
      </c>
      <c r="AP2502" s="85">
        <v>0.20783439391281214</v>
      </c>
      <c r="AQ2502" s="126">
        <v>5497.5941874469963</v>
      </c>
      <c r="AR2502" s="85">
        <v>3.6765581636727093E-2</v>
      </c>
      <c r="AS2502" s="126">
        <v>10136.426698419978</v>
      </c>
      <c r="AT2502" s="85">
        <v>6.7788128875791609E-2</v>
      </c>
      <c r="AU2502" s="126">
        <v>6297.675141937998</v>
      </c>
      <c r="AV2502" s="85">
        <v>4.2116184217669793E-2</v>
      </c>
      <c r="AW2502" s="126">
        <v>5739.5597645389889</v>
      </c>
      <c r="AX2502" s="85">
        <v>3.8383744941353368E-2</v>
      </c>
      <c r="AY2502" s="126">
        <v>2629.1547376619992</v>
      </c>
      <c r="AZ2502" s="85">
        <v>1.7582673410819483E-2</v>
      </c>
      <c r="BA2502" s="126">
        <v>4730.3209977339993</v>
      </c>
      <c r="BB2502" s="85">
        <v>3.1634383492186495E-2</v>
      </c>
      <c r="BC2502" s="126">
        <v>149530.99999253533</v>
      </c>
      <c r="BD2502" s="85">
        <v>1</v>
      </c>
      <c r="BE2502" s="322"/>
    </row>
    <row r="2503" spans="1:57" ht="24.75" customHeight="1">
      <c r="A2503" s="1097" t="s">
        <v>14</v>
      </c>
      <c r="B2503" s="1098"/>
      <c r="C2503" s="121">
        <v>0</v>
      </c>
      <c r="D2503" s="83">
        <v>0</v>
      </c>
      <c r="E2503" s="122">
        <v>12.64285714</v>
      </c>
      <c r="F2503" s="83">
        <v>4.6007485959146388E-3</v>
      </c>
      <c r="G2503" s="122">
        <v>52.763157890000002</v>
      </c>
      <c r="H2503" s="83">
        <v>1.9200566920147918E-2</v>
      </c>
      <c r="I2503" s="122">
        <v>52.763157890000002</v>
      </c>
      <c r="J2503" s="83">
        <v>1.9200566920147918E-2</v>
      </c>
      <c r="K2503" s="122">
        <v>83.882205503000009</v>
      </c>
      <c r="L2503" s="83">
        <v>3.0524820055836718E-2</v>
      </c>
      <c r="M2503" s="122">
        <v>158.28947367000001</v>
      </c>
      <c r="N2503" s="83">
        <v>5.7601700760443748E-2</v>
      </c>
      <c r="O2503" s="122">
        <v>25.285714280000001</v>
      </c>
      <c r="P2503" s="83">
        <v>9.2014971918292776E-3</v>
      </c>
      <c r="Q2503" s="122">
        <v>196.21804509</v>
      </c>
      <c r="R2503" s="83">
        <v>7.1403946548187658E-2</v>
      </c>
      <c r="S2503" s="122">
        <v>52.763157890000002</v>
      </c>
      <c r="T2503" s="83">
        <v>1.9200566920147918E-2</v>
      </c>
      <c r="U2503" s="122">
        <v>130.81203006000001</v>
      </c>
      <c r="V2503" s="83">
        <v>4.7602631032125114E-2</v>
      </c>
      <c r="W2503" s="122">
        <v>52.763157890000002</v>
      </c>
      <c r="X2503" s="83">
        <v>1.9200566920147918E-2</v>
      </c>
      <c r="Y2503" s="122">
        <v>322.412280673</v>
      </c>
      <c r="Z2503" s="83">
        <v>0.11732615746474702</v>
      </c>
      <c r="AA2503" s="122">
        <v>0</v>
      </c>
      <c r="AB2503" s="83">
        <v>0</v>
      </c>
      <c r="AC2503" s="122">
        <v>0</v>
      </c>
      <c r="AD2503" s="83">
        <v>0</v>
      </c>
      <c r="AE2503" s="122">
        <v>65.406015030000006</v>
      </c>
      <c r="AF2503" s="83">
        <v>2.3801315516062557E-2</v>
      </c>
      <c r="AG2503" s="122">
        <v>118.16917292000001</v>
      </c>
      <c r="AH2503" s="83">
        <v>4.3001882436210476E-2</v>
      </c>
      <c r="AI2503" s="122">
        <v>12.64285714</v>
      </c>
      <c r="AJ2503" s="83">
        <v>4.6007485959146388E-3</v>
      </c>
      <c r="AK2503" s="122">
        <v>31.119047612999999</v>
      </c>
      <c r="AL2503" s="83">
        <v>1.13242531356888E-2</v>
      </c>
      <c r="AM2503" s="122">
        <v>440.81578940999987</v>
      </c>
      <c r="AN2503" s="83">
        <v>0.16041331494354449</v>
      </c>
      <c r="AO2503" s="122">
        <v>384.88471171599986</v>
      </c>
      <c r="AP2503" s="83">
        <v>0.14005993877871159</v>
      </c>
      <c r="AQ2503" s="122">
        <v>248.98120297999998</v>
      </c>
      <c r="AR2503" s="83">
        <v>9.0604513468335562E-2</v>
      </c>
      <c r="AS2503" s="122">
        <v>78.04887217000001</v>
      </c>
      <c r="AT2503" s="83">
        <v>2.8402064111977196E-2</v>
      </c>
      <c r="AU2503" s="122">
        <v>52.763157890000002</v>
      </c>
      <c r="AV2503" s="83">
        <v>1.9200566920147918E-2</v>
      </c>
      <c r="AW2503" s="122">
        <v>78.04887217000001</v>
      </c>
      <c r="AX2503" s="83">
        <v>2.8402064111977196E-2</v>
      </c>
      <c r="AY2503" s="122">
        <v>0</v>
      </c>
      <c r="AZ2503" s="83">
        <v>0</v>
      </c>
      <c r="BA2503" s="122">
        <v>96.525062643000012</v>
      </c>
      <c r="BB2503" s="83">
        <v>3.5125568651751357E-2</v>
      </c>
      <c r="BC2503" s="122">
        <v>2747.9999996580063</v>
      </c>
      <c r="BD2503" s="83">
        <v>1</v>
      </c>
      <c r="BE2503" s="322"/>
    </row>
    <row r="2504" spans="1:57" ht="24.75" customHeight="1">
      <c r="A2504" s="1097" t="s">
        <v>15</v>
      </c>
      <c r="B2504" s="1098"/>
      <c r="C2504" s="121">
        <v>63.182014175999996</v>
      </c>
      <c r="D2504" s="83">
        <v>8.377355366942842E-3</v>
      </c>
      <c r="E2504" s="122">
        <v>219.86013332000002</v>
      </c>
      <c r="F2504" s="83">
        <v>2.9151436399517405E-2</v>
      </c>
      <c r="G2504" s="122">
        <v>294.07000012700001</v>
      </c>
      <c r="H2504" s="83">
        <v>3.8990983841673564E-2</v>
      </c>
      <c r="I2504" s="122">
        <v>40.265272654999997</v>
      </c>
      <c r="J2504" s="83">
        <v>5.3388057088232625E-3</v>
      </c>
      <c r="K2504" s="122">
        <v>248.99048697800001</v>
      </c>
      <c r="L2504" s="83">
        <v>3.3013854015359848E-2</v>
      </c>
      <c r="M2504" s="122">
        <v>173.38124852799999</v>
      </c>
      <c r="N2504" s="83">
        <v>2.2988762732971277E-2</v>
      </c>
      <c r="O2504" s="122">
        <v>28.914719149</v>
      </c>
      <c r="P2504" s="83">
        <v>3.8338264584564631E-3</v>
      </c>
      <c r="Q2504" s="122">
        <v>918.84476967599983</v>
      </c>
      <c r="R2504" s="83">
        <v>0.12183038579919989</v>
      </c>
      <c r="S2504" s="122">
        <v>63.182014175999996</v>
      </c>
      <c r="T2504" s="83">
        <v>8.377355366942842E-3</v>
      </c>
      <c r="U2504" s="122">
        <v>231.42632133499998</v>
      </c>
      <c r="V2504" s="83">
        <v>3.0685006807270182E-2</v>
      </c>
      <c r="W2504" s="122">
        <v>258.94166884100002</v>
      </c>
      <c r="X2504" s="83">
        <v>3.433328942549424E-2</v>
      </c>
      <c r="Y2504" s="122">
        <v>300.28361226399988</v>
      </c>
      <c r="Z2504" s="83">
        <v>3.9814851799396409E-2</v>
      </c>
      <c r="AA2504" s="122">
        <v>174.457919296</v>
      </c>
      <c r="AB2504" s="83">
        <v>2.3131519398050204E-2</v>
      </c>
      <c r="AC2504" s="122">
        <v>40.803608039000004</v>
      </c>
      <c r="AD2504" s="83">
        <v>5.4101840413627268E-3</v>
      </c>
      <c r="AE2504" s="122">
        <v>23.239442396000001</v>
      </c>
      <c r="AF2504" s="83">
        <v>3.0813368332730635E-3</v>
      </c>
      <c r="AG2504" s="122">
        <v>212.785484924</v>
      </c>
      <c r="AH2504" s="83">
        <v>2.821340293410159E-2</v>
      </c>
      <c r="AI2504" s="122">
        <v>184.40910115899999</v>
      </c>
      <c r="AJ2504" s="83">
        <v>2.4450954808184589E-2</v>
      </c>
      <c r="AK2504" s="122">
        <v>912.63115753900024</v>
      </c>
      <c r="AL2504" s="83">
        <v>0.12100651784147709</v>
      </c>
      <c r="AM2504" s="122">
        <v>190.19144427800001</v>
      </c>
      <c r="AN2504" s="83">
        <v>2.5217640451135493E-2</v>
      </c>
      <c r="AO2504" s="122">
        <v>1113.2050526979999</v>
      </c>
      <c r="AP2504" s="83">
        <v>0.14760077601751889</v>
      </c>
      <c r="AQ2504" s="122">
        <v>260.34104048400002</v>
      </c>
      <c r="AR2504" s="83">
        <v>3.4518833265726648E-2</v>
      </c>
      <c r="AS2504" s="122">
        <v>323.73868916899988</v>
      </c>
      <c r="AT2504" s="83">
        <v>4.2924779790055448E-2</v>
      </c>
      <c r="AU2504" s="122">
        <v>231.96465671899998</v>
      </c>
      <c r="AV2504" s="83">
        <v>3.075638513980964E-2</v>
      </c>
      <c r="AW2504" s="122">
        <v>333.79693739799978</v>
      </c>
      <c r="AX2504" s="83">
        <v>4.425841121795733E-2</v>
      </c>
      <c r="AY2504" s="122">
        <v>288.07202249900001</v>
      </c>
      <c r="AZ2504" s="83">
        <v>3.8195707041336679E-2</v>
      </c>
      <c r="BA2504" s="122">
        <v>411.0211819999999</v>
      </c>
      <c r="BB2504" s="83">
        <v>5.4497637497964303E-2</v>
      </c>
      <c r="BC2504" s="122">
        <v>7541.999999822985</v>
      </c>
      <c r="BD2504" s="83">
        <v>1</v>
      </c>
      <c r="BE2504" s="322"/>
    </row>
    <row r="2505" spans="1:57" ht="24.75" customHeight="1">
      <c r="A2505" s="1097" t="s">
        <v>16</v>
      </c>
      <c r="B2505" s="1098"/>
      <c r="C2505" s="121">
        <v>469.04029303999999</v>
      </c>
      <c r="D2505" s="83">
        <v>2.9304029304029228E-2</v>
      </c>
      <c r="E2505" s="122">
        <v>996.7106227099996</v>
      </c>
      <c r="F2505" s="83">
        <v>6.2271062271062085E-2</v>
      </c>
      <c r="G2505" s="122">
        <v>58.630036629999999</v>
      </c>
      <c r="H2505" s="83">
        <v>3.6630036630036535E-3</v>
      </c>
      <c r="I2505" s="122">
        <v>117.26007326</v>
      </c>
      <c r="J2505" s="83">
        <v>7.3260073260073069E-3</v>
      </c>
      <c r="K2505" s="122">
        <v>703.56043955999985</v>
      </c>
      <c r="L2505" s="83">
        <v>4.3956043956043835E-2</v>
      </c>
      <c r="M2505" s="122">
        <v>293.15018314999998</v>
      </c>
      <c r="N2505" s="83">
        <v>1.8315018315018264E-2</v>
      </c>
      <c r="O2505" s="122">
        <v>293.15018314999998</v>
      </c>
      <c r="P2505" s="83">
        <v>1.8315018315018264E-2</v>
      </c>
      <c r="Q2505" s="122">
        <v>820.82051281999975</v>
      </c>
      <c r="R2505" s="83">
        <v>5.1282051282051135E-2</v>
      </c>
      <c r="S2505" s="122">
        <v>58.630036629999999</v>
      </c>
      <c r="T2505" s="83">
        <v>3.6630036630036535E-3</v>
      </c>
      <c r="U2505" s="122">
        <v>996.7106227099996</v>
      </c>
      <c r="V2505" s="83">
        <v>6.2271062271062085E-2</v>
      </c>
      <c r="W2505" s="122">
        <v>58.630036629999999</v>
      </c>
      <c r="X2505" s="83">
        <v>3.6630036630036535E-3</v>
      </c>
      <c r="Y2505" s="122">
        <v>762.1904761899998</v>
      </c>
      <c r="Z2505" s="83">
        <v>4.7619047619047485E-2</v>
      </c>
      <c r="AA2505" s="122">
        <v>351.78021977999998</v>
      </c>
      <c r="AB2505" s="83">
        <v>2.1978021978021921E-2</v>
      </c>
      <c r="AC2505" s="122">
        <v>175.89010988999999</v>
      </c>
      <c r="AD2505" s="83">
        <v>1.098901098901096E-2</v>
      </c>
      <c r="AE2505" s="122">
        <v>293.15018314999998</v>
      </c>
      <c r="AF2505" s="83">
        <v>1.8315018315018264E-2</v>
      </c>
      <c r="AG2505" s="122">
        <v>351.78021977999998</v>
      </c>
      <c r="AH2505" s="83">
        <v>2.1978021978021921E-2</v>
      </c>
      <c r="AI2505" s="122">
        <v>234.52014652</v>
      </c>
      <c r="AJ2505" s="83">
        <v>1.4652014652014614E-2</v>
      </c>
      <c r="AK2505" s="122">
        <v>820.82051281999975</v>
      </c>
      <c r="AL2505" s="83">
        <v>5.1282051282051135E-2</v>
      </c>
      <c r="AM2505" s="122">
        <v>1289.8608058599993</v>
      </c>
      <c r="AN2505" s="83">
        <v>8.0586080586080341E-2</v>
      </c>
      <c r="AO2505" s="122">
        <v>3283.2820512800026</v>
      </c>
      <c r="AP2505" s="83">
        <v>0.20512820512820476</v>
      </c>
      <c r="AQ2505" s="122">
        <v>703.56043955999985</v>
      </c>
      <c r="AR2505" s="83">
        <v>4.3956043956043835E-2</v>
      </c>
      <c r="AS2505" s="122">
        <v>1465.7509157499992</v>
      </c>
      <c r="AT2505" s="83">
        <v>9.1575091575091291E-2</v>
      </c>
      <c r="AU2505" s="122">
        <v>293.15018314999998</v>
      </c>
      <c r="AV2505" s="83">
        <v>1.8315018315018264E-2</v>
      </c>
      <c r="AW2505" s="122">
        <v>293.15018314999998</v>
      </c>
      <c r="AX2505" s="83">
        <v>1.8315018315018264E-2</v>
      </c>
      <c r="AY2505" s="122">
        <v>58.630036629999999</v>
      </c>
      <c r="AZ2505" s="83">
        <v>3.6630036630036535E-3</v>
      </c>
      <c r="BA2505" s="122">
        <v>762.1904761899998</v>
      </c>
      <c r="BB2505" s="83">
        <v>4.7619047619047485E-2</v>
      </c>
      <c r="BC2505" s="122">
        <v>16005.999999990041</v>
      </c>
      <c r="BD2505" s="83">
        <v>1</v>
      </c>
      <c r="BE2505" s="322"/>
    </row>
    <row r="2506" spans="1:57" ht="24.75" customHeight="1">
      <c r="A2506" s="1097" t="s">
        <v>17</v>
      </c>
      <c r="B2506" s="1098"/>
      <c r="C2506" s="121">
        <v>155.65243519000001</v>
      </c>
      <c r="D2506" s="83">
        <v>1.1785601209623979E-2</v>
      </c>
      <c r="E2506" s="122">
        <v>433.32384571000011</v>
      </c>
      <c r="F2506" s="83">
        <v>3.2810164736097838E-2</v>
      </c>
      <c r="G2506" s="122">
        <v>251.14851749500005</v>
      </c>
      <c r="H2506" s="83">
        <v>1.9016318427471059E-2</v>
      </c>
      <c r="I2506" s="122">
        <v>116.3137255</v>
      </c>
      <c r="J2506" s="83">
        <v>8.8069755045935907E-3</v>
      </c>
      <c r="K2506" s="122">
        <v>320.12170677500001</v>
      </c>
      <c r="L2506" s="83">
        <v>2.423879054631534E-2</v>
      </c>
      <c r="M2506" s="122">
        <v>378.27856952500002</v>
      </c>
      <c r="N2506" s="83">
        <v>2.8642278298612135E-2</v>
      </c>
      <c r="O2506" s="122">
        <v>470.66306526500006</v>
      </c>
      <c r="P2506" s="83">
        <v>3.5637394201648111E-2</v>
      </c>
      <c r="Q2506" s="122">
        <v>394.50305931999998</v>
      </c>
      <c r="R2506" s="83">
        <v>2.9870754848433361E-2</v>
      </c>
      <c r="S2506" s="122">
        <v>232.62745100000001</v>
      </c>
      <c r="T2506" s="83">
        <v>1.7613951009187181E-2</v>
      </c>
      <c r="U2506" s="122">
        <v>192.99165474500001</v>
      </c>
      <c r="V2506" s="83">
        <v>1.4612830675174261E-2</v>
      </c>
      <c r="W2506" s="122">
        <v>37.042132989999999</v>
      </c>
      <c r="X2506" s="83">
        <v>2.8047348365677462E-3</v>
      </c>
      <c r="Y2506" s="122">
        <v>552.74915777500007</v>
      </c>
      <c r="Z2506" s="83">
        <v>4.1852741555502525E-2</v>
      </c>
      <c r="AA2506" s="122">
        <v>18.521066494999999</v>
      </c>
      <c r="AB2506" s="83">
        <v>1.4023674182838731E-3</v>
      </c>
      <c r="AC2506" s="122">
        <v>76.677929245000001</v>
      </c>
      <c r="AD2506" s="83">
        <v>5.805855170580668E-3</v>
      </c>
      <c r="AE2506" s="122">
        <v>219.21746120500003</v>
      </c>
      <c r="AF2506" s="83">
        <v>1.6598581145194521E-2</v>
      </c>
      <c r="AG2506" s="122">
        <v>862.05453801999977</v>
      </c>
      <c r="AH2506" s="83">
        <v>6.5272547735270359E-2</v>
      </c>
      <c r="AI2506" s="122">
        <v>179.878751515</v>
      </c>
      <c r="AJ2506" s="83">
        <v>1.361995544016413E-2</v>
      </c>
      <c r="AK2506" s="122">
        <v>330.12302344000005</v>
      </c>
      <c r="AL2506" s="83">
        <v>2.4996064466514371E-2</v>
      </c>
      <c r="AM2506" s="122">
        <v>702.99342969999987</v>
      </c>
      <c r="AN2506" s="83">
        <v>5.3228850581852748E-2</v>
      </c>
      <c r="AO2506" s="122">
        <v>3972.3686768650032</v>
      </c>
      <c r="AP2506" s="83">
        <v>0.30077751771750216</v>
      </c>
      <c r="AQ2506" s="122">
        <v>325.52987003999999</v>
      </c>
      <c r="AR2506" s="83">
        <v>2.4648282729589081E-2</v>
      </c>
      <c r="AS2506" s="122">
        <v>1216.1067912199999</v>
      </c>
      <c r="AT2506" s="83">
        <v>9.2080471803342348E-2</v>
      </c>
      <c r="AU2506" s="122">
        <v>519.039448085</v>
      </c>
      <c r="AV2506" s="83">
        <v>3.9300329222129268E-2</v>
      </c>
      <c r="AW2506" s="122">
        <v>672.69239313999981</v>
      </c>
      <c r="AX2506" s="83">
        <v>5.0934534192273125E-2</v>
      </c>
      <c r="AY2506" s="122">
        <v>235.44195100000007</v>
      </c>
      <c r="AZ2506" s="83">
        <v>1.7827057695015757E-2</v>
      </c>
      <c r="BA2506" s="122">
        <v>340.93934997000002</v>
      </c>
      <c r="BB2506" s="83">
        <v>2.5815048833061852E-2</v>
      </c>
      <c r="BC2506" s="122">
        <v>13207.000001229984</v>
      </c>
      <c r="BD2506" s="83">
        <v>1</v>
      </c>
      <c r="BE2506" s="322"/>
    </row>
    <row r="2507" spans="1:57" ht="24.75" customHeight="1">
      <c r="A2507" s="1097" t="s">
        <v>18</v>
      </c>
      <c r="B2507" s="1098"/>
      <c r="C2507" s="121">
        <v>1201.770869681</v>
      </c>
      <c r="D2507" s="83">
        <v>5.0911708097287046E-2</v>
      </c>
      <c r="E2507" s="122">
        <v>1782.4160119030003</v>
      </c>
      <c r="F2507" s="83">
        <v>7.5510104293028651E-2</v>
      </c>
      <c r="G2507" s="122">
        <v>790.475817882</v>
      </c>
      <c r="H2507" s="83">
        <v>3.3487643204944031E-2</v>
      </c>
      <c r="I2507" s="122">
        <v>145.12776591100001</v>
      </c>
      <c r="J2507" s="83">
        <v>6.1481790258683059E-3</v>
      </c>
      <c r="K2507" s="122">
        <v>951.72776594000004</v>
      </c>
      <c r="L2507" s="83">
        <v>4.0318905566817519E-2</v>
      </c>
      <c r="M2507" s="122">
        <v>348.46753247999999</v>
      </c>
      <c r="N2507" s="83">
        <v>1.4762445772805985E-2</v>
      </c>
      <c r="O2507" s="122">
        <v>429.02646722000003</v>
      </c>
      <c r="P2507" s="83">
        <v>1.8175236907608545E-2</v>
      </c>
      <c r="Q2507" s="122">
        <v>801.71632421200013</v>
      </c>
      <c r="R2507" s="83">
        <v>3.3963834957944819E-2</v>
      </c>
      <c r="S2507" s="122">
        <v>546.92362323199995</v>
      </c>
      <c r="T2507" s="83">
        <v>2.316982093673926E-2</v>
      </c>
      <c r="U2507" s="122">
        <v>503.56883118599995</v>
      </c>
      <c r="V2507" s="83">
        <v>2.1333142603996481E-2</v>
      </c>
      <c r="W2507" s="122">
        <v>361.44935066199997</v>
      </c>
      <c r="X2507" s="83">
        <v>1.5312406297335485E-2</v>
      </c>
      <c r="Y2507" s="122">
        <v>903.01495976000012</v>
      </c>
      <c r="Z2507" s="83">
        <v>3.8255240827220212E-2</v>
      </c>
      <c r="AA2507" s="122">
        <v>864.54384353100011</v>
      </c>
      <c r="AB2507" s="83">
        <v>3.6625454077481842E-2</v>
      </c>
      <c r="AC2507" s="122">
        <v>413.03636365099999</v>
      </c>
      <c r="AD2507" s="83">
        <v>1.7497833663871733E-2</v>
      </c>
      <c r="AE2507" s="122">
        <v>377.43945423100001</v>
      </c>
      <c r="AF2507" s="83">
        <v>1.5989809541072299E-2</v>
      </c>
      <c r="AG2507" s="122">
        <v>1226.127272771</v>
      </c>
      <c r="AH2507" s="83">
        <v>5.19435404670857E-2</v>
      </c>
      <c r="AI2507" s="122">
        <v>129.137662342</v>
      </c>
      <c r="AJ2507" s="83">
        <v>5.4707757821314965E-3</v>
      </c>
      <c r="AK2507" s="122">
        <v>1198.6285057160003</v>
      </c>
      <c r="AL2507" s="83">
        <v>5.0778585285811369E-2</v>
      </c>
      <c r="AM2507" s="122">
        <v>882.27525895200017</v>
      </c>
      <c r="AN2507" s="83">
        <v>3.7376626092747375E-2</v>
      </c>
      <c r="AO2507" s="122">
        <v>4051.936413105997</v>
      </c>
      <c r="AP2507" s="83">
        <v>0.1716558531224667</v>
      </c>
      <c r="AQ2507" s="122">
        <v>974.20877860000007</v>
      </c>
      <c r="AR2507" s="83">
        <v>4.127128907281908E-2</v>
      </c>
      <c r="AS2507" s="122">
        <v>1802.0228177540002</v>
      </c>
      <c r="AT2507" s="83">
        <v>7.6340725172091284E-2</v>
      </c>
      <c r="AU2507" s="122">
        <v>877.5256617130002</v>
      </c>
      <c r="AV2507" s="83">
        <v>3.7175414602011347E-2</v>
      </c>
      <c r="AW2507" s="122">
        <v>437.25868816299999</v>
      </c>
      <c r="AX2507" s="83">
        <v>1.8523985941402015E-2</v>
      </c>
      <c r="AY2507" s="122">
        <v>832.56363639300014</v>
      </c>
      <c r="AZ2507" s="83">
        <v>3.5270647590008225E-2</v>
      </c>
      <c r="BA2507" s="122">
        <v>772.61032388300009</v>
      </c>
      <c r="BB2507" s="83">
        <v>3.2730791097410131E-2</v>
      </c>
      <c r="BC2507" s="122">
        <v>23605.000000874836</v>
      </c>
      <c r="BD2507" s="83">
        <v>1</v>
      </c>
      <c r="BE2507" s="322"/>
    </row>
    <row r="2508" spans="1:57" ht="24.75" customHeight="1">
      <c r="A2508" s="1097" t="s">
        <v>19</v>
      </c>
      <c r="B2508" s="1098"/>
      <c r="C2508" s="121">
        <v>439.98501221999993</v>
      </c>
      <c r="D2508" s="83">
        <v>9.8287727526384875E-3</v>
      </c>
      <c r="E2508" s="122">
        <v>1987.3225042959984</v>
      </c>
      <c r="F2508" s="83">
        <v>4.4394560583720502E-2</v>
      </c>
      <c r="G2508" s="122">
        <v>1058.933073446</v>
      </c>
      <c r="H2508" s="83">
        <v>2.3655379729047663E-2</v>
      </c>
      <c r="I2508" s="122">
        <v>81.383318652</v>
      </c>
      <c r="J2508" s="83">
        <v>1.8180122564859338E-3</v>
      </c>
      <c r="K2508" s="122">
        <v>890.70200099600015</v>
      </c>
      <c r="L2508" s="83">
        <v>1.9897285850574983E-2</v>
      </c>
      <c r="M2508" s="122">
        <v>1700.3220837939989</v>
      </c>
      <c r="N2508" s="83">
        <v>3.7983292393486419E-2</v>
      </c>
      <c r="O2508" s="122">
        <v>1075.3263788839997</v>
      </c>
      <c r="P2508" s="83">
        <v>2.4021587825550111E-2</v>
      </c>
      <c r="Q2508" s="122">
        <v>1439.2152062319983</v>
      </c>
      <c r="R2508" s="83">
        <v>3.2150456973118323E-2</v>
      </c>
      <c r="S2508" s="122">
        <v>617.02860691600017</v>
      </c>
      <c r="T2508" s="83">
        <v>1.3783728515329625E-2</v>
      </c>
      <c r="U2508" s="122">
        <v>824.28335499200034</v>
      </c>
      <c r="V2508" s="83">
        <v>1.8413567632953431E-2</v>
      </c>
      <c r="W2508" s="122">
        <v>535.85430169999984</v>
      </c>
      <c r="X2508" s="83">
        <v>1.197038538508125E-2</v>
      </c>
      <c r="Y2508" s="122">
        <v>1566.9743778959992</v>
      </c>
      <c r="Z2508" s="83">
        <v>3.500445388318333E-2</v>
      </c>
      <c r="AA2508" s="122">
        <v>875.17371218000028</v>
      </c>
      <c r="AB2508" s="83">
        <v>1.9550401257302778E-2</v>
      </c>
      <c r="AC2508" s="122">
        <v>416.98044692999986</v>
      </c>
      <c r="AD2508" s="83">
        <v>9.3148765102010547E-3</v>
      </c>
      <c r="AE2508" s="122">
        <v>429.44245672999989</v>
      </c>
      <c r="AF2508" s="83">
        <v>9.5932638619595483E-3</v>
      </c>
      <c r="AG2508" s="122">
        <v>2490.3901951200028</v>
      </c>
      <c r="AH2508" s="83">
        <v>5.5632529775796948E-2</v>
      </c>
      <c r="AI2508" s="122">
        <v>1105.7148336300002</v>
      </c>
      <c r="AJ2508" s="83">
        <v>2.4700431894567925E-2</v>
      </c>
      <c r="AK2508" s="122">
        <v>3246.8990659660089</v>
      </c>
      <c r="AL2508" s="83">
        <v>7.2532091284457229E-2</v>
      </c>
      <c r="AM2508" s="122">
        <v>2682.3863427640044</v>
      </c>
      <c r="AN2508" s="83">
        <v>5.9921508836818564E-2</v>
      </c>
      <c r="AO2508" s="122">
        <v>10036.541852715876</v>
      </c>
      <c r="AP2508" s="83">
        <v>0.22420511233997331</v>
      </c>
      <c r="AQ2508" s="122">
        <v>1579.7377881499983</v>
      </c>
      <c r="AR2508" s="83">
        <v>3.5289574183764223E-2</v>
      </c>
      <c r="AS2508" s="122">
        <v>3212.5793155820083</v>
      </c>
      <c r="AT2508" s="83">
        <v>7.1765426470695448E-2</v>
      </c>
      <c r="AU2508" s="122">
        <v>2293.094793996001</v>
      </c>
      <c r="AV2508" s="83">
        <v>5.1225171322825711E-2</v>
      </c>
      <c r="AW2508" s="122">
        <v>1998.2513745879985</v>
      </c>
      <c r="AX2508" s="83">
        <v>4.4638699314722141E-2</v>
      </c>
      <c r="AY2508" s="122">
        <v>638.99085421800021</v>
      </c>
      <c r="AZ2508" s="83">
        <v>1.427434054045168E-2</v>
      </c>
      <c r="BA2508" s="122">
        <v>1541.4867421279985</v>
      </c>
      <c r="BB2508" s="83">
        <v>3.44350886252585E-2</v>
      </c>
      <c r="BC2508" s="122">
        <v>44764.999994723454</v>
      </c>
      <c r="BD2508" s="83">
        <v>1</v>
      </c>
      <c r="BE2508" s="322"/>
    </row>
    <row r="2509" spans="1:57" ht="24.75" customHeight="1">
      <c r="A2509" s="1097" t="s">
        <v>20</v>
      </c>
      <c r="B2509" s="1098"/>
      <c r="C2509" s="121">
        <v>427.067516458</v>
      </c>
      <c r="D2509" s="83">
        <v>1.1029636273296499E-2</v>
      </c>
      <c r="E2509" s="122">
        <v>1302.8078708820001</v>
      </c>
      <c r="F2509" s="83">
        <v>3.3646897495256962E-2</v>
      </c>
      <c r="G2509" s="122">
        <v>405.71591980500006</v>
      </c>
      <c r="H2509" s="83">
        <v>1.0478200409267528E-2</v>
      </c>
      <c r="I2509" s="122">
        <v>35.818307974</v>
      </c>
      <c r="J2509" s="83">
        <v>9.2505960686192377E-4</v>
      </c>
      <c r="K2509" s="122">
        <v>600.23421776399994</v>
      </c>
      <c r="L2509" s="83">
        <v>1.5501916782693644E-2</v>
      </c>
      <c r="M2509" s="122">
        <v>913.77127496399953</v>
      </c>
      <c r="N2509" s="83">
        <v>2.3599464748404707E-2</v>
      </c>
      <c r="O2509" s="122">
        <v>1090.3964774130002</v>
      </c>
      <c r="P2509" s="83">
        <v>2.8161066051793519E-2</v>
      </c>
      <c r="Q2509" s="122">
        <v>1468.8199035240011</v>
      </c>
      <c r="R2509" s="83">
        <v>3.7934398338725986E-2</v>
      </c>
      <c r="S2509" s="122">
        <v>553.88303236800004</v>
      </c>
      <c r="T2509" s="83">
        <v>1.4304830382880116E-2</v>
      </c>
      <c r="U2509" s="122">
        <v>1897.6407582690003</v>
      </c>
      <c r="V2509" s="83">
        <v>4.9009317109108747E-2</v>
      </c>
      <c r="W2509" s="122">
        <v>1147.8040484180008</v>
      </c>
      <c r="X2509" s="83">
        <v>2.9643699600629278E-2</v>
      </c>
      <c r="Y2509" s="122">
        <v>1661.8867634820015</v>
      </c>
      <c r="Z2509" s="83">
        <v>4.2920629226585232E-2</v>
      </c>
      <c r="AA2509" s="122">
        <v>1143.5843727100007</v>
      </c>
      <c r="AB2509" s="83">
        <v>2.9534720372622173E-2</v>
      </c>
      <c r="AC2509" s="122">
        <v>410.86352532699999</v>
      </c>
      <c r="AD2509" s="83">
        <v>1.0611144766770907E-2</v>
      </c>
      <c r="AE2509" s="122">
        <v>125.094294577</v>
      </c>
      <c r="AF2509" s="83">
        <v>3.2307410792846098E-3</v>
      </c>
      <c r="AG2509" s="122">
        <v>1447.4843653480009</v>
      </c>
      <c r="AH2509" s="83">
        <v>3.7383377208090644E-2</v>
      </c>
      <c r="AI2509" s="122">
        <v>721.90212815199993</v>
      </c>
      <c r="AJ2509" s="83">
        <v>1.8644166534773882E-2</v>
      </c>
      <c r="AK2509" s="122">
        <v>4729.4603998639795</v>
      </c>
      <c r="AL2509" s="83">
        <v>0.12214515496776074</v>
      </c>
      <c r="AM2509" s="122">
        <v>3068.48550771899</v>
      </c>
      <c r="AN2509" s="83">
        <v>7.9248076137278439E-2</v>
      </c>
      <c r="AO2509" s="122">
        <v>7585.7622924939824</v>
      </c>
      <c r="AP2509" s="83">
        <v>0.19591328236767172</v>
      </c>
      <c r="AQ2509" s="122">
        <v>1148.9535861330003</v>
      </c>
      <c r="AR2509" s="83">
        <v>2.9673388074676753E-2</v>
      </c>
      <c r="AS2509" s="122">
        <v>1899.8533708350014</v>
      </c>
      <c r="AT2509" s="83">
        <v>4.9066461028691118E-2</v>
      </c>
      <c r="AU2509" s="122">
        <v>1763.6705736950016</v>
      </c>
      <c r="AV2509" s="83">
        <v>4.5549343333597017E-2</v>
      </c>
      <c r="AW2509" s="122">
        <v>1857.1983529600016</v>
      </c>
      <c r="AX2509" s="83">
        <v>4.7964833500814083E-2</v>
      </c>
      <c r="AY2509" s="122">
        <v>575.4562369219999</v>
      </c>
      <c r="AZ2509" s="83">
        <v>1.4861989591460296E-2</v>
      </c>
      <c r="BA2509" s="122">
        <v>736.3848979500001</v>
      </c>
      <c r="BB2509" s="83">
        <v>1.9018205011000475E-2</v>
      </c>
      <c r="BC2509" s="122">
        <v>38719.999996007078</v>
      </c>
      <c r="BD2509" s="83">
        <v>1</v>
      </c>
      <c r="BE2509" s="322"/>
    </row>
    <row r="2510" spans="1:57" ht="24.75" customHeight="1" thickBot="1">
      <c r="A2510" s="1097" t="s">
        <v>21</v>
      </c>
      <c r="B2510" s="1098"/>
      <c r="C2510" s="121">
        <v>58.977777779999997</v>
      </c>
      <c r="D2510" s="83">
        <v>2.0074124498088129E-2</v>
      </c>
      <c r="E2510" s="122">
        <v>128.14074074999999</v>
      </c>
      <c r="F2510" s="83">
        <v>4.3614956004073689E-2</v>
      </c>
      <c r="G2510" s="122">
        <v>0</v>
      </c>
      <c r="H2510" s="83">
        <v>0</v>
      </c>
      <c r="I2510" s="122">
        <v>0</v>
      </c>
      <c r="J2510" s="83">
        <v>0</v>
      </c>
      <c r="K2510" s="122">
        <v>0</v>
      </c>
      <c r="L2510" s="83">
        <v>0</v>
      </c>
      <c r="M2510" s="122">
        <v>0</v>
      </c>
      <c r="N2510" s="83">
        <v>0</v>
      </c>
      <c r="O2510" s="122">
        <v>128.14074074999999</v>
      </c>
      <c r="P2510" s="83">
        <v>4.3614956004073689E-2</v>
      </c>
      <c r="Q2510" s="122">
        <v>20.370370380000001</v>
      </c>
      <c r="R2510" s="83">
        <v>6.9334140157948634E-3</v>
      </c>
      <c r="S2510" s="122">
        <v>10.18518519</v>
      </c>
      <c r="T2510" s="83">
        <v>3.4667070078974317E-3</v>
      </c>
      <c r="U2510" s="122">
        <v>0</v>
      </c>
      <c r="V2510" s="83">
        <v>0</v>
      </c>
      <c r="W2510" s="122">
        <v>10.18518519</v>
      </c>
      <c r="X2510" s="83">
        <v>3.4667070078974317E-3</v>
      </c>
      <c r="Y2510" s="122">
        <v>176.93333333999999</v>
      </c>
      <c r="Z2510" s="83">
        <v>6.0222373494264382E-2</v>
      </c>
      <c r="AA2510" s="122">
        <v>58.977777779999997</v>
      </c>
      <c r="AB2510" s="83">
        <v>2.0074124498088129E-2</v>
      </c>
      <c r="AC2510" s="122">
        <v>0</v>
      </c>
      <c r="AD2510" s="83">
        <v>0</v>
      </c>
      <c r="AE2510" s="122">
        <v>58.977777779999997</v>
      </c>
      <c r="AF2510" s="83">
        <v>2.0074124498088129E-2</v>
      </c>
      <c r="AG2510" s="122">
        <v>20.370370380000001</v>
      </c>
      <c r="AH2510" s="83">
        <v>6.9334140157948634E-3</v>
      </c>
      <c r="AI2510" s="122">
        <v>10.18518519</v>
      </c>
      <c r="AJ2510" s="83">
        <v>3.4667070078974317E-3</v>
      </c>
      <c r="AK2510" s="122">
        <v>433.21481483999997</v>
      </c>
      <c r="AL2510" s="83">
        <v>0.14745228550241177</v>
      </c>
      <c r="AM2510" s="122">
        <v>374.23703705999998</v>
      </c>
      <c r="AN2510" s="83">
        <v>0.12737816100432364</v>
      </c>
      <c r="AO2510" s="122">
        <v>649.70370375000005</v>
      </c>
      <c r="AP2510" s="83">
        <v>0.22113808839317156</v>
      </c>
      <c r="AQ2510" s="122">
        <v>256.28148149999998</v>
      </c>
      <c r="AR2510" s="83">
        <v>8.7229912008147378E-2</v>
      </c>
      <c r="AS2510" s="122">
        <v>138.32592593999999</v>
      </c>
      <c r="AT2510" s="83">
        <v>4.7081663011971121E-2</v>
      </c>
      <c r="AU2510" s="122">
        <v>266.46666669000001</v>
      </c>
      <c r="AV2510" s="83">
        <v>9.069661901604481E-2</v>
      </c>
      <c r="AW2510" s="122">
        <v>69.162962969999995</v>
      </c>
      <c r="AX2510" s="83">
        <v>2.3540831505985561E-2</v>
      </c>
      <c r="AY2510" s="122">
        <v>0</v>
      </c>
      <c r="AZ2510" s="83">
        <v>0</v>
      </c>
      <c r="BA2510" s="122">
        <v>69.162962969999995</v>
      </c>
      <c r="BB2510" s="83">
        <v>2.3540831505985561E-2</v>
      </c>
      <c r="BC2510" s="122">
        <v>2938.0000002300012</v>
      </c>
      <c r="BD2510" s="83">
        <v>1</v>
      </c>
      <c r="BE2510" s="322"/>
    </row>
    <row r="2511" spans="1:57">
      <c r="A2511" s="1091" t="s">
        <v>9</v>
      </c>
      <c r="B2511" s="1092"/>
      <c r="C2511" s="41">
        <v>2527.5864978283489</v>
      </c>
      <c r="D2511" s="25">
        <v>1.8354548343450891E-2</v>
      </c>
      <c r="E2511" s="42">
        <v>6177.3886556834605</v>
      </c>
      <c r="F2511" s="25">
        <v>4.4858278367305618E-2</v>
      </c>
      <c r="G2511" s="42">
        <v>2480.6986711111795</v>
      </c>
      <c r="H2511" s="25">
        <v>1.8014063504281572E-2</v>
      </c>
      <c r="I2511" s="42">
        <v>268.05925370884478</v>
      </c>
      <c r="J2511" s="25">
        <v>1.9465630692898602E-3</v>
      </c>
      <c r="K2511" s="42">
        <v>3435.504986174999</v>
      </c>
      <c r="L2511" s="25">
        <v>2.4947570501382653E-2</v>
      </c>
      <c r="M2511" s="42">
        <v>2981.9732897725189</v>
      </c>
      <c r="N2511" s="25">
        <v>2.165416414157707E-2</v>
      </c>
      <c r="O2511" s="42">
        <v>3965.0645561350179</v>
      </c>
      <c r="P2511" s="25">
        <v>2.8793067672664156E-2</v>
      </c>
      <c r="Q2511" s="42">
        <v>5295.5114977972244</v>
      </c>
      <c r="R2511" s="25">
        <v>3.8454360265466149E-2</v>
      </c>
      <c r="S2511" s="42">
        <v>1457.0730245082075</v>
      </c>
      <c r="T2511" s="25">
        <v>1.0580811889623534E-2</v>
      </c>
      <c r="U2511" s="42">
        <v>3717.1128491696763</v>
      </c>
      <c r="V2511" s="25">
        <v>2.6992519364526454E-2</v>
      </c>
      <c r="W2511" s="42">
        <v>2831.7489448973993</v>
      </c>
      <c r="X2511" s="25">
        <v>2.0563281593049987E-2</v>
      </c>
      <c r="Y2511" s="42">
        <v>5540.7820397362466</v>
      </c>
      <c r="Z2511" s="25">
        <v>4.0235438785671915E-2</v>
      </c>
      <c r="AA2511" s="42">
        <v>4629.7016945094438</v>
      </c>
      <c r="AB2511" s="25">
        <v>3.3619456204818245E-2</v>
      </c>
      <c r="AC2511" s="42">
        <v>1573.6477262691787</v>
      </c>
      <c r="AD2511" s="25">
        <v>1.1427341177912373E-2</v>
      </c>
      <c r="AE2511" s="42">
        <v>1405.3695876050654</v>
      </c>
      <c r="AF2511" s="25">
        <v>1.0205357584508103E-2</v>
      </c>
      <c r="AG2511" s="42">
        <v>9897.5994896646171</v>
      </c>
      <c r="AH2511" s="25">
        <v>7.1873294335623256E-2</v>
      </c>
      <c r="AI2511" s="42">
        <v>1816.1313888636046</v>
      </c>
      <c r="AJ2511" s="25">
        <v>1.3188182245630673E-2</v>
      </c>
      <c r="AK2511" s="42">
        <v>10592.287635997527</v>
      </c>
      <c r="AL2511" s="25">
        <v>7.6917903956874534E-2</v>
      </c>
      <c r="AM2511" s="42">
        <v>6829.1830182529493</v>
      </c>
      <c r="AN2511" s="25">
        <v>4.9591406649186043E-2</v>
      </c>
      <c r="AO2511" s="42">
        <v>27812.227350783738</v>
      </c>
      <c r="AP2511" s="25">
        <v>0.20196375945495912</v>
      </c>
      <c r="AQ2511" s="42">
        <v>4001.6481196679138</v>
      </c>
      <c r="AR2511" s="25">
        <v>2.9058726152014779E-2</v>
      </c>
      <c r="AS2511" s="42">
        <v>10266.528855483726</v>
      </c>
      <c r="AT2511" s="25">
        <v>7.4552344839360116E-2</v>
      </c>
      <c r="AU2511" s="42">
        <v>5739.7466715486571</v>
      </c>
      <c r="AV2511" s="25">
        <v>4.1680258164306601E-2</v>
      </c>
      <c r="AW2511" s="42">
        <v>5591.4940582551872</v>
      </c>
      <c r="AX2511" s="25">
        <v>4.0603693718312038E-2</v>
      </c>
      <c r="AY2511" s="42">
        <v>3003.2961293873623</v>
      </c>
      <c r="AZ2511" s="25">
        <v>2.1809003982218148E-2</v>
      </c>
      <c r="BA2511" s="42">
        <v>3871.6340071879099</v>
      </c>
      <c r="BB2511" s="25">
        <v>2.8114604035958456E-2</v>
      </c>
      <c r="BC2511" s="42">
        <v>137709.00000000381</v>
      </c>
      <c r="BD2511" s="167">
        <v>1</v>
      </c>
      <c r="BE2511" s="322"/>
    </row>
    <row r="2512" spans="1:57" ht="24.75" customHeight="1">
      <c r="A2512" s="1097" t="s">
        <v>14</v>
      </c>
      <c r="B2512" s="1098"/>
      <c r="C2512" s="35">
        <v>0</v>
      </c>
      <c r="D2512" s="24">
        <v>0</v>
      </c>
      <c r="E2512" s="36">
        <v>230.78054711246199</v>
      </c>
      <c r="F2512" s="24">
        <v>9.1217607554332863E-2</v>
      </c>
      <c r="G2512" s="36">
        <v>12.723404255319149</v>
      </c>
      <c r="H2512" s="24">
        <v>5.0290135396518394E-3</v>
      </c>
      <c r="I2512" s="36">
        <v>0</v>
      </c>
      <c r="J2512" s="24">
        <v>0</v>
      </c>
      <c r="K2512" s="36">
        <v>109.02857142857142</v>
      </c>
      <c r="L2512" s="24">
        <v>4.3094297007340507E-2</v>
      </c>
      <c r="M2512" s="36">
        <v>54.514285714285712</v>
      </c>
      <c r="N2512" s="24">
        <v>2.1547148503670253E-2</v>
      </c>
      <c r="O2512" s="36">
        <v>0</v>
      </c>
      <c r="P2512" s="24">
        <v>0</v>
      </c>
      <c r="Q2512" s="36">
        <v>172.64559270516713</v>
      </c>
      <c r="R2512" s="24">
        <v>6.82393647055997E-2</v>
      </c>
      <c r="S2512" s="36">
        <v>12.723404255319149</v>
      </c>
      <c r="T2512" s="24">
        <v>5.0290135396518394E-3</v>
      </c>
      <c r="U2512" s="36">
        <v>38.170212765957444</v>
      </c>
      <c r="V2512" s="24">
        <v>1.508704061895552E-2</v>
      </c>
      <c r="W2512" s="36">
        <v>67.237689969604858</v>
      </c>
      <c r="X2512" s="24">
        <v>2.6576162043322093E-2</v>
      </c>
      <c r="Y2512" s="36">
        <v>188.98966565349542</v>
      </c>
      <c r="Z2512" s="24">
        <v>7.4699472590314439E-2</v>
      </c>
      <c r="AA2512" s="36">
        <v>54.514285714285712</v>
      </c>
      <c r="AB2512" s="24">
        <v>2.1547148503670253E-2</v>
      </c>
      <c r="AC2512" s="36">
        <v>0</v>
      </c>
      <c r="AD2512" s="24">
        <v>0</v>
      </c>
      <c r="AE2512" s="36">
        <v>0</v>
      </c>
      <c r="AF2512" s="24">
        <v>0</v>
      </c>
      <c r="AG2512" s="36">
        <v>121.75197568389058</v>
      </c>
      <c r="AH2512" s="24">
        <v>4.812331054699235E-2</v>
      </c>
      <c r="AI2512" s="36">
        <v>25.446808510638299</v>
      </c>
      <c r="AJ2512" s="24">
        <v>1.0058027079303679E-2</v>
      </c>
      <c r="AK2512" s="36">
        <v>91.961094224924011</v>
      </c>
      <c r="AL2512" s="24">
        <v>3.6348258586926502E-2</v>
      </c>
      <c r="AM2512" s="36">
        <v>121.75197568389058</v>
      </c>
      <c r="AN2512" s="24">
        <v>4.812331054699235E-2</v>
      </c>
      <c r="AO2512" s="36">
        <v>588.79513677811542</v>
      </c>
      <c r="AP2512" s="24">
        <v>0.23272535050518411</v>
      </c>
      <c r="AQ2512" s="36">
        <v>38.170212765957444</v>
      </c>
      <c r="AR2512" s="24">
        <v>1.508704061895552E-2</v>
      </c>
      <c r="AS2512" s="36">
        <v>323.46504559270522</v>
      </c>
      <c r="AT2512" s="24">
        <v>0.12785179667695867</v>
      </c>
      <c r="AU2512" s="36">
        <v>25.446808510638299</v>
      </c>
      <c r="AV2512" s="24">
        <v>1.0058027079303679E-2</v>
      </c>
      <c r="AW2512" s="36">
        <v>134.47537993920972</v>
      </c>
      <c r="AX2512" s="24">
        <v>5.3152324086644186E-2</v>
      </c>
      <c r="AY2512" s="36">
        <v>0</v>
      </c>
      <c r="AZ2512" s="24">
        <v>0</v>
      </c>
      <c r="BA2512" s="36">
        <v>117.40790273556232</v>
      </c>
      <c r="BB2512" s="24">
        <v>4.6406285666230195E-2</v>
      </c>
      <c r="BC2512" s="36">
        <v>2529.9999999999986</v>
      </c>
      <c r="BD2512" s="166">
        <v>1.8372074446840282E-2</v>
      </c>
      <c r="BE2512" s="322"/>
    </row>
    <row r="2513" spans="1:57" ht="24.75" customHeight="1">
      <c r="A2513" s="1097" t="s">
        <v>15</v>
      </c>
      <c r="B2513" s="1098"/>
      <c r="C2513" s="35">
        <v>24.790697674418606</v>
      </c>
      <c r="D2513" s="24">
        <v>3.4896815420071346E-3</v>
      </c>
      <c r="E2513" s="36">
        <v>336.31431724711348</v>
      </c>
      <c r="F2513" s="24">
        <v>4.7341542405280768E-2</v>
      </c>
      <c r="G2513" s="36">
        <v>143.23425073122931</v>
      </c>
      <c r="H2513" s="24">
        <v>2.0162478988067254E-2</v>
      </c>
      <c r="I2513" s="36">
        <v>102.86991789445551</v>
      </c>
      <c r="J2513" s="24">
        <v>1.4480562766674527E-2</v>
      </c>
      <c r="K2513" s="36">
        <v>130.70669167611121</v>
      </c>
      <c r="L2513" s="24">
        <v>1.8399027544497695E-2</v>
      </c>
      <c r="M2513" s="36">
        <v>49.713605566746018</v>
      </c>
      <c r="N2513" s="24">
        <v>6.9979737565802613E-3</v>
      </c>
      <c r="O2513" s="36">
        <v>245.83974818986721</v>
      </c>
      <c r="P2513" s="24">
        <v>3.4605820409609793E-2</v>
      </c>
      <c r="Q2513" s="36">
        <v>1008.6785313055228</v>
      </c>
      <c r="R2513" s="24">
        <v>0.14198740587071032</v>
      </c>
      <c r="S2513" s="36">
        <v>90.210148621428601</v>
      </c>
      <c r="T2513" s="24">
        <v>1.2698500650538978E-2</v>
      </c>
      <c r="U2513" s="36">
        <v>112.35140084233657</v>
      </c>
      <c r="V2513" s="24">
        <v>1.5815230974428059E-2</v>
      </c>
      <c r="W2513" s="36">
        <v>62.241164621864137</v>
      </c>
      <c r="X2513" s="24">
        <v>8.7614252001498218E-3</v>
      </c>
      <c r="Y2513" s="36">
        <v>295.28893332079565</v>
      </c>
      <c r="Z2513" s="24">
        <v>4.1566572821058079E-2</v>
      </c>
      <c r="AA2513" s="36">
        <v>105.78378378378379</v>
      </c>
      <c r="AB2513" s="24">
        <v>1.4890735329924567E-2</v>
      </c>
      <c r="AC2513" s="36">
        <v>90.210148621428601</v>
      </c>
      <c r="AD2513" s="24">
        <v>1.2698500650538978E-2</v>
      </c>
      <c r="AE2513" s="36">
        <v>62.373374839772943</v>
      </c>
      <c r="AF2513" s="24">
        <v>8.7800358727158131E-3</v>
      </c>
      <c r="AG2513" s="36">
        <v>417.04298292066107</v>
      </c>
      <c r="AH2513" s="24">
        <v>5.8705374848066219E-2</v>
      </c>
      <c r="AI2513" s="36">
        <v>62.108954403955323</v>
      </c>
      <c r="AJ2513" s="24">
        <v>8.7428145275838288E-3</v>
      </c>
      <c r="AK2513" s="36">
        <v>878.44730447349048</v>
      </c>
      <c r="AL2513" s="24">
        <v>0.12365530749908407</v>
      </c>
      <c r="AM2513" s="36">
        <v>429.30612153996162</v>
      </c>
      <c r="AN2513" s="24">
        <v>6.0431604946503799E-2</v>
      </c>
      <c r="AO2513" s="36">
        <v>1145.8206298222781</v>
      </c>
      <c r="AP2513" s="24">
        <v>0.16129231838714553</v>
      </c>
      <c r="AQ2513" s="36">
        <v>361.10501492153213</v>
      </c>
      <c r="AR2513" s="24">
        <v>5.0831223947287903E-2</v>
      </c>
      <c r="AS2513" s="36">
        <v>218.00297440821151</v>
      </c>
      <c r="AT2513" s="24">
        <v>3.0687355631786629E-2</v>
      </c>
      <c r="AU2513" s="36">
        <v>177.3742211356201</v>
      </c>
      <c r="AV2513" s="24">
        <v>2.4968218065261918E-2</v>
      </c>
      <c r="AW2513" s="36">
        <v>233.70881978847549</v>
      </c>
      <c r="AX2513" s="24">
        <v>3.2898200983738211E-2</v>
      </c>
      <c r="AY2513" s="36">
        <v>37.318256729536721</v>
      </c>
      <c r="AZ2513" s="24">
        <v>5.2531329855766947E-3</v>
      </c>
      <c r="BA2513" s="36">
        <v>283.15800491940394</v>
      </c>
      <c r="BB2513" s="24">
        <v>3.9858953395186497E-2</v>
      </c>
      <c r="BC2513" s="36">
        <v>7103.9999999999773</v>
      </c>
      <c r="BD2513" s="166">
        <v>5.1587042241246259E-2</v>
      </c>
      <c r="BE2513" s="322"/>
    </row>
    <row r="2514" spans="1:57" ht="24.75" customHeight="1">
      <c r="A2514" s="1097" t="s">
        <v>16</v>
      </c>
      <c r="B2514" s="1098"/>
      <c r="C2514" s="35">
        <v>55.26</v>
      </c>
      <c r="D2514" s="24">
        <v>4.9999999999999845E-3</v>
      </c>
      <c r="E2514" s="36">
        <v>939.42</v>
      </c>
      <c r="F2514" s="24">
        <v>8.4999999999999729E-2</v>
      </c>
      <c r="G2514" s="36">
        <v>165.78</v>
      </c>
      <c r="H2514" s="24">
        <v>1.4999999999999953E-2</v>
      </c>
      <c r="I2514" s="36">
        <v>0</v>
      </c>
      <c r="J2514" s="24">
        <v>0</v>
      </c>
      <c r="K2514" s="36">
        <v>386.82</v>
      </c>
      <c r="L2514" s="24">
        <v>3.4999999999999892E-2</v>
      </c>
      <c r="M2514" s="36">
        <v>331.56</v>
      </c>
      <c r="N2514" s="24">
        <v>2.9999999999999905E-2</v>
      </c>
      <c r="O2514" s="36">
        <v>55.26</v>
      </c>
      <c r="P2514" s="24">
        <v>4.9999999999999845E-3</v>
      </c>
      <c r="Q2514" s="36">
        <v>773.64</v>
      </c>
      <c r="R2514" s="24">
        <v>6.9999999999999785E-2</v>
      </c>
      <c r="S2514" s="36">
        <v>165.78</v>
      </c>
      <c r="T2514" s="24">
        <v>1.4999999999999953E-2</v>
      </c>
      <c r="U2514" s="36">
        <v>331.56</v>
      </c>
      <c r="V2514" s="24">
        <v>2.9999999999999905E-2</v>
      </c>
      <c r="W2514" s="36">
        <v>331.56</v>
      </c>
      <c r="X2514" s="24">
        <v>2.9999999999999905E-2</v>
      </c>
      <c r="Y2514" s="36">
        <v>442.08</v>
      </c>
      <c r="Z2514" s="24">
        <v>3.9999999999999876E-2</v>
      </c>
      <c r="AA2514" s="36">
        <v>221.04</v>
      </c>
      <c r="AB2514" s="24">
        <v>1.9999999999999938E-2</v>
      </c>
      <c r="AC2514" s="36">
        <v>0</v>
      </c>
      <c r="AD2514" s="24">
        <v>0</v>
      </c>
      <c r="AE2514" s="36">
        <v>331.56</v>
      </c>
      <c r="AF2514" s="24">
        <v>2.9999999999999905E-2</v>
      </c>
      <c r="AG2514" s="36">
        <v>828.9</v>
      </c>
      <c r="AH2514" s="24">
        <v>7.4999999999999761E-2</v>
      </c>
      <c r="AI2514" s="36">
        <v>110.52</v>
      </c>
      <c r="AJ2514" s="24">
        <v>9.999999999999969E-3</v>
      </c>
      <c r="AK2514" s="36">
        <v>663.12</v>
      </c>
      <c r="AL2514" s="24">
        <v>5.999999999999981E-2</v>
      </c>
      <c r="AM2514" s="36">
        <v>718.38</v>
      </c>
      <c r="AN2514" s="24">
        <v>6.4999999999999794E-2</v>
      </c>
      <c r="AO2514" s="36">
        <v>2099.88</v>
      </c>
      <c r="AP2514" s="24">
        <v>0.18999999999999942</v>
      </c>
      <c r="AQ2514" s="36">
        <v>221.04</v>
      </c>
      <c r="AR2514" s="24">
        <v>1.9999999999999938E-2</v>
      </c>
      <c r="AS2514" s="36">
        <v>1105.2</v>
      </c>
      <c r="AT2514" s="24">
        <v>9.99999999999997E-2</v>
      </c>
      <c r="AU2514" s="36">
        <v>331.56</v>
      </c>
      <c r="AV2514" s="24">
        <v>2.9999999999999905E-2</v>
      </c>
      <c r="AW2514" s="36">
        <v>55.26</v>
      </c>
      <c r="AX2514" s="24">
        <v>4.9999999999999845E-3</v>
      </c>
      <c r="AY2514" s="36">
        <v>165.78</v>
      </c>
      <c r="AZ2514" s="24">
        <v>1.4999999999999953E-2</v>
      </c>
      <c r="BA2514" s="36">
        <v>221.04</v>
      </c>
      <c r="BB2514" s="24">
        <v>1.9999999999999938E-2</v>
      </c>
      <c r="BC2514" s="36">
        <v>11052.000000000035</v>
      </c>
      <c r="BD2514" s="166">
        <v>8.0256192405723153E-2</v>
      </c>
      <c r="BE2514" s="322"/>
    </row>
    <row r="2515" spans="1:57" ht="24.75" customHeight="1">
      <c r="A2515" s="1097" t="s">
        <v>17</v>
      </c>
      <c r="B2515" s="1098"/>
      <c r="C2515" s="35">
        <v>60.920345002536784</v>
      </c>
      <c r="D2515" s="24">
        <v>4.5694828234726379E-3</v>
      </c>
      <c r="E2515" s="36">
        <v>617.69233891425654</v>
      </c>
      <c r="F2515" s="24">
        <v>4.6331558574427001E-2</v>
      </c>
      <c r="G2515" s="36">
        <v>356.72947742262812</v>
      </c>
      <c r="H2515" s="24">
        <v>2.6757386545351827E-2</v>
      </c>
      <c r="I2515" s="36">
        <v>0</v>
      </c>
      <c r="J2515" s="24">
        <v>0</v>
      </c>
      <c r="K2515" s="36">
        <v>435.21461187214612</v>
      </c>
      <c r="L2515" s="24">
        <v>3.2644360326443828E-2</v>
      </c>
      <c r="M2515" s="36">
        <v>250.19989852866564</v>
      </c>
      <c r="N2515" s="24">
        <v>1.876686907655771E-2</v>
      </c>
      <c r="O2515" s="36">
        <v>522.209030948757</v>
      </c>
      <c r="P2515" s="24">
        <v>3.9169594280585106E-2</v>
      </c>
      <c r="Q2515" s="36">
        <v>195.79807204464734</v>
      </c>
      <c r="R2515" s="24">
        <v>1.4686324035752228E-2</v>
      </c>
      <c r="S2515" s="36">
        <v>121.84069000507357</v>
      </c>
      <c r="T2515" s="24">
        <v>9.1389656469452758E-3</v>
      </c>
      <c r="U2515" s="36">
        <v>339.44799594114664</v>
      </c>
      <c r="V2515" s="24">
        <v>2.5461145810167195E-2</v>
      </c>
      <c r="W2515" s="36">
        <v>115.32217148655505</v>
      </c>
      <c r="X2515" s="24">
        <v>8.6500278642781172E-3</v>
      </c>
      <c r="Y2515" s="36">
        <v>509.17199391171999</v>
      </c>
      <c r="Z2515" s="24">
        <v>3.8191718715250789E-2</v>
      </c>
      <c r="AA2515" s="36">
        <v>241.40730593607307</v>
      </c>
      <c r="AB2515" s="24">
        <v>1.8107358681073712E-2</v>
      </c>
      <c r="AC2515" s="36">
        <v>158.67772704211058</v>
      </c>
      <c r="AD2515" s="24">
        <v>1.1902019730131391E-2</v>
      </c>
      <c r="AE2515" s="36">
        <v>195.79807204464737</v>
      </c>
      <c r="AF2515" s="24">
        <v>1.468632403575223E-2</v>
      </c>
      <c r="AG2515" s="36">
        <v>1205.0661593099944</v>
      </c>
      <c r="AH2515" s="24">
        <v>9.0389000848335038E-2</v>
      </c>
      <c r="AI2515" s="36">
        <v>291.56468797564685</v>
      </c>
      <c r="AJ2515" s="24">
        <v>2.1869538552028868E-2</v>
      </c>
      <c r="AK2515" s="36">
        <v>393.5665144596652</v>
      </c>
      <c r="AL2515" s="24">
        <v>2.9520440628537949E-2</v>
      </c>
      <c r="AM2515" s="36">
        <v>472.0516489091832</v>
      </c>
      <c r="AN2515" s="24">
        <v>3.5407414409629953E-2</v>
      </c>
      <c r="AO2515" s="36">
        <v>3617.1892440385664</v>
      </c>
      <c r="AP2515" s="24">
        <v>0.27131632493538793</v>
      </c>
      <c r="AQ2515" s="36">
        <v>454.48685946220201</v>
      </c>
      <c r="AR2515" s="24">
        <v>3.408992345201059E-2</v>
      </c>
      <c r="AS2515" s="36">
        <v>1155.1920852359203</v>
      </c>
      <c r="AT2515" s="24">
        <v>8.6648071199814602E-2</v>
      </c>
      <c r="AU2515" s="36">
        <v>371.75728056823959</v>
      </c>
      <c r="AV2515" s="24">
        <v>2.7884584501068274E-2</v>
      </c>
      <c r="AW2515" s="36">
        <v>626.48493150684908</v>
      </c>
      <c r="AX2515" s="24">
        <v>4.6991068969910996E-2</v>
      </c>
      <c r="AY2515" s="36">
        <v>230.36103500761033</v>
      </c>
      <c r="AZ2515" s="24">
        <v>1.7278805506121507E-2</v>
      </c>
      <c r="BA2515" s="36">
        <v>393.84982242516492</v>
      </c>
      <c r="BB2515" s="24">
        <v>2.9541690850972673E-2</v>
      </c>
      <c r="BC2515" s="36">
        <v>13331.999999999907</v>
      </c>
      <c r="BD2515" s="166">
        <v>9.6812844476392518E-2</v>
      </c>
      <c r="BE2515" s="322"/>
    </row>
    <row r="2516" spans="1:57" ht="24.75" customHeight="1">
      <c r="A2516" s="1097" t="s">
        <v>18</v>
      </c>
      <c r="B2516" s="1098"/>
      <c r="C2516" s="35">
        <v>1284.1771445358404</v>
      </c>
      <c r="D2516" s="24">
        <v>5.4377419738136486E-2</v>
      </c>
      <c r="E2516" s="36">
        <v>1438.3048908592386</v>
      </c>
      <c r="F2516" s="24">
        <v>6.0903831760638051E-2</v>
      </c>
      <c r="G2516" s="36">
        <v>514.21294911512302</v>
      </c>
      <c r="H2516" s="24">
        <v>2.1773922303316366E-2</v>
      </c>
      <c r="I2516" s="36">
        <v>54.518427518427515</v>
      </c>
      <c r="J2516" s="24">
        <v>2.3085377506109044E-3</v>
      </c>
      <c r="K2516" s="36">
        <v>964.490804045152</v>
      </c>
      <c r="L2516" s="24">
        <v>4.0840565889445506E-2</v>
      </c>
      <c r="M2516" s="36">
        <v>241.62081152298541</v>
      </c>
      <c r="N2516" s="24">
        <v>1.0231233550261842E-2</v>
      </c>
      <c r="O2516" s="36">
        <v>874.2872823416302</v>
      </c>
      <c r="P2516" s="24">
        <v>3.7020972321376348E-2</v>
      </c>
      <c r="Q2516" s="36">
        <v>587.56470996688381</v>
      </c>
      <c r="R2516" s="24">
        <v>2.4879941987079927E-2</v>
      </c>
      <c r="S2516" s="36">
        <v>310.2696738240216</v>
      </c>
      <c r="T2516" s="24">
        <v>1.313811288211464E-2</v>
      </c>
      <c r="U2516" s="36">
        <v>405.17609407826802</v>
      </c>
      <c r="V2516" s="24">
        <v>1.7156846802094557E-2</v>
      </c>
      <c r="W2516" s="36">
        <v>419.30652886087671</v>
      </c>
      <c r="X2516" s="24">
        <v>1.7755188383336454E-2</v>
      </c>
      <c r="Y2516" s="36">
        <v>1009.5925648969129</v>
      </c>
      <c r="Z2516" s="24">
        <v>4.2750362673480077E-2</v>
      </c>
      <c r="AA2516" s="36">
        <v>1073.5276590820072</v>
      </c>
      <c r="AB2516" s="24">
        <v>4.5457641390667318E-2</v>
      </c>
      <c r="AC2516" s="36">
        <v>810.35218815653604</v>
      </c>
      <c r="AD2516" s="24">
        <v>3.4313693604189115E-2</v>
      </c>
      <c r="AE2516" s="36">
        <v>187.10238400455788</v>
      </c>
      <c r="AF2516" s="24">
        <v>7.9226957996509379E-3</v>
      </c>
      <c r="AG2516" s="36">
        <v>1400.6382241925717</v>
      </c>
      <c r="AH2516" s="24">
        <v>5.930886789433272E-2</v>
      </c>
      <c r="AI2516" s="36">
        <v>218.07371007371006</v>
      </c>
      <c r="AJ2516" s="24">
        <v>9.2341510024436177E-3</v>
      </c>
      <c r="AK2516" s="36">
        <v>944.95032581989153</v>
      </c>
      <c r="AL2516" s="24">
        <v>4.0013140490340646E-2</v>
      </c>
      <c r="AM2516" s="36">
        <v>1025.7154417263114</v>
      </c>
      <c r="AN2516" s="24">
        <v>4.3433072566323852E-2</v>
      </c>
      <c r="AO2516" s="36">
        <v>4046.340027774801</v>
      </c>
      <c r="AP2516" s="24">
        <v>0.17133892394032738</v>
      </c>
      <c r="AQ2516" s="36">
        <v>338.5196738240216</v>
      </c>
      <c r="AR2516" s="24">
        <v>1.433433578184363E-2</v>
      </c>
      <c r="AS2516" s="36">
        <v>2232.545071751591</v>
      </c>
      <c r="AT2516" s="24">
        <v>9.4535275734738106E-2</v>
      </c>
      <c r="AU2516" s="36">
        <v>964.490804045152</v>
      </c>
      <c r="AV2516" s="24">
        <v>4.0840565889445506E-2</v>
      </c>
      <c r="AW2516" s="36">
        <v>1296.3151372716588</v>
      </c>
      <c r="AX2516" s="24">
        <v>5.4891393007776484E-2</v>
      </c>
      <c r="AY2516" s="36">
        <v>341.24099989317381</v>
      </c>
      <c r="AZ2516" s="24">
        <v>1.4449568084907322E-2</v>
      </c>
      <c r="BA2516" s="36">
        <v>632.66647081864471</v>
      </c>
      <c r="BB2516" s="24">
        <v>2.6789738771114506E-2</v>
      </c>
      <c r="BC2516" s="36">
        <v>23616.000000000171</v>
      </c>
      <c r="BD2516" s="166">
        <v>0.17149205934252312</v>
      </c>
      <c r="BE2516" s="322"/>
    </row>
    <row r="2517" spans="1:57" ht="24.75" customHeight="1">
      <c r="A2517" s="1097" t="s">
        <v>19</v>
      </c>
      <c r="B2517" s="1098"/>
      <c r="C2517" s="35">
        <v>353.8252318085822</v>
      </c>
      <c r="D2517" s="24">
        <v>9.0822226964572608E-3</v>
      </c>
      <c r="E2517" s="36">
        <v>1187.9405947897267</v>
      </c>
      <c r="F2517" s="24">
        <v>3.0492853708858923E-2</v>
      </c>
      <c r="G2517" s="36">
        <v>731.83396231504912</v>
      </c>
      <c r="H2517" s="24">
        <v>1.8785203611967984E-2</v>
      </c>
      <c r="I2517" s="36">
        <v>48.469538591489808</v>
      </c>
      <c r="J2517" s="24">
        <v>1.2441485341005642E-3</v>
      </c>
      <c r="K2517" s="36">
        <v>656.89689125602661</v>
      </c>
      <c r="L2517" s="24">
        <v>1.6861668752400694E-2</v>
      </c>
      <c r="M2517" s="36">
        <v>781.09902589499495</v>
      </c>
      <c r="N2517" s="24">
        <v>2.0049772213537514E-2</v>
      </c>
      <c r="O2517" s="36">
        <v>1367.60564458666</v>
      </c>
      <c r="P2517" s="24">
        <v>3.5104616371134531E-2</v>
      </c>
      <c r="Q2517" s="36">
        <v>1027.1167202075626</v>
      </c>
      <c r="R2517" s="24">
        <v>2.6364718933404231E-2</v>
      </c>
      <c r="S2517" s="36">
        <v>392.30310722657748</v>
      </c>
      <c r="T2517" s="24">
        <v>1.0069898537568081E-2</v>
      </c>
      <c r="U2517" s="36">
        <v>1043.5925895016012</v>
      </c>
      <c r="V2517" s="24">
        <v>2.6787632565881223E-2</v>
      </c>
      <c r="W2517" s="36">
        <v>439.28413703687568</v>
      </c>
      <c r="X2517" s="24">
        <v>1.1275839032724356E-2</v>
      </c>
      <c r="Y2517" s="36">
        <v>1099.7697574969375</v>
      </c>
      <c r="Z2517" s="24">
        <v>2.8229625686558263E-2</v>
      </c>
      <c r="AA2517" s="36">
        <v>1469.8870452527542</v>
      </c>
      <c r="AB2517" s="24">
        <v>3.7730043771568182E-2</v>
      </c>
      <c r="AC2517" s="36">
        <v>423.23616603768494</v>
      </c>
      <c r="AD2517" s="24">
        <v>1.0863908979867672E-2</v>
      </c>
      <c r="AE2517" s="36">
        <v>307.72099913782404</v>
      </c>
      <c r="AF2517" s="24">
        <v>7.8987884167006483E-3</v>
      </c>
      <c r="AG2517" s="36">
        <v>3408.951676416998</v>
      </c>
      <c r="AH2517" s="24">
        <v>8.7503251614995531E-2</v>
      </c>
      <c r="AI2517" s="36">
        <v>538.13962129589424</v>
      </c>
      <c r="AJ2517" s="24">
        <v>1.3813327719490065E-2</v>
      </c>
      <c r="AK2517" s="36">
        <v>2969.1583689341896</v>
      </c>
      <c r="AL2517" s="24">
        <v>7.621434285472016E-2</v>
      </c>
      <c r="AM2517" s="36">
        <v>1490.5030837912411</v>
      </c>
      <c r="AN2517" s="24">
        <v>3.8259230037251409E-2</v>
      </c>
      <c r="AO2517" s="36">
        <v>8609.0315180007929</v>
      </c>
      <c r="AP2517" s="24">
        <v>0.22098237892090938</v>
      </c>
      <c r="AQ2517" s="36">
        <v>1291.3638780932495</v>
      </c>
      <c r="AR2517" s="24">
        <v>3.314759171654727E-2</v>
      </c>
      <c r="AS2517" s="36">
        <v>2971.767759802965</v>
      </c>
      <c r="AT2517" s="24">
        <v>7.6281322444760088E-2</v>
      </c>
      <c r="AU2517" s="36">
        <v>2325.2298899192479</v>
      </c>
      <c r="AV2517" s="24">
        <v>5.9685555981293874E-2</v>
      </c>
      <c r="AW2517" s="36">
        <v>1515.298294130778</v>
      </c>
      <c r="AX2517" s="24">
        <v>3.8895690079849506E-2</v>
      </c>
      <c r="AY2517" s="36">
        <v>1242.0175423622197</v>
      </c>
      <c r="AZ2517" s="24">
        <v>3.1880936967047052E-2</v>
      </c>
      <c r="BA2517" s="36">
        <v>1265.9569561120613</v>
      </c>
      <c r="BB2517" s="24">
        <v>3.2495429850404552E-2</v>
      </c>
      <c r="BC2517" s="36">
        <v>38958.000000000022</v>
      </c>
      <c r="BD2517" s="166">
        <v>0.282900899723322</v>
      </c>
      <c r="BE2517" s="322"/>
    </row>
    <row r="2518" spans="1:57" ht="24.75" customHeight="1">
      <c r="A2518" s="1097" t="s">
        <v>20</v>
      </c>
      <c r="B2518" s="1098"/>
      <c r="C2518" s="35">
        <v>637.78699185045116</v>
      </c>
      <c r="D2518" s="24">
        <v>1.6622022200950083E-2</v>
      </c>
      <c r="E2518" s="36">
        <v>1260.6968363258848</v>
      </c>
      <c r="F2518" s="24">
        <v>3.2856315776020113E-2</v>
      </c>
      <c r="G2518" s="36">
        <v>556.18462727182975</v>
      </c>
      <c r="H2518" s="24">
        <v>1.4495299120975575E-2</v>
      </c>
      <c r="I2518" s="36">
        <v>62.201369704471915</v>
      </c>
      <c r="J2518" s="24">
        <v>1.6210938155974005E-3</v>
      </c>
      <c r="K2518" s="36">
        <v>732.54741589699097</v>
      </c>
      <c r="L2518" s="24">
        <v>1.9091670990278732E-2</v>
      </c>
      <c r="M2518" s="36">
        <v>1207.9526190665811</v>
      </c>
      <c r="N2518" s="24">
        <v>3.1481694528709608E-2</v>
      </c>
      <c r="O2518" s="36">
        <v>824.64980658984427</v>
      </c>
      <c r="P2518" s="24">
        <v>2.149204604091344E-2</v>
      </c>
      <c r="Q2518" s="36">
        <v>1363.8287411326555</v>
      </c>
      <c r="R2518" s="24">
        <v>3.5544142328190337E-2</v>
      </c>
      <c r="S2518" s="36">
        <v>298.63295709752731</v>
      </c>
      <c r="T2518" s="24">
        <v>7.7829803778350004E-3</v>
      </c>
      <c r="U2518" s="36">
        <v>1270.6754256055847</v>
      </c>
      <c r="V2518" s="24">
        <v>3.3116378045493659E-2</v>
      </c>
      <c r="W2518" s="36">
        <v>1396.7972529216256</v>
      </c>
      <c r="X2518" s="24">
        <v>3.6403368593214316E-2</v>
      </c>
      <c r="Y2518" s="36">
        <v>1885.0630374998616</v>
      </c>
      <c r="Z2518" s="24">
        <v>4.9128564959600524E-2</v>
      </c>
      <c r="AA2518" s="36">
        <v>1231.989440827492</v>
      </c>
      <c r="AB2518" s="24">
        <v>3.2108142841477685E-2</v>
      </c>
      <c r="AC2518" s="36">
        <v>91.171496411418701</v>
      </c>
      <c r="AD2518" s="24">
        <v>2.376114058155309E-3</v>
      </c>
      <c r="AE2518" s="36">
        <v>265.4017141000021</v>
      </c>
      <c r="AF2518" s="24">
        <v>6.9169068047955059E-3</v>
      </c>
      <c r="AG2518" s="36">
        <v>2293.5962972274992</v>
      </c>
      <c r="AH2518" s="24">
        <v>5.9775770060659678E-2</v>
      </c>
      <c r="AI2518" s="36">
        <v>570.27760660376009</v>
      </c>
      <c r="AJ2518" s="24">
        <v>1.4862590737653458E-2</v>
      </c>
      <c r="AK2518" s="36">
        <v>4585.7709846071793</v>
      </c>
      <c r="AL2518" s="24">
        <v>0.11951449008619246</v>
      </c>
      <c r="AM2518" s="36">
        <v>2460.6486596458394</v>
      </c>
      <c r="AN2518" s="24">
        <v>6.4129493344953159E-2</v>
      </c>
      <c r="AO2518" s="36">
        <v>7257.8794900211851</v>
      </c>
      <c r="AP2518" s="24">
        <v>0.18915505577329228</v>
      </c>
      <c r="AQ2518" s="36">
        <v>1130.7233501661676</v>
      </c>
      <c r="AR2518" s="24">
        <v>2.94689431891106E-2</v>
      </c>
      <c r="AS2518" s="36">
        <v>2149.5298317358524</v>
      </c>
      <c r="AT2518" s="24">
        <v>5.6021105857072297E-2</v>
      </c>
      <c r="AU2518" s="36">
        <v>1357.8485369349792</v>
      </c>
      <c r="AV2518" s="24">
        <v>3.5388286081182871E-2</v>
      </c>
      <c r="AW2518" s="36">
        <v>1599.3254086616987</v>
      </c>
      <c r="AX2518" s="24">
        <v>4.1681662983104183E-2</v>
      </c>
      <c r="AY2518" s="36">
        <v>976.67829539482045</v>
      </c>
      <c r="AZ2518" s="24">
        <v>2.5454216716049669E-2</v>
      </c>
      <c r="BA2518" s="36">
        <v>902.14180669881273</v>
      </c>
      <c r="BB2518" s="24">
        <v>2.3511644688527955E-2</v>
      </c>
      <c r="BC2518" s="36">
        <v>38369.999999999789</v>
      </c>
      <c r="BD2518" s="166">
        <v>0.27863102629456843</v>
      </c>
      <c r="BE2518" s="322"/>
    </row>
    <row r="2519" spans="1:57" ht="24.75" customHeight="1">
      <c r="A2519" s="1097" t="s">
        <v>21</v>
      </c>
      <c r="B2519" s="1098"/>
      <c r="C2519" s="35">
        <v>110.82608695652173</v>
      </c>
      <c r="D2519" s="24">
        <v>4.0344407337648963E-2</v>
      </c>
      <c r="E2519" s="36">
        <v>166.2391304347826</v>
      </c>
      <c r="F2519" s="24">
        <v>6.0516611006473438E-2</v>
      </c>
      <c r="G2519" s="36">
        <v>0</v>
      </c>
      <c r="H2519" s="24">
        <v>0</v>
      </c>
      <c r="I2519" s="36">
        <v>0</v>
      </c>
      <c r="J2519" s="24">
        <v>0</v>
      </c>
      <c r="K2519" s="36">
        <v>19.8</v>
      </c>
      <c r="L2519" s="24">
        <v>7.2078631234073513E-3</v>
      </c>
      <c r="M2519" s="36">
        <v>65.313043478260866</v>
      </c>
      <c r="N2519" s="24">
        <v>2.3776135230528156E-2</v>
      </c>
      <c r="O2519" s="36">
        <v>75.213043478260872</v>
      </c>
      <c r="P2519" s="24">
        <v>2.7380066792231834E-2</v>
      </c>
      <c r="Q2519" s="36">
        <v>166.2391304347826</v>
      </c>
      <c r="R2519" s="24">
        <v>6.0516611006473438E-2</v>
      </c>
      <c r="S2519" s="36">
        <v>65.313043478260866</v>
      </c>
      <c r="T2519" s="24">
        <v>2.3776135230528156E-2</v>
      </c>
      <c r="U2519" s="36">
        <v>176.1391304347826</v>
      </c>
      <c r="V2519" s="24">
        <v>6.4120542568177119E-2</v>
      </c>
      <c r="W2519" s="36">
        <v>0</v>
      </c>
      <c r="X2519" s="24">
        <v>0</v>
      </c>
      <c r="Y2519" s="36">
        <v>110.82608695652173</v>
      </c>
      <c r="Z2519" s="24">
        <v>4.0344407337648963E-2</v>
      </c>
      <c r="AA2519" s="36">
        <v>231.55217391304348</v>
      </c>
      <c r="AB2519" s="24">
        <v>8.4292746237001601E-2</v>
      </c>
      <c r="AC2519" s="36">
        <v>0</v>
      </c>
      <c r="AD2519" s="24">
        <v>0</v>
      </c>
      <c r="AE2519" s="36">
        <v>55.413043478260867</v>
      </c>
      <c r="AF2519" s="24">
        <v>2.0172203668824482E-2</v>
      </c>
      <c r="AG2519" s="36">
        <v>221.65217391304347</v>
      </c>
      <c r="AH2519" s="24">
        <v>8.0688814675297926E-2</v>
      </c>
      <c r="AI2519" s="36">
        <v>0</v>
      </c>
      <c r="AJ2519" s="24">
        <v>0</v>
      </c>
      <c r="AK2519" s="36">
        <v>65.313043478260866</v>
      </c>
      <c r="AL2519" s="24">
        <v>2.3776135230528156E-2</v>
      </c>
      <c r="AM2519" s="36">
        <v>110.82608695652173</v>
      </c>
      <c r="AN2519" s="24">
        <v>4.0344407337648963E-2</v>
      </c>
      <c r="AO2519" s="36">
        <v>447.29130434782593</v>
      </c>
      <c r="AP2519" s="24">
        <v>0.16282901505199338</v>
      </c>
      <c r="AQ2519" s="36">
        <v>166.2391304347826</v>
      </c>
      <c r="AR2519" s="24">
        <v>6.0516611006473438E-2</v>
      </c>
      <c r="AS2519" s="36">
        <v>110.82608695652173</v>
      </c>
      <c r="AT2519" s="24">
        <v>4.0344407337648963E-2</v>
      </c>
      <c r="AU2519" s="36">
        <v>186.03913043478261</v>
      </c>
      <c r="AV2519" s="24">
        <v>6.7724474129880793E-2</v>
      </c>
      <c r="AW2519" s="36">
        <v>130.62608695652173</v>
      </c>
      <c r="AX2519" s="24">
        <v>4.7552270461056312E-2</v>
      </c>
      <c r="AY2519" s="36">
        <v>9.9</v>
      </c>
      <c r="AZ2519" s="24">
        <v>3.6039315617036756E-3</v>
      </c>
      <c r="BA2519" s="36">
        <v>55.413043478260867</v>
      </c>
      <c r="BB2519" s="24">
        <v>2.0172203668824482E-2</v>
      </c>
      <c r="BC2519" s="36">
        <v>2747.0000000000009</v>
      </c>
      <c r="BD2519" s="166">
        <v>1.9947861069355852E-2</v>
      </c>
      <c r="BE2519" s="322"/>
    </row>
    <row r="2520" spans="1:57" ht="13.5" thickBot="1">
      <c r="A2520" s="1087" t="s">
        <v>3</v>
      </c>
      <c r="B2520" s="1088"/>
      <c r="C2520" s="45">
        <v>5343.2624163828541</v>
      </c>
      <c r="D2520" s="26">
        <v>1.8602083332345243E-2</v>
      </c>
      <c r="E2520" s="45">
        <v>13040.6132426155</v>
      </c>
      <c r="F2520" s="26">
        <v>4.5399711887674013E-2</v>
      </c>
      <c r="G2520" s="45">
        <v>5392.4351945120907</v>
      </c>
      <c r="H2520" s="26">
        <v>1.8773273898176034E-2</v>
      </c>
      <c r="I2520" s="45">
        <v>856.99087555174799</v>
      </c>
      <c r="J2520" s="26">
        <v>2.9835359822857088E-3</v>
      </c>
      <c r="K2520" s="45">
        <v>7234.7238097915151</v>
      </c>
      <c r="L2520" s="26">
        <v>2.5187034569668244E-2</v>
      </c>
      <c r="M2520" s="45">
        <v>6947.6336561538237</v>
      </c>
      <c r="N2520" s="26">
        <v>2.4187556246183729E-2</v>
      </c>
      <c r="O2520" s="45">
        <v>7505.9683023962252</v>
      </c>
      <c r="P2520" s="26">
        <v>2.6131347661872358E-2</v>
      </c>
      <c r="Q2520" s="45">
        <v>11356.019689345294</v>
      </c>
      <c r="R2520" s="26">
        <v>3.9534952267599503E-2</v>
      </c>
      <c r="S2520" s="45">
        <v>3592.2961319757455</v>
      </c>
      <c r="T2520" s="26">
        <v>1.2506253070518525E-2</v>
      </c>
      <c r="U2520" s="45">
        <v>8494.5464227309913</v>
      </c>
      <c r="V2520" s="26">
        <v>2.9572992698548184E-2</v>
      </c>
      <c r="W2520" s="45">
        <v>5294.4188274244798</v>
      </c>
      <c r="X2520" s="26">
        <v>1.8432038808746949E-2</v>
      </c>
      <c r="Y2520" s="45">
        <v>11787.22700139723</v>
      </c>
      <c r="Z2520" s="26">
        <v>4.1036161402998247E-2</v>
      </c>
      <c r="AA2520" s="45">
        <v>8116.7406064328425</v>
      </c>
      <c r="AB2520" s="26">
        <v>2.8257696025737477E-2</v>
      </c>
      <c r="AC2520" s="45">
        <v>3107.8997094136203</v>
      </c>
      <c r="AD2520" s="26">
        <v>1.0819870872488568E-2</v>
      </c>
      <c r="AE2520" s="45">
        <v>2997.3366727401021</v>
      </c>
      <c r="AF2520" s="26">
        <v>1.0434955691199342E-2</v>
      </c>
      <c r="AG2520" s="45">
        <v>16626.761109298608</v>
      </c>
      <c r="AH2520" s="26">
        <v>5.7884560330380828E-2</v>
      </c>
      <c r="AI2520" s="45">
        <v>4394.5220546990895</v>
      </c>
      <c r="AJ2520" s="26">
        <v>1.529912983811128E-2</v>
      </c>
      <c r="AK2520" s="45">
        <v>22295.184164580354</v>
      </c>
      <c r="AL2520" s="26">
        <v>7.7618660926682667E-2</v>
      </c>
      <c r="AM2520" s="45">
        <v>16460.428634497468</v>
      </c>
      <c r="AN2520" s="26">
        <v>5.7305488909961871E-2</v>
      </c>
      <c r="AO2520" s="45">
        <v>58889.91210710325</v>
      </c>
      <c r="AP2520" s="26">
        <v>0.2050198861826458</v>
      </c>
      <c r="AQ2520" s="45">
        <v>9499.2423073614118</v>
      </c>
      <c r="AR2520" s="26">
        <v>3.3070750269326696E-2</v>
      </c>
      <c r="AS2520" s="45">
        <v>20402.95555433186</v>
      </c>
      <c r="AT2520" s="26">
        <v>7.103103869353794E-2</v>
      </c>
      <c r="AU2520" s="45">
        <v>12037.421813823181</v>
      </c>
      <c r="AV2520" s="26">
        <v>4.190719194340331E-2</v>
      </c>
      <c r="AW2520" s="45">
        <v>11331.053823150907</v>
      </c>
      <c r="AX2520" s="26">
        <v>3.9448035869485081E-2</v>
      </c>
      <c r="AY2520" s="45">
        <v>5632.4508671650838</v>
      </c>
      <c r="AZ2520" s="26">
        <v>1.9608866686969352E-2</v>
      </c>
      <c r="BA2520" s="45">
        <v>8601.9550051239712</v>
      </c>
      <c r="BB2520" s="26">
        <v>2.9946925933449244E-2</v>
      </c>
      <c r="BC2520" s="45">
        <v>287240.00000000035</v>
      </c>
      <c r="BD2520" s="26">
        <v>1</v>
      </c>
      <c r="BE2520" s="322"/>
    </row>
    <row r="2521" spans="1:57">
      <c r="BD2521" s="382"/>
    </row>
    <row r="2522" spans="1:57">
      <c r="BD2522" s="382"/>
    </row>
    <row r="2523" spans="1:57" ht="13.5" thickBot="1">
      <c r="BD2523" s="382"/>
    </row>
    <row r="2524" spans="1:57">
      <c r="A2524" s="1024" t="s">
        <v>22</v>
      </c>
      <c r="B2524" s="1025"/>
      <c r="C2524" s="1131" t="s">
        <v>456</v>
      </c>
      <c r="D2524" s="1059"/>
      <c r="E2524" s="1059"/>
      <c r="F2524" s="1059"/>
      <c r="G2524" s="1059"/>
      <c r="H2524" s="1059"/>
      <c r="I2524" s="1059"/>
      <c r="J2524" s="1059"/>
      <c r="K2524" s="1059"/>
      <c r="L2524" s="1059"/>
      <c r="M2524" s="1059"/>
      <c r="N2524" s="1059"/>
      <c r="O2524" s="1059"/>
      <c r="P2524" s="1059"/>
      <c r="Q2524" s="1059"/>
      <c r="R2524" s="1059"/>
      <c r="S2524" s="1059"/>
      <c r="T2524" s="1059"/>
      <c r="U2524" s="1059"/>
      <c r="V2524" s="1059"/>
      <c r="W2524" s="1059"/>
      <c r="X2524" s="1059"/>
      <c r="Y2524" s="1059"/>
      <c r="Z2524" s="1059"/>
      <c r="AA2524" s="1059"/>
      <c r="AB2524" s="1059"/>
      <c r="AC2524" s="1059"/>
      <c r="AD2524" s="1059"/>
      <c r="AE2524" s="1059"/>
      <c r="AF2524" s="1059"/>
      <c r="AG2524" s="1059"/>
      <c r="AH2524" s="1059"/>
      <c r="AI2524" s="1059"/>
      <c r="AJ2524" s="1059"/>
      <c r="AK2524" s="1059"/>
      <c r="AL2524" s="1059"/>
      <c r="AM2524" s="1059"/>
      <c r="AN2524" s="1059"/>
      <c r="AO2524" s="1059"/>
      <c r="AP2524" s="1059"/>
      <c r="AQ2524" s="1059"/>
      <c r="AR2524" s="1059"/>
      <c r="AS2524" s="1059"/>
      <c r="AT2524" s="1059"/>
      <c r="AU2524" s="1059"/>
      <c r="AV2524" s="1059"/>
      <c r="AW2524" s="1059"/>
      <c r="AX2524" s="1059"/>
      <c r="AY2524" s="1059"/>
      <c r="AZ2524" s="1059"/>
      <c r="BA2524" s="1059"/>
      <c r="BB2524" s="1059"/>
      <c r="BC2524" s="1059"/>
      <c r="BD2524" s="1060"/>
      <c r="BE2524" s="229"/>
    </row>
    <row r="2525" spans="1:57" ht="53.25" customHeight="1">
      <c r="A2525" s="1026"/>
      <c r="B2525" s="1027"/>
      <c r="C2525" s="1132" t="s">
        <v>131</v>
      </c>
      <c r="D2525" s="1062"/>
      <c r="E2525" s="1126" t="s">
        <v>132</v>
      </c>
      <c r="F2525" s="1062"/>
      <c r="G2525" s="1126" t="s">
        <v>133</v>
      </c>
      <c r="H2525" s="1062"/>
      <c r="I2525" s="1126" t="s">
        <v>134</v>
      </c>
      <c r="J2525" s="1062"/>
      <c r="K2525" s="1126" t="s">
        <v>135</v>
      </c>
      <c r="L2525" s="1062"/>
      <c r="M2525" s="1126" t="s">
        <v>136</v>
      </c>
      <c r="N2525" s="1062"/>
      <c r="O2525" s="1126" t="s">
        <v>137</v>
      </c>
      <c r="P2525" s="1062"/>
      <c r="Q2525" s="1126" t="s">
        <v>138</v>
      </c>
      <c r="R2525" s="1062"/>
      <c r="S2525" s="1126" t="s">
        <v>139</v>
      </c>
      <c r="T2525" s="1062"/>
      <c r="U2525" s="1126" t="s">
        <v>140</v>
      </c>
      <c r="V2525" s="1062"/>
      <c r="W2525" s="1126" t="s">
        <v>141</v>
      </c>
      <c r="X2525" s="1062"/>
      <c r="Y2525" s="1126" t="s">
        <v>142</v>
      </c>
      <c r="Z2525" s="1062"/>
      <c r="AA2525" s="1126" t="s">
        <v>143</v>
      </c>
      <c r="AB2525" s="1062"/>
      <c r="AC2525" s="1126" t="s">
        <v>144</v>
      </c>
      <c r="AD2525" s="1062"/>
      <c r="AE2525" s="1126" t="s">
        <v>145</v>
      </c>
      <c r="AF2525" s="1062"/>
      <c r="AG2525" s="1126" t="s">
        <v>146</v>
      </c>
      <c r="AH2525" s="1062"/>
      <c r="AI2525" s="1126" t="s">
        <v>147</v>
      </c>
      <c r="AJ2525" s="1062"/>
      <c r="AK2525" s="1126" t="s">
        <v>148</v>
      </c>
      <c r="AL2525" s="1062"/>
      <c r="AM2525" s="1126" t="s">
        <v>149</v>
      </c>
      <c r="AN2525" s="1062"/>
      <c r="AO2525" s="1126" t="s">
        <v>150</v>
      </c>
      <c r="AP2525" s="1062"/>
      <c r="AQ2525" s="1126" t="s">
        <v>151</v>
      </c>
      <c r="AR2525" s="1062"/>
      <c r="AS2525" s="1126" t="s">
        <v>152</v>
      </c>
      <c r="AT2525" s="1062"/>
      <c r="AU2525" s="1126" t="s">
        <v>153</v>
      </c>
      <c r="AV2525" s="1062"/>
      <c r="AW2525" s="1126" t="s">
        <v>154</v>
      </c>
      <c r="AX2525" s="1062"/>
      <c r="AY2525" s="1126" t="s">
        <v>155</v>
      </c>
      <c r="AZ2525" s="1062"/>
      <c r="BA2525" s="1126" t="s">
        <v>156</v>
      </c>
      <c r="BB2525" s="1062"/>
      <c r="BC2525" s="1128" t="s">
        <v>3</v>
      </c>
      <c r="BD2525" s="1065"/>
      <c r="BE2525" s="322"/>
    </row>
    <row r="2526" spans="1:57" ht="13.5" thickBot="1">
      <c r="A2526" s="1028"/>
      <c r="B2526" s="1029"/>
      <c r="C2526" s="389" t="s">
        <v>11</v>
      </c>
      <c r="D2526" s="134" t="s">
        <v>12</v>
      </c>
      <c r="E2526" s="133" t="s">
        <v>11</v>
      </c>
      <c r="F2526" s="134" t="s">
        <v>12</v>
      </c>
      <c r="G2526" s="133" t="s">
        <v>11</v>
      </c>
      <c r="H2526" s="134" t="s">
        <v>12</v>
      </c>
      <c r="I2526" s="133" t="s">
        <v>11</v>
      </c>
      <c r="J2526" s="134" t="s">
        <v>12</v>
      </c>
      <c r="K2526" s="133" t="s">
        <v>11</v>
      </c>
      <c r="L2526" s="134" t="s">
        <v>12</v>
      </c>
      <c r="M2526" s="133" t="s">
        <v>11</v>
      </c>
      <c r="N2526" s="134" t="s">
        <v>12</v>
      </c>
      <c r="O2526" s="133" t="s">
        <v>11</v>
      </c>
      <c r="P2526" s="134" t="s">
        <v>12</v>
      </c>
      <c r="Q2526" s="133" t="s">
        <v>11</v>
      </c>
      <c r="R2526" s="134" t="s">
        <v>12</v>
      </c>
      <c r="S2526" s="133" t="s">
        <v>11</v>
      </c>
      <c r="T2526" s="134" t="s">
        <v>12</v>
      </c>
      <c r="U2526" s="133" t="s">
        <v>11</v>
      </c>
      <c r="V2526" s="134" t="s">
        <v>12</v>
      </c>
      <c r="W2526" s="133" t="s">
        <v>11</v>
      </c>
      <c r="X2526" s="134" t="s">
        <v>12</v>
      </c>
      <c r="Y2526" s="133" t="s">
        <v>11</v>
      </c>
      <c r="Z2526" s="134" t="s">
        <v>12</v>
      </c>
      <c r="AA2526" s="133" t="s">
        <v>11</v>
      </c>
      <c r="AB2526" s="134" t="s">
        <v>12</v>
      </c>
      <c r="AC2526" s="133" t="s">
        <v>11</v>
      </c>
      <c r="AD2526" s="134" t="s">
        <v>12</v>
      </c>
      <c r="AE2526" s="133" t="s">
        <v>11</v>
      </c>
      <c r="AF2526" s="134" t="s">
        <v>12</v>
      </c>
      <c r="AG2526" s="133" t="s">
        <v>11</v>
      </c>
      <c r="AH2526" s="134" t="s">
        <v>12</v>
      </c>
      <c r="AI2526" s="133" t="s">
        <v>11</v>
      </c>
      <c r="AJ2526" s="134" t="s">
        <v>12</v>
      </c>
      <c r="AK2526" s="133" t="s">
        <v>11</v>
      </c>
      <c r="AL2526" s="134" t="s">
        <v>12</v>
      </c>
      <c r="AM2526" s="133" t="s">
        <v>11</v>
      </c>
      <c r="AN2526" s="134" t="s">
        <v>12</v>
      </c>
      <c r="AO2526" s="133" t="s">
        <v>11</v>
      </c>
      <c r="AP2526" s="134" t="s">
        <v>12</v>
      </c>
      <c r="AQ2526" s="133" t="s">
        <v>11</v>
      </c>
      <c r="AR2526" s="134" t="s">
        <v>12</v>
      </c>
      <c r="AS2526" s="133" t="s">
        <v>11</v>
      </c>
      <c r="AT2526" s="134" t="s">
        <v>12</v>
      </c>
      <c r="AU2526" s="133" t="s">
        <v>11</v>
      </c>
      <c r="AV2526" s="134" t="s">
        <v>12</v>
      </c>
      <c r="AW2526" s="133" t="s">
        <v>11</v>
      </c>
      <c r="AX2526" s="134" t="s">
        <v>12</v>
      </c>
      <c r="AY2526" s="133" t="s">
        <v>11</v>
      </c>
      <c r="AZ2526" s="134" t="s">
        <v>12</v>
      </c>
      <c r="BA2526" s="133" t="s">
        <v>11</v>
      </c>
      <c r="BB2526" s="134" t="s">
        <v>12</v>
      </c>
      <c r="BC2526" s="133" t="s">
        <v>11</v>
      </c>
      <c r="BD2526" s="287" t="s">
        <v>13</v>
      </c>
      <c r="BE2526" s="322"/>
    </row>
    <row r="2527" spans="1:57" ht="12.75" customHeight="1">
      <c r="A2527" s="1129" t="s">
        <v>4</v>
      </c>
      <c r="B2527" s="1129"/>
      <c r="C2527" s="125">
        <v>0</v>
      </c>
      <c r="D2527" s="85">
        <v>0</v>
      </c>
      <c r="E2527" s="126">
        <v>0</v>
      </c>
      <c r="F2527" s="85">
        <v>0</v>
      </c>
      <c r="G2527" s="126">
        <v>0</v>
      </c>
      <c r="H2527" s="85">
        <v>0</v>
      </c>
      <c r="I2527" s="126">
        <v>0</v>
      </c>
      <c r="J2527" s="85">
        <v>0</v>
      </c>
      <c r="K2527" s="126">
        <v>0</v>
      </c>
      <c r="L2527" s="85">
        <v>0</v>
      </c>
      <c r="M2527" s="126">
        <v>0</v>
      </c>
      <c r="N2527" s="85">
        <v>0</v>
      </c>
      <c r="O2527" s="126">
        <v>0</v>
      </c>
      <c r="P2527" s="85">
        <v>0</v>
      </c>
      <c r="Q2527" s="126">
        <v>0</v>
      </c>
      <c r="R2527" s="85">
        <v>0</v>
      </c>
      <c r="S2527" s="126">
        <v>0</v>
      </c>
      <c r="T2527" s="85">
        <v>0</v>
      </c>
      <c r="U2527" s="126">
        <v>0</v>
      </c>
      <c r="V2527" s="85">
        <v>0</v>
      </c>
      <c r="W2527" s="126">
        <v>0</v>
      </c>
      <c r="X2527" s="85">
        <v>0</v>
      </c>
      <c r="Y2527" s="126">
        <v>0</v>
      </c>
      <c r="Z2527" s="85">
        <v>0</v>
      </c>
      <c r="AA2527" s="126">
        <v>0</v>
      </c>
      <c r="AB2527" s="85">
        <v>0</v>
      </c>
      <c r="AC2527" s="126">
        <v>0</v>
      </c>
      <c r="AD2527" s="85">
        <v>0</v>
      </c>
      <c r="AE2527" s="126">
        <v>0</v>
      </c>
      <c r="AF2527" s="85">
        <v>0</v>
      </c>
      <c r="AG2527" s="126">
        <v>0</v>
      </c>
      <c r="AH2527" s="85">
        <v>0</v>
      </c>
      <c r="AI2527" s="126">
        <v>0</v>
      </c>
      <c r="AJ2527" s="85">
        <v>0</v>
      </c>
      <c r="AK2527" s="126">
        <v>0</v>
      </c>
      <c r="AL2527" s="85">
        <v>0</v>
      </c>
      <c r="AM2527" s="126">
        <v>0</v>
      </c>
      <c r="AN2527" s="85">
        <v>0</v>
      </c>
      <c r="AO2527" s="126">
        <v>0</v>
      </c>
      <c r="AP2527" s="85">
        <v>0</v>
      </c>
      <c r="AQ2527" s="126">
        <v>0</v>
      </c>
      <c r="AR2527" s="85">
        <v>0</v>
      </c>
      <c r="AS2527" s="126">
        <v>0</v>
      </c>
      <c r="AT2527" s="85">
        <v>0</v>
      </c>
      <c r="AU2527" s="126">
        <v>0</v>
      </c>
      <c r="AV2527" s="85">
        <v>0</v>
      </c>
      <c r="AW2527" s="126">
        <v>0</v>
      </c>
      <c r="AX2527" s="85">
        <v>0</v>
      </c>
      <c r="AY2527" s="126">
        <v>0</v>
      </c>
      <c r="AZ2527" s="85">
        <v>0</v>
      </c>
      <c r="BA2527" s="126">
        <v>0</v>
      </c>
      <c r="BB2527" s="85">
        <v>0</v>
      </c>
      <c r="BC2527" s="126">
        <v>0</v>
      </c>
      <c r="BD2527" s="85">
        <v>0</v>
      </c>
      <c r="BE2527" s="322"/>
    </row>
    <row r="2528" spans="1:57" ht="24.75" customHeight="1">
      <c r="A2528" s="1096" t="s">
        <v>14</v>
      </c>
      <c r="B2528" s="1096"/>
      <c r="C2528" s="121">
        <v>0</v>
      </c>
      <c r="D2528" s="83">
        <v>0</v>
      </c>
      <c r="E2528" s="122">
        <v>0</v>
      </c>
      <c r="F2528" s="83">
        <v>0</v>
      </c>
      <c r="G2528" s="122">
        <v>0</v>
      </c>
      <c r="H2528" s="83">
        <v>0</v>
      </c>
      <c r="I2528" s="122">
        <v>0</v>
      </c>
      <c r="J2528" s="83">
        <v>0</v>
      </c>
      <c r="K2528" s="122">
        <v>0</v>
      </c>
      <c r="L2528" s="83">
        <v>0</v>
      </c>
      <c r="M2528" s="122">
        <v>0</v>
      </c>
      <c r="N2528" s="83">
        <v>0</v>
      </c>
      <c r="O2528" s="122">
        <v>0</v>
      </c>
      <c r="P2528" s="83">
        <v>0</v>
      </c>
      <c r="Q2528" s="122">
        <v>0</v>
      </c>
      <c r="R2528" s="83">
        <v>0</v>
      </c>
      <c r="S2528" s="122">
        <v>0</v>
      </c>
      <c r="T2528" s="83">
        <v>0</v>
      </c>
      <c r="U2528" s="122">
        <v>0</v>
      </c>
      <c r="V2528" s="83">
        <v>0</v>
      </c>
      <c r="W2528" s="122">
        <v>0</v>
      </c>
      <c r="X2528" s="83">
        <v>0</v>
      </c>
      <c r="Y2528" s="122">
        <v>0</v>
      </c>
      <c r="Z2528" s="83">
        <v>0</v>
      </c>
      <c r="AA2528" s="122">
        <v>0</v>
      </c>
      <c r="AB2528" s="83">
        <v>0</v>
      </c>
      <c r="AC2528" s="122">
        <v>0</v>
      </c>
      <c r="AD2528" s="83">
        <v>0</v>
      </c>
      <c r="AE2528" s="122">
        <v>0</v>
      </c>
      <c r="AF2528" s="83">
        <v>0</v>
      </c>
      <c r="AG2528" s="122">
        <v>0</v>
      </c>
      <c r="AH2528" s="83">
        <v>0</v>
      </c>
      <c r="AI2528" s="122">
        <v>0</v>
      </c>
      <c r="AJ2528" s="83">
        <v>0</v>
      </c>
      <c r="AK2528" s="122">
        <v>0</v>
      </c>
      <c r="AL2528" s="83">
        <v>0</v>
      </c>
      <c r="AM2528" s="122">
        <v>0</v>
      </c>
      <c r="AN2528" s="83">
        <v>0</v>
      </c>
      <c r="AO2528" s="122">
        <v>0</v>
      </c>
      <c r="AP2528" s="83">
        <v>0</v>
      </c>
      <c r="AQ2528" s="122">
        <v>0</v>
      </c>
      <c r="AR2528" s="83">
        <v>0</v>
      </c>
      <c r="AS2528" s="122">
        <v>0</v>
      </c>
      <c r="AT2528" s="83">
        <v>0</v>
      </c>
      <c r="AU2528" s="122">
        <v>0</v>
      </c>
      <c r="AV2528" s="83">
        <v>0</v>
      </c>
      <c r="AW2528" s="122">
        <v>0</v>
      </c>
      <c r="AX2528" s="83">
        <v>0</v>
      </c>
      <c r="AY2528" s="122">
        <v>0</v>
      </c>
      <c r="AZ2528" s="83">
        <v>0</v>
      </c>
      <c r="BA2528" s="122">
        <v>0</v>
      </c>
      <c r="BB2528" s="83">
        <v>0</v>
      </c>
      <c r="BC2528" s="122">
        <v>0</v>
      </c>
      <c r="BD2528" s="83">
        <v>0</v>
      </c>
      <c r="BE2528" s="322"/>
    </row>
    <row r="2529" spans="1:57" ht="24.75" customHeight="1">
      <c r="A2529" s="1096" t="s">
        <v>15</v>
      </c>
      <c r="B2529" s="1096"/>
      <c r="C2529" s="121">
        <v>0</v>
      </c>
      <c r="D2529" s="83">
        <v>0</v>
      </c>
      <c r="E2529" s="122">
        <v>0</v>
      </c>
      <c r="F2529" s="83">
        <v>0</v>
      </c>
      <c r="G2529" s="122">
        <v>0</v>
      </c>
      <c r="H2529" s="83">
        <v>0</v>
      </c>
      <c r="I2529" s="122">
        <v>0</v>
      </c>
      <c r="J2529" s="83">
        <v>0</v>
      </c>
      <c r="K2529" s="122">
        <v>0</v>
      </c>
      <c r="L2529" s="83">
        <v>0</v>
      </c>
      <c r="M2529" s="122">
        <v>0</v>
      </c>
      <c r="N2529" s="83">
        <v>0</v>
      </c>
      <c r="O2529" s="122">
        <v>0</v>
      </c>
      <c r="P2529" s="83">
        <v>0</v>
      </c>
      <c r="Q2529" s="122">
        <v>0</v>
      </c>
      <c r="R2529" s="83">
        <v>0</v>
      </c>
      <c r="S2529" s="122">
        <v>0</v>
      </c>
      <c r="T2529" s="83">
        <v>0</v>
      </c>
      <c r="U2529" s="122">
        <v>0</v>
      </c>
      <c r="V2529" s="83">
        <v>0</v>
      </c>
      <c r="W2529" s="122">
        <v>0</v>
      </c>
      <c r="X2529" s="83">
        <v>0</v>
      </c>
      <c r="Y2529" s="122">
        <v>0</v>
      </c>
      <c r="Z2529" s="83">
        <v>0</v>
      </c>
      <c r="AA2529" s="122">
        <v>0</v>
      </c>
      <c r="AB2529" s="83">
        <v>0</v>
      </c>
      <c r="AC2529" s="122">
        <v>0</v>
      </c>
      <c r="AD2529" s="83">
        <v>0</v>
      </c>
      <c r="AE2529" s="122">
        <v>0</v>
      </c>
      <c r="AF2529" s="83">
        <v>0</v>
      </c>
      <c r="AG2529" s="122">
        <v>0</v>
      </c>
      <c r="AH2529" s="83">
        <v>0</v>
      </c>
      <c r="AI2529" s="122">
        <v>0</v>
      </c>
      <c r="AJ2529" s="83">
        <v>0</v>
      </c>
      <c r="AK2529" s="122">
        <v>0</v>
      </c>
      <c r="AL2529" s="83">
        <v>0</v>
      </c>
      <c r="AM2529" s="122">
        <v>0</v>
      </c>
      <c r="AN2529" s="83">
        <v>0</v>
      </c>
      <c r="AO2529" s="122">
        <v>0</v>
      </c>
      <c r="AP2529" s="83">
        <v>0</v>
      </c>
      <c r="AQ2529" s="122">
        <v>0</v>
      </c>
      <c r="AR2529" s="83">
        <v>0</v>
      </c>
      <c r="AS2529" s="122">
        <v>0</v>
      </c>
      <c r="AT2529" s="83">
        <v>0</v>
      </c>
      <c r="AU2529" s="122">
        <v>0</v>
      </c>
      <c r="AV2529" s="83">
        <v>0</v>
      </c>
      <c r="AW2529" s="122">
        <v>0</v>
      </c>
      <c r="AX2529" s="83">
        <v>0</v>
      </c>
      <c r="AY2529" s="122">
        <v>0</v>
      </c>
      <c r="AZ2529" s="83">
        <v>0</v>
      </c>
      <c r="BA2529" s="122">
        <v>0</v>
      </c>
      <c r="BB2529" s="83">
        <v>0</v>
      </c>
      <c r="BC2529" s="122">
        <v>0</v>
      </c>
      <c r="BD2529" s="83">
        <v>0</v>
      </c>
      <c r="BE2529" s="322"/>
    </row>
    <row r="2530" spans="1:57" ht="24.75" customHeight="1">
      <c r="A2530" s="1096" t="s">
        <v>16</v>
      </c>
      <c r="B2530" s="1096"/>
      <c r="C2530" s="121">
        <v>0</v>
      </c>
      <c r="D2530" s="83">
        <v>0</v>
      </c>
      <c r="E2530" s="122">
        <v>0</v>
      </c>
      <c r="F2530" s="83">
        <v>0</v>
      </c>
      <c r="G2530" s="122">
        <v>0</v>
      </c>
      <c r="H2530" s="83">
        <v>0</v>
      </c>
      <c r="I2530" s="122">
        <v>0</v>
      </c>
      <c r="J2530" s="83">
        <v>0</v>
      </c>
      <c r="K2530" s="122">
        <v>0</v>
      </c>
      <c r="L2530" s="83">
        <v>0</v>
      </c>
      <c r="M2530" s="122">
        <v>0</v>
      </c>
      <c r="N2530" s="83">
        <v>0</v>
      </c>
      <c r="O2530" s="122">
        <v>0</v>
      </c>
      <c r="P2530" s="83">
        <v>0</v>
      </c>
      <c r="Q2530" s="122">
        <v>0</v>
      </c>
      <c r="R2530" s="83">
        <v>0</v>
      </c>
      <c r="S2530" s="122">
        <v>0</v>
      </c>
      <c r="T2530" s="83">
        <v>0</v>
      </c>
      <c r="U2530" s="122">
        <v>0</v>
      </c>
      <c r="V2530" s="83">
        <v>0</v>
      </c>
      <c r="W2530" s="122">
        <v>0</v>
      </c>
      <c r="X2530" s="83">
        <v>0</v>
      </c>
      <c r="Y2530" s="122">
        <v>0</v>
      </c>
      <c r="Z2530" s="83">
        <v>0</v>
      </c>
      <c r="AA2530" s="122">
        <v>0</v>
      </c>
      <c r="AB2530" s="83">
        <v>0</v>
      </c>
      <c r="AC2530" s="122">
        <v>0</v>
      </c>
      <c r="AD2530" s="83">
        <v>0</v>
      </c>
      <c r="AE2530" s="122">
        <v>0</v>
      </c>
      <c r="AF2530" s="83">
        <v>0</v>
      </c>
      <c r="AG2530" s="122">
        <v>0</v>
      </c>
      <c r="AH2530" s="83">
        <v>0</v>
      </c>
      <c r="AI2530" s="122">
        <v>0</v>
      </c>
      <c r="AJ2530" s="83">
        <v>0</v>
      </c>
      <c r="AK2530" s="122">
        <v>0</v>
      </c>
      <c r="AL2530" s="83">
        <v>0</v>
      </c>
      <c r="AM2530" s="122">
        <v>0</v>
      </c>
      <c r="AN2530" s="83">
        <v>0</v>
      </c>
      <c r="AO2530" s="122">
        <v>0</v>
      </c>
      <c r="AP2530" s="83">
        <v>0</v>
      </c>
      <c r="AQ2530" s="122">
        <v>0</v>
      </c>
      <c r="AR2530" s="83">
        <v>0</v>
      </c>
      <c r="AS2530" s="122">
        <v>0</v>
      </c>
      <c r="AT2530" s="83">
        <v>0</v>
      </c>
      <c r="AU2530" s="122">
        <v>0</v>
      </c>
      <c r="AV2530" s="83">
        <v>0</v>
      </c>
      <c r="AW2530" s="122">
        <v>0</v>
      </c>
      <c r="AX2530" s="83">
        <v>0</v>
      </c>
      <c r="AY2530" s="122">
        <v>0</v>
      </c>
      <c r="AZ2530" s="83">
        <v>0</v>
      </c>
      <c r="BA2530" s="122">
        <v>0</v>
      </c>
      <c r="BB2530" s="83">
        <v>0</v>
      </c>
      <c r="BC2530" s="122">
        <v>0</v>
      </c>
      <c r="BD2530" s="83">
        <v>0</v>
      </c>
      <c r="BE2530" s="322"/>
    </row>
    <row r="2531" spans="1:57" ht="24.75" customHeight="1">
      <c r="A2531" s="1096" t="s">
        <v>17</v>
      </c>
      <c r="B2531" s="1096"/>
      <c r="C2531" s="121">
        <v>0</v>
      </c>
      <c r="D2531" s="83">
        <v>0</v>
      </c>
      <c r="E2531" s="122">
        <v>0</v>
      </c>
      <c r="F2531" s="83">
        <v>0</v>
      </c>
      <c r="G2531" s="122">
        <v>0</v>
      </c>
      <c r="H2531" s="83">
        <v>0</v>
      </c>
      <c r="I2531" s="122">
        <v>0</v>
      </c>
      <c r="J2531" s="83">
        <v>0</v>
      </c>
      <c r="K2531" s="122">
        <v>0</v>
      </c>
      <c r="L2531" s="83">
        <v>0</v>
      </c>
      <c r="M2531" s="122">
        <v>0</v>
      </c>
      <c r="N2531" s="83">
        <v>0</v>
      </c>
      <c r="O2531" s="122">
        <v>0</v>
      </c>
      <c r="P2531" s="83">
        <v>0</v>
      </c>
      <c r="Q2531" s="122">
        <v>0</v>
      </c>
      <c r="R2531" s="83">
        <v>0</v>
      </c>
      <c r="S2531" s="122">
        <v>0</v>
      </c>
      <c r="T2531" s="83">
        <v>0</v>
      </c>
      <c r="U2531" s="122">
        <v>0</v>
      </c>
      <c r="V2531" s="83">
        <v>0</v>
      </c>
      <c r="W2531" s="122">
        <v>0</v>
      </c>
      <c r="X2531" s="83">
        <v>0</v>
      </c>
      <c r="Y2531" s="122">
        <v>0</v>
      </c>
      <c r="Z2531" s="83">
        <v>0</v>
      </c>
      <c r="AA2531" s="122">
        <v>0</v>
      </c>
      <c r="AB2531" s="83">
        <v>0</v>
      </c>
      <c r="AC2531" s="122">
        <v>0</v>
      </c>
      <c r="AD2531" s="83">
        <v>0</v>
      </c>
      <c r="AE2531" s="122">
        <v>0</v>
      </c>
      <c r="AF2531" s="83">
        <v>0</v>
      </c>
      <c r="AG2531" s="122">
        <v>0</v>
      </c>
      <c r="AH2531" s="83">
        <v>0</v>
      </c>
      <c r="AI2531" s="122">
        <v>0</v>
      </c>
      <c r="AJ2531" s="83">
        <v>0</v>
      </c>
      <c r="AK2531" s="122">
        <v>0</v>
      </c>
      <c r="AL2531" s="83">
        <v>0</v>
      </c>
      <c r="AM2531" s="122">
        <v>0</v>
      </c>
      <c r="AN2531" s="83">
        <v>0</v>
      </c>
      <c r="AO2531" s="122">
        <v>0</v>
      </c>
      <c r="AP2531" s="83">
        <v>0</v>
      </c>
      <c r="AQ2531" s="122">
        <v>0</v>
      </c>
      <c r="AR2531" s="83">
        <v>0</v>
      </c>
      <c r="AS2531" s="122">
        <v>0</v>
      </c>
      <c r="AT2531" s="83">
        <v>0</v>
      </c>
      <c r="AU2531" s="122">
        <v>0</v>
      </c>
      <c r="AV2531" s="83">
        <v>0</v>
      </c>
      <c r="AW2531" s="122">
        <v>0</v>
      </c>
      <c r="AX2531" s="83">
        <v>0</v>
      </c>
      <c r="AY2531" s="122">
        <v>0</v>
      </c>
      <c r="AZ2531" s="83">
        <v>0</v>
      </c>
      <c r="BA2531" s="122">
        <v>0</v>
      </c>
      <c r="BB2531" s="83">
        <v>0</v>
      </c>
      <c r="BC2531" s="122">
        <v>0</v>
      </c>
      <c r="BD2531" s="83">
        <v>0</v>
      </c>
      <c r="BE2531" s="322"/>
    </row>
    <row r="2532" spans="1:57" ht="24.75" customHeight="1">
      <c r="A2532" s="1096" t="s">
        <v>18</v>
      </c>
      <c r="B2532" s="1096"/>
      <c r="C2532" s="121">
        <v>0</v>
      </c>
      <c r="D2532" s="83">
        <v>0</v>
      </c>
      <c r="E2532" s="122">
        <v>0</v>
      </c>
      <c r="F2532" s="83">
        <v>0</v>
      </c>
      <c r="G2532" s="122">
        <v>0</v>
      </c>
      <c r="H2532" s="83">
        <v>0</v>
      </c>
      <c r="I2532" s="122">
        <v>0</v>
      </c>
      <c r="J2532" s="83">
        <v>0</v>
      </c>
      <c r="K2532" s="122">
        <v>0</v>
      </c>
      <c r="L2532" s="83">
        <v>0</v>
      </c>
      <c r="M2532" s="122">
        <v>0</v>
      </c>
      <c r="N2532" s="83">
        <v>0</v>
      </c>
      <c r="O2532" s="122">
        <v>0</v>
      </c>
      <c r="P2532" s="83">
        <v>0</v>
      </c>
      <c r="Q2532" s="122">
        <v>0</v>
      </c>
      <c r="R2532" s="83">
        <v>0</v>
      </c>
      <c r="S2532" s="122">
        <v>0</v>
      </c>
      <c r="T2532" s="83">
        <v>0</v>
      </c>
      <c r="U2532" s="122">
        <v>0</v>
      </c>
      <c r="V2532" s="83">
        <v>0</v>
      </c>
      <c r="W2532" s="122">
        <v>0</v>
      </c>
      <c r="X2532" s="83">
        <v>0</v>
      </c>
      <c r="Y2532" s="122">
        <v>0</v>
      </c>
      <c r="Z2532" s="83">
        <v>0</v>
      </c>
      <c r="AA2532" s="122">
        <v>0</v>
      </c>
      <c r="AB2532" s="83">
        <v>0</v>
      </c>
      <c r="AC2532" s="122">
        <v>0</v>
      </c>
      <c r="AD2532" s="83">
        <v>0</v>
      </c>
      <c r="AE2532" s="122">
        <v>0</v>
      </c>
      <c r="AF2532" s="83">
        <v>0</v>
      </c>
      <c r="AG2532" s="122">
        <v>0</v>
      </c>
      <c r="AH2532" s="83">
        <v>0</v>
      </c>
      <c r="AI2532" s="122">
        <v>0</v>
      </c>
      <c r="AJ2532" s="83">
        <v>0</v>
      </c>
      <c r="AK2532" s="122">
        <v>0</v>
      </c>
      <c r="AL2532" s="83">
        <v>0</v>
      </c>
      <c r="AM2532" s="122">
        <v>0</v>
      </c>
      <c r="AN2532" s="83">
        <v>0</v>
      </c>
      <c r="AO2532" s="122">
        <v>0</v>
      </c>
      <c r="AP2532" s="83">
        <v>0</v>
      </c>
      <c r="AQ2532" s="122">
        <v>0</v>
      </c>
      <c r="AR2532" s="83">
        <v>0</v>
      </c>
      <c r="AS2532" s="122">
        <v>0</v>
      </c>
      <c r="AT2532" s="83">
        <v>0</v>
      </c>
      <c r="AU2532" s="122">
        <v>0</v>
      </c>
      <c r="AV2532" s="83">
        <v>0</v>
      </c>
      <c r="AW2532" s="122">
        <v>0</v>
      </c>
      <c r="AX2532" s="83">
        <v>0</v>
      </c>
      <c r="AY2532" s="122">
        <v>0</v>
      </c>
      <c r="AZ2532" s="83">
        <v>0</v>
      </c>
      <c r="BA2532" s="122">
        <v>0</v>
      </c>
      <c r="BB2532" s="83">
        <v>0</v>
      </c>
      <c r="BC2532" s="122">
        <v>0</v>
      </c>
      <c r="BD2532" s="83">
        <v>0</v>
      </c>
      <c r="BE2532" s="322"/>
    </row>
    <row r="2533" spans="1:57" ht="24.75" customHeight="1">
      <c r="A2533" s="1096" t="s">
        <v>19</v>
      </c>
      <c r="B2533" s="1096"/>
      <c r="C2533" s="121">
        <v>0</v>
      </c>
      <c r="D2533" s="83">
        <v>0</v>
      </c>
      <c r="E2533" s="122">
        <v>0</v>
      </c>
      <c r="F2533" s="83">
        <v>0</v>
      </c>
      <c r="G2533" s="122">
        <v>0</v>
      </c>
      <c r="H2533" s="83">
        <v>0</v>
      </c>
      <c r="I2533" s="122">
        <v>0</v>
      </c>
      <c r="J2533" s="83">
        <v>0</v>
      </c>
      <c r="K2533" s="122">
        <v>0</v>
      </c>
      <c r="L2533" s="83">
        <v>0</v>
      </c>
      <c r="M2533" s="122">
        <v>0</v>
      </c>
      <c r="N2533" s="83">
        <v>0</v>
      </c>
      <c r="O2533" s="122">
        <v>0</v>
      </c>
      <c r="P2533" s="83">
        <v>0</v>
      </c>
      <c r="Q2533" s="122">
        <v>0</v>
      </c>
      <c r="R2533" s="83">
        <v>0</v>
      </c>
      <c r="S2533" s="122">
        <v>0</v>
      </c>
      <c r="T2533" s="83">
        <v>0</v>
      </c>
      <c r="U2533" s="122">
        <v>0</v>
      </c>
      <c r="V2533" s="83">
        <v>0</v>
      </c>
      <c r="W2533" s="122">
        <v>0</v>
      </c>
      <c r="X2533" s="83">
        <v>0</v>
      </c>
      <c r="Y2533" s="122">
        <v>0</v>
      </c>
      <c r="Z2533" s="83">
        <v>0</v>
      </c>
      <c r="AA2533" s="122">
        <v>0</v>
      </c>
      <c r="AB2533" s="83">
        <v>0</v>
      </c>
      <c r="AC2533" s="122">
        <v>0</v>
      </c>
      <c r="AD2533" s="83">
        <v>0</v>
      </c>
      <c r="AE2533" s="122">
        <v>0</v>
      </c>
      <c r="AF2533" s="83">
        <v>0</v>
      </c>
      <c r="AG2533" s="122">
        <v>0</v>
      </c>
      <c r="AH2533" s="83">
        <v>0</v>
      </c>
      <c r="AI2533" s="122">
        <v>0</v>
      </c>
      <c r="AJ2533" s="83">
        <v>0</v>
      </c>
      <c r="AK2533" s="122">
        <v>0</v>
      </c>
      <c r="AL2533" s="83">
        <v>0</v>
      </c>
      <c r="AM2533" s="122">
        <v>0</v>
      </c>
      <c r="AN2533" s="83">
        <v>0</v>
      </c>
      <c r="AO2533" s="122">
        <v>0</v>
      </c>
      <c r="AP2533" s="83">
        <v>0</v>
      </c>
      <c r="AQ2533" s="122">
        <v>0</v>
      </c>
      <c r="AR2533" s="83">
        <v>0</v>
      </c>
      <c r="AS2533" s="122">
        <v>0</v>
      </c>
      <c r="AT2533" s="83">
        <v>0</v>
      </c>
      <c r="AU2533" s="122">
        <v>0</v>
      </c>
      <c r="AV2533" s="83">
        <v>0</v>
      </c>
      <c r="AW2533" s="122">
        <v>0</v>
      </c>
      <c r="AX2533" s="83">
        <v>0</v>
      </c>
      <c r="AY2533" s="122">
        <v>0</v>
      </c>
      <c r="AZ2533" s="83">
        <v>0</v>
      </c>
      <c r="BA2533" s="122">
        <v>0</v>
      </c>
      <c r="BB2533" s="83">
        <v>0</v>
      </c>
      <c r="BC2533" s="122">
        <v>0</v>
      </c>
      <c r="BD2533" s="83">
        <v>0</v>
      </c>
      <c r="BE2533" s="322"/>
    </row>
    <row r="2534" spans="1:57" ht="24.75" customHeight="1">
      <c r="A2534" s="1096" t="s">
        <v>20</v>
      </c>
      <c r="B2534" s="1096"/>
      <c r="C2534" s="121">
        <v>0</v>
      </c>
      <c r="D2534" s="83">
        <v>0</v>
      </c>
      <c r="E2534" s="122">
        <v>0</v>
      </c>
      <c r="F2534" s="83">
        <v>0</v>
      </c>
      <c r="G2534" s="122">
        <v>0</v>
      </c>
      <c r="H2534" s="83">
        <v>0</v>
      </c>
      <c r="I2534" s="122">
        <v>0</v>
      </c>
      <c r="J2534" s="83">
        <v>0</v>
      </c>
      <c r="K2534" s="122">
        <v>0</v>
      </c>
      <c r="L2534" s="83">
        <v>0</v>
      </c>
      <c r="M2534" s="122">
        <v>0</v>
      </c>
      <c r="N2534" s="83">
        <v>0</v>
      </c>
      <c r="O2534" s="122">
        <v>0</v>
      </c>
      <c r="P2534" s="83">
        <v>0</v>
      </c>
      <c r="Q2534" s="122">
        <v>0</v>
      </c>
      <c r="R2534" s="83">
        <v>0</v>
      </c>
      <c r="S2534" s="122">
        <v>0</v>
      </c>
      <c r="T2534" s="83">
        <v>0</v>
      </c>
      <c r="U2534" s="122">
        <v>0</v>
      </c>
      <c r="V2534" s="83">
        <v>0</v>
      </c>
      <c r="W2534" s="122">
        <v>0</v>
      </c>
      <c r="X2534" s="83">
        <v>0</v>
      </c>
      <c r="Y2534" s="122">
        <v>0</v>
      </c>
      <c r="Z2534" s="83">
        <v>0</v>
      </c>
      <c r="AA2534" s="122">
        <v>0</v>
      </c>
      <c r="AB2534" s="83">
        <v>0</v>
      </c>
      <c r="AC2534" s="122">
        <v>0</v>
      </c>
      <c r="AD2534" s="83">
        <v>0</v>
      </c>
      <c r="AE2534" s="122">
        <v>0</v>
      </c>
      <c r="AF2534" s="83">
        <v>0</v>
      </c>
      <c r="AG2534" s="122">
        <v>0</v>
      </c>
      <c r="AH2534" s="83">
        <v>0</v>
      </c>
      <c r="AI2534" s="122">
        <v>0</v>
      </c>
      <c r="AJ2534" s="83">
        <v>0</v>
      </c>
      <c r="AK2534" s="122">
        <v>0</v>
      </c>
      <c r="AL2534" s="83">
        <v>0</v>
      </c>
      <c r="AM2534" s="122">
        <v>0</v>
      </c>
      <c r="AN2534" s="83">
        <v>0</v>
      </c>
      <c r="AO2534" s="122">
        <v>0</v>
      </c>
      <c r="AP2534" s="83">
        <v>0</v>
      </c>
      <c r="AQ2534" s="122">
        <v>0</v>
      </c>
      <c r="AR2534" s="83">
        <v>0</v>
      </c>
      <c r="AS2534" s="122">
        <v>0</v>
      </c>
      <c r="AT2534" s="83">
        <v>0</v>
      </c>
      <c r="AU2534" s="122">
        <v>0</v>
      </c>
      <c r="AV2534" s="83">
        <v>0</v>
      </c>
      <c r="AW2534" s="122">
        <v>0</v>
      </c>
      <c r="AX2534" s="83">
        <v>0</v>
      </c>
      <c r="AY2534" s="122">
        <v>0</v>
      </c>
      <c r="AZ2534" s="83">
        <v>0</v>
      </c>
      <c r="BA2534" s="122">
        <v>0</v>
      </c>
      <c r="BB2534" s="83">
        <v>0</v>
      </c>
      <c r="BC2534" s="122">
        <v>0</v>
      </c>
      <c r="BD2534" s="83">
        <v>0</v>
      </c>
      <c r="BE2534" s="322"/>
    </row>
    <row r="2535" spans="1:57" ht="24.75" customHeight="1" thickBot="1">
      <c r="A2535" s="1096" t="s">
        <v>21</v>
      </c>
      <c r="B2535" s="1096"/>
      <c r="C2535" s="121">
        <v>0</v>
      </c>
      <c r="D2535" s="83">
        <v>0</v>
      </c>
      <c r="E2535" s="122">
        <v>0</v>
      </c>
      <c r="F2535" s="83">
        <v>0</v>
      </c>
      <c r="G2535" s="122">
        <v>0</v>
      </c>
      <c r="H2535" s="83">
        <v>0</v>
      </c>
      <c r="I2535" s="122">
        <v>0</v>
      </c>
      <c r="J2535" s="83">
        <v>0</v>
      </c>
      <c r="K2535" s="122">
        <v>0</v>
      </c>
      <c r="L2535" s="83">
        <v>0</v>
      </c>
      <c r="M2535" s="122">
        <v>0</v>
      </c>
      <c r="N2535" s="83">
        <v>0</v>
      </c>
      <c r="O2535" s="122">
        <v>0</v>
      </c>
      <c r="P2535" s="83">
        <v>0</v>
      </c>
      <c r="Q2535" s="122">
        <v>0</v>
      </c>
      <c r="R2535" s="83">
        <v>0</v>
      </c>
      <c r="S2535" s="122">
        <v>0</v>
      </c>
      <c r="T2535" s="83">
        <v>0</v>
      </c>
      <c r="U2535" s="122">
        <v>0</v>
      </c>
      <c r="V2535" s="83">
        <v>0</v>
      </c>
      <c r="W2535" s="122">
        <v>0</v>
      </c>
      <c r="X2535" s="83">
        <v>0</v>
      </c>
      <c r="Y2535" s="122">
        <v>0</v>
      </c>
      <c r="Z2535" s="83">
        <v>0</v>
      </c>
      <c r="AA2535" s="122">
        <v>0</v>
      </c>
      <c r="AB2535" s="83">
        <v>0</v>
      </c>
      <c r="AC2535" s="122">
        <v>0</v>
      </c>
      <c r="AD2535" s="83">
        <v>0</v>
      </c>
      <c r="AE2535" s="122">
        <v>0</v>
      </c>
      <c r="AF2535" s="83">
        <v>0</v>
      </c>
      <c r="AG2535" s="122">
        <v>0</v>
      </c>
      <c r="AH2535" s="83">
        <v>0</v>
      </c>
      <c r="AI2535" s="122">
        <v>0</v>
      </c>
      <c r="AJ2535" s="83">
        <v>0</v>
      </c>
      <c r="AK2535" s="122">
        <v>0</v>
      </c>
      <c r="AL2535" s="83">
        <v>0</v>
      </c>
      <c r="AM2535" s="122">
        <v>0</v>
      </c>
      <c r="AN2535" s="83">
        <v>0</v>
      </c>
      <c r="AO2535" s="122">
        <v>0</v>
      </c>
      <c r="AP2535" s="83">
        <v>0</v>
      </c>
      <c r="AQ2535" s="122">
        <v>0</v>
      </c>
      <c r="AR2535" s="83">
        <v>0</v>
      </c>
      <c r="AS2535" s="122">
        <v>0</v>
      </c>
      <c r="AT2535" s="83">
        <v>0</v>
      </c>
      <c r="AU2535" s="122">
        <v>0</v>
      </c>
      <c r="AV2535" s="83">
        <v>0</v>
      </c>
      <c r="AW2535" s="122">
        <v>0</v>
      </c>
      <c r="AX2535" s="83">
        <v>0</v>
      </c>
      <c r="AY2535" s="122">
        <v>0</v>
      </c>
      <c r="AZ2535" s="83">
        <v>0</v>
      </c>
      <c r="BA2535" s="122">
        <v>0</v>
      </c>
      <c r="BB2535" s="83">
        <v>0</v>
      </c>
      <c r="BC2535" s="122">
        <v>0</v>
      </c>
      <c r="BD2535" s="83">
        <v>0</v>
      </c>
      <c r="BE2535" s="322"/>
    </row>
    <row r="2536" spans="1:57">
      <c r="A2536" s="1130" t="s">
        <v>8</v>
      </c>
      <c r="B2536" s="1130"/>
      <c r="C2536" s="125">
        <v>4396.1830849229982</v>
      </c>
      <c r="D2536" s="85">
        <v>2.9399810642224408E-2</v>
      </c>
      <c r="E2536" s="126">
        <v>1827.7178957450008</v>
      </c>
      <c r="F2536" s="85">
        <v>1.2223003229004296E-2</v>
      </c>
      <c r="G2536" s="126">
        <v>3975.371093402995</v>
      </c>
      <c r="H2536" s="85">
        <v>2.6585598261239792E-2</v>
      </c>
      <c r="I2536" s="126">
        <v>49819.686284348441</v>
      </c>
      <c r="J2536" s="85">
        <v>0.33317296270897317</v>
      </c>
      <c r="K2536" s="126">
        <v>4455.8321562049969</v>
      </c>
      <c r="L2536" s="85">
        <v>2.979871836894981E-2</v>
      </c>
      <c r="M2536" s="126">
        <v>2439.9280912889999</v>
      </c>
      <c r="N2536" s="85">
        <v>1.6317205739350384E-2</v>
      </c>
      <c r="O2536" s="126">
        <v>1433.6557215609998</v>
      </c>
      <c r="P2536" s="85">
        <v>9.5876822975340809E-3</v>
      </c>
      <c r="Q2536" s="126">
        <v>1763.3497598220006</v>
      </c>
      <c r="R2536" s="85">
        <v>1.1792536396533347E-2</v>
      </c>
      <c r="S2536" s="126">
        <v>691.51096048099998</v>
      </c>
      <c r="T2536" s="85">
        <v>4.6245324415373438E-3</v>
      </c>
      <c r="U2536" s="126">
        <v>9028.6280325219559</v>
      </c>
      <c r="V2536" s="85">
        <v>6.0379640562643659E-2</v>
      </c>
      <c r="W2536" s="126">
        <v>3336.0099890659999</v>
      </c>
      <c r="X2536" s="85">
        <v>2.2309821971581378E-2</v>
      </c>
      <c r="Y2536" s="126">
        <v>672.27562008700011</v>
      </c>
      <c r="Z2536" s="85">
        <v>4.4958946313510941E-3</v>
      </c>
      <c r="AA2536" s="126">
        <v>1687.0537935430004</v>
      </c>
      <c r="AB2536" s="85">
        <v>1.128230128620299E-2</v>
      </c>
      <c r="AC2536" s="126">
        <v>2545.8931296480009</v>
      </c>
      <c r="AD2536" s="85">
        <v>1.7025855038587941E-2</v>
      </c>
      <c r="AE2536" s="126">
        <v>890.4241318960004</v>
      </c>
      <c r="AF2536" s="85">
        <v>5.9547794901421832E-3</v>
      </c>
      <c r="AG2536" s="126">
        <v>343.01363268999989</v>
      </c>
      <c r="AH2536" s="85">
        <v>2.293929905552182E-3</v>
      </c>
      <c r="AI2536" s="126">
        <v>1901.8453706770001</v>
      </c>
      <c r="AJ2536" s="85">
        <v>1.271873638758479E-2</v>
      </c>
      <c r="AK2536" s="126">
        <v>18048.927980152996</v>
      </c>
      <c r="AL2536" s="85">
        <v>0.12070358642056837</v>
      </c>
      <c r="AM2536" s="126">
        <v>6032.6666496119924</v>
      </c>
      <c r="AN2536" s="85">
        <v>4.0343919654875222E-2</v>
      </c>
      <c r="AO2536" s="126">
        <v>2237.164444684001</v>
      </c>
      <c r="AP2536" s="85">
        <v>1.4961208343391548E-2</v>
      </c>
      <c r="AQ2536" s="126">
        <v>5550.4907085479981</v>
      </c>
      <c r="AR2536" s="85">
        <v>3.7119331167617967E-2</v>
      </c>
      <c r="AS2536" s="126">
        <v>887.04559641100002</v>
      </c>
      <c r="AT2536" s="85">
        <v>5.9321852756637873E-3</v>
      </c>
      <c r="AU2536" s="126">
        <v>2004.6042937930001</v>
      </c>
      <c r="AV2536" s="85">
        <v>1.3405944545900656E-2</v>
      </c>
      <c r="AW2536" s="126">
        <v>17742.067130083051</v>
      </c>
      <c r="AX2536" s="85">
        <v>0.1186514310140957</v>
      </c>
      <c r="AY2536" s="126">
        <v>3456.0591252669983</v>
      </c>
      <c r="AZ2536" s="85">
        <v>2.311265975242275E-2</v>
      </c>
      <c r="BA2536" s="126">
        <v>2363.5953160780009</v>
      </c>
      <c r="BB2536" s="85">
        <v>1.5806724466471786E-2</v>
      </c>
      <c r="BC2536" s="126">
        <v>149530.99999253533</v>
      </c>
      <c r="BD2536" s="85">
        <v>1</v>
      </c>
      <c r="BE2536" s="322"/>
    </row>
    <row r="2537" spans="1:57" ht="24.75" customHeight="1">
      <c r="A2537" s="1096" t="s">
        <v>14</v>
      </c>
      <c r="B2537" s="1096"/>
      <c r="C2537" s="121">
        <v>0</v>
      </c>
      <c r="D2537" s="83">
        <v>0</v>
      </c>
      <c r="E2537" s="122">
        <v>0</v>
      </c>
      <c r="F2537" s="83">
        <v>0</v>
      </c>
      <c r="G2537" s="122">
        <v>0</v>
      </c>
      <c r="H2537" s="83">
        <v>0</v>
      </c>
      <c r="I2537" s="122">
        <v>1619.3395988059981</v>
      </c>
      <c r="J2537" s="83">
        <v>0.58927933006096356</v>
      </c>
      <c r="K2537" s="122">
        <v>31.119047612999999</v>
      </c>
      <c r="L2537" s="83">
        <v>1.13242531356888E-2</v>
      </c>
      <c r="M2537" s="122">
        <v>0</v>
      </c>
      <c r="N2537" s="83">
        <v>0</v>
      </c>
      <c r="O2537" s="122">
        <v>0</v>
      </c>
      <c r="P2537" s="83">
        <v>0</v>
      </c>
      <c r="Q2537" s="122">
        <v>52.763157890000002</v>
      </c>
      <c r="R2537" s="83">
        <v>1.9200566920147918E-2</v>
      </c>
      <c r="S2537" s="122">
        <v>0</v>
      </c>
      <c r="T2537" s="83">
        <v>0</v>
      </c>
      <c r="U2537" s="122">
        <v>229.76315784999994</v>
      </c>
      <c r="V2537" s="83">
        <v>8.361104726295282E-2</v>
      </c>
      <c r="W2537" s="122">
        <v>25.285714280000001</v>
      </c>
      <c r="X2537" s="83">
        <v>9.2014971918292776E-3</v>
      </c>
      <c r="Y2537" s="122">
        <v>0</v>
      </c>
      <c r="Z2537" s="83">
        <v>0</v>
      </c>
      <c r="AA2537" s="122">
        <v>5.8333333329999997</v>
      </c>
      <c r="AB2537" s="83">
        <v>2.1227559438595227E-3</v>
      </c>
      <c r="AC2537" s="122">
        <v>128.62030073000003</v>
      </c>
      <c r="AD2537" s="83">
        <v>4.6805058495635751E-2</v>
      </c>
      <c r="AE2537" s="122">
        <v>0</v>
      </c>
      <c r="AF2537" s="83">
        <v>0</v>
      </c>
      <c r="AG2537" s="122">
        <v>0</v>
      </c>
      <c r="AH2537" s="83">
        <v>0</v>
      </c>
      <c r="AI2537" s="122">
        <v>12.64285714</v>
      </c>
      <c r="AJ2537" s="83">
        <v>4.6007485959146388E-3</v>
      </c>
      <c r="AK2537" s="122">
        <v>195.24185461600004</v>
      </c>
      <c r="AL2537" s="83">
        <v>7.1048709839992077E-2</v>
      </c>
      <c r="AM2537" s="122">
        <v>52.763157890000002</v>
      </c>
      <c r="AN2537" s="83">
        <v>1.9200566920147918E-2</v>
      </c>
      <c r="AO2537" s="122">
        <v>52.763157890000002</v>
      </c>
      <c r="AP2537" s="83">
        <v>1.9200566920147918E-2</v>
      </c>
      <c r="AQ2537" s="122">
        <v>52.763157890000002</v>
      </c>
      <c r="AR2537" s="83">
        <v>1.9200566920147918E-2</v>
      </c>
      <c r="AS2537" s="122">
        <v>0</v>
      </c>
      <c r="AT2537" s="83">
        <v>0</v>
      </c>
      <c r="AU2537" s="122">
        <v>0</v>
      </c>
      <c r="AV2537" s="83">
        <v>0</v>
      </c>
      <c r="AW2537" s="122">
        <v>170.93233081</v>
      </c>
      <c r="AX2537" s="83">
        <v>6.220244935635838E-2</v>
      </c>
      <c r="AY2537" s="122">
        <v>118.16917292000001</v>
      </c>
      <c r="AZ2537" s="83">
        <v>4.3001882436210476E-2</v>
      </c>
      <c r="BA2537" s="122">
        <v>0</v>
      </c>
      <c r="BB2537" s="83">
        <v>0</v>
      </c>
      <c r="BC2537" s="122">
        <v>2747.9999996580063</v>
      </c>
      <c r="BD2537" s="83">
        <f>+BC2537/$BC$2536</f>
        <v>1.8377460190831252E-2</v>
      </c>
      <c r="BE2537" s="322"/>
    </row>
    <row r="2538" spans="1:57" ht="24.75" customHeight="1">
      <c r="A2538" s="1096" t="s">
        <v>15</v>
      </c>
      <c r="B2538" s="1096"/>
      <c r="C2538" s="121">
        <v>292.45499397499992</v>
      </c>
      <c r="D2538" s="83">
        <v>3.8776848844055162E-2</v>
      </c>
      <c r="E2538" s="122">
        <v>363.14292556499993</v>
      </c>
      <c r="F2538" s="83">
        <v>4.8149419991185771E-2</v>
      </c>
      <c r="G2538" s="122">
        <v>201.75763229299997</v>
      </c>
      <c r="H2538" s="83">
        <v>2.675121085888827E-2</v>
      </c>
      <c r="I2538" s="122">
        <v>854.26338385700035</v>
      </c>
      <c r="J2538" s="83">
        <v>0.11326748659202471</v>
      </c>
      <c r="K2538" s="122">
        <v>334.55090729099993</v>
      </c>
      <c r="L2538" s="83">
        <v>4.4358380707882797E-2</v>
      </c>
      <c r="M2538" s="122">
        <v>323.20035378500006</v>
      </c>
      <c r="N2538" s="83">
        <v>4.285340145751601E-2</v>
      </c>
      <c r="O2538" s="122">
        <v>80.746179819000005</v>
      </c>
      <c r="P2538" s="83">
        <v>1.0706202575032506E-2</v>
      </c>
      <c r="Q2538" s="122">
        <v>23.239442396000001</v>
      </c>
      <c r="R2538" s="83">
        <v>3.0813368332730635E-3</v>
      </c>
      <c r="S2538" s="122">
        <v>178.195489022</v>
      </c>
      <c r="T2538" s="83">
        <v>2.3627086850461727E-2</v>
      </c>
      <c r="U2538" s="122">
        <v>138.35998360800002</v>
      </c>
      <c r="V2538" s="83">
        <v>1.8345264334559453E-2</v>
      </c>
      <c r="W2538" s="122">
        <v>126.68672922700004</v>
      </c>
      <c r="X2538" s="83">
        <v>1.6797497909039175E-2</v>
      </c>
      <c r="Y2538" s="122">
        <v>34.589995901999998</v>
      </c>
      <c r="Z2538" s="83">
        <v>4.5863160836398624E-3</v>
      </c>
      <c r="AA2538" s="122">
        <v>189.86874340299997</v>
      </c>
      <c r="AB2538" s="83">
        <v>2.5174853275982009E-2</v>
      </c>
      <c r="AC2538" s="122">
        <v>182.39360395100002</v>
      </c>
      <c r="AD2538" s="83">
        <v>2.4183718371158961E-2</v>
      </c>
      <c r="AE2538" s="122">
        <v>133.43867674800003</v>
      </c>
      <c r="AF2538" s="83">
        <v>1.7692744199301499E-2</v>
      </c>
      <c r="AG2538" s="122">
        <v>97.772010078000022</v>
      </c>
      <c r="AH2538" s="83">
        <v>1.2963671450582708E-2</v>
      </c>
      <c r="AI2538" s="122">
        <v>173.91958391200001</v>
      </c>
      <c r="AJ2538" s="83">
        <v>2.3060141065510738E-2</v>
      </c>
      <c r="AK2538" s="122">
        <v>1062.3431964299996</v>
      </c>
      <c r="AL2538" s="83">
        <v>0.14085696054825422</v>
      </c>
      <c r="AM2538" s="122">
        <v>334.65797365699979</v>
      </c>
      <c r="AN2538" s="83">
        <v>4.4372576725650273E-2</v>
      </c>
      <c r="AO2538" s="122">
        <v>213.646521183</v>
      </c>
      <c r="AP2538" s="83">
        <v>2.8327568441794536E-2</v>
      </c>
      <c r="AQ2538" s="122">
        <v>296.54604253799994</v>
      </c>
      <c r="AR2538" s="83">
        <v>3.9319284346984888E-2</v>
      </c>
      <c r="AS2538" s="122">
        <v>202.51160218599998</v>
      </c>
      <c r="AT2538" s="83">
        <v>2.6851180348813716E-2</v>
      </c>
      <c r="AU2538" s="122">
        <v>97.772010078000022</v>
      </c>
      <c r="AV2538" s="83">
        <v>1.2963671450582708E-2</v>
      </c>
      <c r="AW2538" s="122">
        <v>936.30186895300051</v>
      </c>
      <c r="AX2538" s="83">
        <v>0.12414503698952215</v>
      </c>
      <c r="AY2538" s="122">
        <v>357.79034968699989</v>
      </c>
      <c r="AZ2538" s="83">
        <v>4.7439717541155856E-2</v>
      </c>
      <c r="BA2538" s="122">
        <v>311.84980027899996</v>
      </c>
      <c r="BB2538" s="83">
        <v>4.1348422207149203E-2</v>
      </c>
      <c r="BC2538" s="122">
        <v>7541.999999822985</v>
      </c>
      <c r="BD2538" s="83">
        <f t="shared" ref="BD2538:BD2544" si="140">+BC2538/$BC$2536</f>
        <v>5.0437701882549341E-2</v>
      </c>
      <c r="BE2538" s="322"/>
    </row>
    <row r="2539" spans="1:57" ht="24.75" customHeight="1">
      <c r="A2539" s="1096" t="s">
        <v>16</v>
      </c>
      <c r="B2539" s="1096"/>
      <c r="C2539" s="121">
        <v>410.41025640999999</v>
      </c>
      <c r="D2539" s="83">
        <v>2.5641025641025578E-2</v>
      </c>
      <c r="E2539" s="122">
        <v>117.26007326</v>
      </c>
      <c r="F2539" s="83">
        <v>7.3260073260073069E-3</v>
      </c>
      <c r="G2539" s="122">
        <v>527.67032967</v>
      </c>
      <c r="H2539" s="83">
        <v>3.2967032967032878E-2</v>
      </c>
      <c r="I2539" s="122">
        <v>4045.4725274700049</v>
      </c>
      <c r="J2539" s="83">
        <v>0.2527472527472524</v>
      </c>
      <c r="K2539" s="122">
        <v>410.41025640999999</v>
      </c>
      <c r="L2539" s="83">
        <v>2.5641025641025578E-2</v>
      </c>
      <c r="M2539" s="122">
        <v>175.89010988999999</v>
      </c>
      <c r="N2539" s="83">
        <v>1.098901098901096E-2</v>
      </c>
      <c r="O2539" s="122">
        <v>58.630036629999999</v>
      </c>
      <c r="P2539" s="83">
        <v>3.6630036630036535E-3</v>
      </c>
      <c r="Q2539" s="122">
        <v>117.26007326</v>
      </c>
      <c r="R2539" s="83">
        <v>7.3260073260073069E-3</v>
      </c>
      <c r="S2539" s="122">
        <v>0</v>
      </c>
      <c r="T2539" s="83">
        <v>0</v>
      </c>
      <c r="U2539" s="122">
        <v>820.82051281999975</v>
      </c>
      <c r="V2539" s="83">
        <v>5.1282051282051135E-2</v>
      </c>
      <c r="W2539" s="122">
        <v>351.78021977999998</v>
      </c>
      <c r="X2539" s="83">
        <v>2.1978021978021921E-2</v>
      </c>
      <c r="Y2539" s="122">
        <v>175.89010988999999</v>
      </c>
      <c r="Z2539" s="83">
        <v>1.098901098901096E-2</v>
      </c>
      <c r="AA2539" s="122">
        <v>234.52014652</v>
      </c>
      <c r="AB2539" s="83">
        <v>1.4652014652014614E-2</v>
      </c>
      <c r="AC2539" s="122">
        <v>58.630036629999999</v>
      </c>
      <c r="AD2539" s="83">
        <v>3.6630036630036535E-3</v>
      </c>
      <c r="AE2539" s="122">
        <v>0</v>
      </c>
      <c r="AF2539" s="83">
        <v>0</v>
      </c>
      <c r="AG2539" s="122">
        <v>0</v>
      </c>
      <c r="AH2539" s="83">
        <v>0</v>
      </c>
      <c r="AI2539" s="122">
        <v>0</v>
      </c>
      <c r="AJ2539" s="83">
        <v>0</v>
      </c>
      <c r="AK2539" s="122">
        <v>1876.1611721599988</v>
      </c>
      <c r="AL2539" s="83">
        <v>0.11721611721611684</v>
      </c>
      <c r="AM2539" s="122">
        <v>351.78021977999998</v>
      </c>
      <c r="AN2539" s="83">
        <v>2.1978021978021921E-2</v>
      </c>
      <c r="AO2539" s="122">
        <v>234.52014652</v>
      </c>
      <c r="AP2539" s="83">
        <v>1.4652014652014614E-2</v>
      </c>
      <c r="AQ2539" s="122">
        <v>586.30036629999995</v>
      </c>
      <c r="AR2539" s="83">
        <v>3.6630036630036528E-2</v>
      </c>
      <c r="AS2539" s="122">
        <v>58.630036629999999</v>
      </c>
      <c r="AT2539" s="83">
        <v>3.6630036630036535E-3</v>
      </c>
      <c r="AU2539" s="122">
        <v>175.89010988999999</v>
      </c>
      <c r="AV2539" s="83">
        <v>1.098901098901096E-2</v>
      </c>
      <c r="AW2539" s="122">
        <v>4807.6630036600072</v>
      </c>
      <c r="AX2539" s="83">
        <v>0.30036630036630002</v>
      </c>
      <c r="AY2539" s="122">
        <v>293.15018314999998</v>
      </c>
      <c r="AZ2539" s="83">
        <v>1.8315018315018264E-2</v>
      </c>
      <c r="BA2539" s="122">
        <v>117.26007326</v>
      </c>
      <c r="BB2539" s="83">
        <v>7.3260073260073069E-3</v>
      </c>
      <c r="BC2539" s="122">
        <v>16005.999999990041</v>
      </c>
      <c r="BD2539" s="83">
        <f t="shared" si="140"/>
        <v>0.10704134929070941</v>
      </c>
      <c r="BE2539" s="322"/>
    </row>
    <row r="2540" spans="1:57" ht="24.75" customHeight="1">
      <c r="A2540" s="1096" t="s">
        <v>17</v>
      </c>
      <c r="B2540" s="1096"/>
      <c r="C2540" s="121">
        <v>256.55668076000001</v>
      </c>
      <c r="D2540" s="83">
        <v>1.94258106107448E-2</v>
      </c>
      <c r="E2540" s="122">
        <v>134.83479199499999</v>
      </c>
      <c r="F2540" s="83">
        <v>1.0209342922877462E-2</v>
      </c>
      <c r="G2540" s="122">
        <v>275.07774725499996</v>
      </c>
      <c r="H2540" s="83">
        <v>2.0828178029028668E-2</v>
      </c>
      <c r="I2540" s="122">
        <v>4137.6529583150059</v>
      </c>
      <c r="J2540" s="83">
        <v>0.31329241750054221</v>
      </c>
      <c r="K2540" s="122">
        <v>190.69507804500003</v>
      </c>
      <c r="L2540" s="83">
        <v>1.4438939806711619E-2</v>
      </c>
      <c r="M2540" s="122">
        <v>116.3137255</v>
      </c>
      <c r="N2540" s="83">
        <v>8.8069755045935907E-3</v>
      </c>
      <c r="O2540" s="122">
        <v>68.97318928</v>
      </c>
      <c r="P2540" s="83">
        <v>5.2224721188442822E-3</v>
      </c>
      <c r="Q2540" s="122">
        <v>179.878751515</v>
      </c>
      <c r="R2540" s="83">
        <v>1.361995544016413E-2</v>
      </c>
      <c r="S2540" s="122">
        <v>140.24295526</v>
      </c>
      <c r="T2540" s="83">
        <v>1.0618835106151208E-2</v>
      </c>
      <c r="U2540" s="122">
        <v>1317.0110367900002</v>
      </c>
      <c r="V2540" s="83">
        <v>9.9720681204463174E-2</v>
      </c>
      <c r="W2540" s="122">
        <v>264.26142072500005</v>
      </c>
      <c r="X2540" s="83">
        <v>2.0009193662481189E-2</v>
      </c>
      <c r="Y2540" s="122">
        <v>129.42662873</v>
      </c>
      <c r="Z2540" s="83">
        <v>9.7998507396037209E-3</v>
      </c>
      <c r="AA2540" s="122">
        <v>134.83479199500002</v>
      </c>
      <c r="AB2540" s="83">
        <v>1.0209342922877465E-2</v>
      </c>
      <c r="AC2540" s="122">
        <v>5.4081632649999998</v>
      </c>
      <c r="AD2540" s="83">
        <v>4.0949218327374353E-4</v>
      </c>
      <c r="AE2540" s="122">
        <v>0</v>
      </c>
      <c r="AF2540" s="83">
        <v>0</v>
      </c>
      <c r="AG2540" s="122">
        <v>0</v>
      </c>
      <c r="AH2540" s="83">
        <v>0</v>
      </c>
      <c r="AI2540" s="122">
        <v>76.677929245000001</v>
      </c>
      <c r="AJ2540" s="83">
        <v>5.805855170580668E-3</v>
      </c>
      <c r="AK2540" s="122">
        <v>2383.7609497900016</v>
      </c>
      <c r="AL2540" s="83">
        <v>0.18049223514560453</v>
      </c>
      <c r="AM2540" s="122">
        <v>534.44892801500009</v>
      </c>
      <c r="AN2540" s="83">
        <v>4.0467095325602047E-2</v>
      </c>
      <c r="AO2540" s="122">
        <v>63.565026015000001</v>
      </c>
      <c r="AP2540" s="83">
        <v>4.8129799355705397E-3</v>
      </c>
      <c r="AQ2540" s="122">
        <v>756.55713904999993</v>
      </c>
      <c r="AR2540" s="83">
        <v>5.7284556597224263E-2</v>
      </c>
      <c r="AS2540" s="122">
        <v>63.565026015000001</v>
      </c>
      <c r="AT2540" s="83">
        <v>4.8129799355705397E-3</v>
      </c>
      <c r="AU2540" s="122">
        <v>354.34933976500002</v>
      </c>
      <c r="AV2540" s="83">
        <v>2.683041869705452E-2</v>
      </c>
      <c r="AW2540" s="122">
        <v>1327.012353455</v>
      </c>
      <c r="AX2540" s="83">
        <v>0.10047795512466222</v>
      </c>
      <c r="AY2540" s="122">
        <v>192.99165474500001</v>
      </c>
      <c r="AZ2540" s="83">
        <v>1.4612830675174261E-2</v>
      </c>
      <c r="BA2540" s="122">
        <v>102.903735705</v>
      </c>
      <c r="BB2540" s="83">
        <v>7.7916056406009274E-3</v>
      </c>
      <c r="BC2540" s="122">
        <v>13207.000001229984</v>
      </c>
      <c r="BD2540" s="83">
        <f t="shared" si="140"/>
        <v>8.8322822704919285E-2</v>
      </c>
      <c r="BE2540" s="322"/>
    </row>
    <row r="2541" spans="1:57" ht="24.75" customHeight="1">
      <c r="A2541" s="1096" t="s">
        <v>18</v>
      </c>
      <c r="B2541" s="1096"/>
      <c r="C2541" s="121">
        <v>598.51063622100003</v>
      </c>
      <c r="D2541" s="83">
        <v>2.5355248303275509E-2</v>
      </c>
      <c r="E2541" s="122">
        <v>71.059740262000005</v>
      </c>
      <c r="F2541" s="83">
        <v>3.0103681533304987E-3</v>
      </c>
      <c r="G2541" s="122">
        <v>220.93710341199997</v>
      </c>
      <c r="H2541" s="83">
        <v>9.3597586699348326E-3</v>
      </c>
      <c r="I2541" s="122">
        <v>7129.7981261899795</v>
      </c>
      <c r="J2541" s="83">
        <v>0.30204609726438209</v>
      </c>
      <c r="K2541" s="122">
        <v>406.54545456</v>
      </c>
      <c r="L2541" s="83">
        <v>1.7222853401606984E-2</v>
      </c>
      <c r="M2541" s="122">
        <v>493.59529839100003</v>
      </c>
      <c r="N2541" s="83">
        <v>2.0910624798674293E-2</v>
      </c>
      <c r="O2541" s="122">
        <v>429.02646721999997</v>
      </c>
      <c r="P2541" s="83">
        <v>1.8175236907608541E-2</v>
      </c>
      <c r="Q2541" s="122">
        <v>580.77922079999996</v>
      </c>
      <c r="R2541" s="83">
        <v>2.4604076288009976E-2</v>
      </c>
      <c r="S2541" s="122">
        <v>11.240506330000001</v>
      </c>
      <c r="T2541" s="83">
        <v>4.7619175300077994E-4</v>
      </c>
      <c r="U2541" s="122">
        <v>1608.3163242410001</v>
      </c>
      <c r="V2541" s="83">
        <v>6.813456149889402E-2</v>
      </c>
      <c r="W2541" s="122">
        <v>935.73766237100006</v>
      </c>
      <c r="X2541" s="83">
        <v>3.9641502323080717E-2</v>
      </c>
      <c r="Y2541" s="122">
        <v>75.809337501000002</v>
      </c>
      <c r="Z2541" s="83">
        <v>3.2115796440665284E-3</v>
      </c>
      <c r="AA2541" s="122">
        <v>104.78125925200001</v>
      </c>
      <c r="AB2541" s="83">
        <v>4.4389434123328388E-3</v>
      </c>
      <c r="AC2541" s="122">
        <v>312.87062305999996</v>
      </c>
      <c r="AD2541" s="83">
        <v>1.3254421650006544E-2</v>
      </c>
      <c r="AE2541" s="122">
        <v>250.04310374099998</v>
      </c>
      <c r="AF2541" s="83">
        <v>1.0592802530469521E-2</v>
      </c>
      <c r="AG2541" s="122">
        <v>69.318428409999996</v>
      </c>
      <c r="AH2541" s="83">
        <v>2.9365993818017771E-3</v>
      </c>
      <c r="AI2541" s="122">
        <v>477.60519482199999</v>
      </c>
      <c r="AJ2541" s="83">
        <v>2.0233221554937481E-2</v>
      </c>
      <c r="AK2541" s="122">
        <v>4245.9110637749973</v>
      </c>
      <c r="AL2541" s="83">
        <v>0.1798733769802007</v>
      </c>
      <c r="AM2541" s="122">
        <v>795.22541512100008</v>
      </c>
      <c r="AN2541" s="83">
        <v>3.3688854695680066E-2</v>
      </c>
      <c r="AO2541" s="122">
        <v>575.89554498300004</v>
      </c>
      <c r="AP2541" s="83">
        <v>2.4397184705005574E-2</v>
      </c>
      <c r="AQ2541" s="122">
        <v>895.39115571200011</v>
      </c>
      <c r="AR2541" s="83">
        <v>3.7932266709545248E-2</v>
      </c>
      <c r="AS2541" s="122">
        <v>71.059740262000005</v>
      </c>
      <c r="AT2541" s="83">
        <v>3.0103681533304987E-3</v>
      </c>
      <c r="AU2541" s="122">
        <v>211.43790893399995</v>
      </c>
      <c r="AV2541" s="83">
        <v>8.9573356884627732E-3</v>
      </c>
      <c r="AW2541" s="122">
        <v>2493.8060497409992</v>
      </c>
      <c r="AX2541" s="83">
        <v>0.10564736495016205</v>
      </c>
      <c r="AY2541" s="122">
        <v>303.37142858199996</v>
      </c>
      <c r="AZ2541" s="83">
        <v>1.2851998668534488E-2</v>
      </c>
      <c r="BA2541" s="122">
        <v>236.92720698099998</v>
      </c>
      <c r="BB2541" s="83">
        <v>1.0037161913671641E-2</v>
      </c>
      <c r="BC2541" s="122">
        <v>23605.000000874836</v>
      </c>
      <c r="BD2541" s="83">
        <f t="shared" si="140"/>
        <v>0.15786024304026061</v>
      </c>
      <c r="BE2541" s="322"/>
    </row>
    <row r="2542" spans="1:57" ht="24.75" customHeight="1">
      <c r="A2542" s="1096" t="s">
        <v>19</v>
      </c>
      <c r="B2542" s="1096"/>
      <c r="C2542" s="121">
        <v>1662.4573525739995</v>
      </c>
      <c r="D2542" s="83">
        <v>3.7137436675303406E-2</v>
      </c>
      <c r="E2542" s="122">
        <v>540.93242204399985</v>
      </c>
      <c r="F2542" s="83">
        <v>1.2083824910259371E-2</v>
      </c>
      <c r="G2542" s="122">
        <v>1029.5141420400003</v>
      </c>
      <c r="H2542" s="83">
        <v>2.2998193726378898E-2</v>
      </c>
      <c r="I2542" s="122">
        <v>15575.252669183794</v>
      </c>
      <c r="J2542" s="83">
        <v>0.34793371319154881</v>
      </c>
      <c r="K2542" s="122">
        <v>1816.8705770819993</v>
      </c>
      <c r="L2542" s="83">
        <v>4.0586855295345864E-2</v>
      </c>
      <c r="M2542" s="122">
        <v>619.81307784800003</v>
      </c>
      <c r="N2542" s="83">
        <v>1.3845930479639421E-2</v>
      </c>
      <c r="O2542" s="122">
        <v>492.61752235199992</v>
      </c>
      <c r="P2542" s="83">
        <v>1.1004524123982258E-2</v>
      </c>
      <c r="Q2542" s="122">
        <v>364.45244351599985</v>
      </c>
      <c r="R2542" s="83">
        <v>8.1414597019760677E-3</v>
      </c>
      <c r="S2542" s="122">
        <v>66.241344638000001</v>
      </c>
      <c r="T2542" s="83">
        <v>1.4797575035364239E-3</v>
      </c>
      <c r="U2542" s="122">
        <v>2780.8506821100109</v>
      </c>
      <c r="V2542" s="83">
        <v>6.2121091978952207E-2</v>
      </c>
      <c r="W2542" s="122">
        <v>971.52170348000027</v>
      </c>
      <c r="X2542" s="83">
        <v>2.1702707552653088E-2</v>
      </c>
      <c r="Y2542" s="122">
        <v>117.23620854400001</v>
      </c>
      <c r="Z2542" s="83">
        <v>2.6189256910045546E-3</v>
      </c>
      <c r="AA2542" s="122">
        <v>441.72716516400004</v>
      </c>
      <c r="AB2542" s="83">
        <v>9.8676904996329133E-3</v>
      </c>
      <c r="AC2542" s="122">
        <v>735.51614688400014</v>
      </c>
      <c r="AD2542" s="83">
        <v>1.6430607549887122E-2</v>
      </c>
      <c r="AE2542" s="122">
        <v>142.160228144</v>
      </c>
      <c r="AF2542" s="83">
        <v>3.1757003945215401E-3</v>
      </c>
      <c r="AG2542" s="122">
        <v>118.76934805200001</v>
      </c>
      <c r="AH2542" s="83">
        <v>2.6531743117614122E-3</v>
      </c>
      <c r="AI2542" s="122">
        <v>473.43974598199992</v>
      </c>
      <c r="AJ2542" s="83">
        <v>1.0576114063170005E-2</v>
      </c>
      <c r="AK2542" s="122">
        <v>5342.2076373180007</v>
      </c>
      <c r="AL2542" s="83">
        <v>0.11933893975087007</v>
      </c>
      <c r="AM2542" s="122">
        <v>2123.3501744080004</v>
      </c>
      <c r="AN2542" s="83">
        <v>4.7433266495214656E-2</v>
      </c>
      <c r="AO2542" s="122">
        <v>509.29263587399998</v>
      </c>
      <c r="AP2542" s="83">
        <v>1.1377027497688628E-2</v>
      </c>
      <c r="AQ2542" s="122">
        <v>1376.321948693999</v>
      </c>
      <c r="AR2542" s="83">
        <v>3.0745491988299546E-2</v>
      </c>
      <c r="AS2542" s="122">
        <v>316.13754382399998</v>
      </c>
      <c r="AT2542" s="83">
        <v>7.0621589156989566E-3</v>
      </c>
      <c r="AU2542" s="122">
        <v>552.14310042</v>
      </c>
      <c r="AV2542" s="83">
        <v>1.2334258918464923E-2</v>
      </c>
      <c r="AW2542" s="122">
        <v>4500.8338911240035</v>
      </c>
      <c r="AX2542" s="83">
        <v>0.10054359190560765</v>
      </c>
      <c r="AY2542" s="122">
        <v>1197.0574992340003</v>
      </c>
      <c r="AZ2542" s="83">
        <v>2.6740924815706467E-2</v>
      </c>
      <c r="BA2542" s="122">
        <v>898.28278418800051</v>
      </c>
      <c r="BB2542" s="83">
        <v>2.0066632062858997E-2</v>
      </c>
      <c r="BC2542" s="122">
        <v>44764.999994723454</v>
      </c>
      <c r="BD2542" s="83">
        <f t="shared" si="140"/>
        <v>0.29936936151672994</v>
      </c>
      <c r="BE2542" s="322"/>
    </row>
    <row r="2543" spans="1:57" ht="24.75" customHeight="1">
      <c r="A2543" s="1096" t="s">
        <v>20</v>
      </c>
      <c r="B2543" s="1096"/>
      <c r="C2543" s="121">
        <v>1116.8153872029998</v>
      </c>
      <c r="D2543" s="83">
        <v>2.8843372606357671E-2</v>
      </c>
      <c r="E2543" s="122">
        <v>600.48794261900002</v>
      </c>
      <c r="F2543" s="83">
        <v>1.5508469594032131E-2</v>
      </c>
      <c r="G2543" s="122">
        <v>1710.2289535430014</v>
      </c>
      <c r="H2543" s="83">
        <v>4.4169136201429884E-2</v>
      </c>
      <c r="I2543" s="122">
        <v>14696.625538956105</v>
      </c>
      <c r="J2543" s="83">
        <v>0.37956161003284256</v>
      </c>
      <c r="K2543" s="122">
        <v>1206.6630574240003</v>
      </c>
      <c r="L2543" s="83">
        <v>3.1163818635031895E-2</v>
      </c>
      <c r="M2543" s="122">
        <v>711.115525875</v>
      </c>
      <c r="N2543" s="83">
        <v>1.836558693048379E-2</v>
      </c>
      <c r="O2543" s="122">
        <v>303.66232625999999</v>
      </c>
      <c r="P2543" s="83">
        <v>7.8425187575236199E-3</v>
      </c>
      <c r="Q2543" s="122">
        <v>444.97667044500002</v>
      </c>
      <c r="R2543" s="83">
        <v>1.1492166076727461E-2</v>
      </c>
      <c r="S2543" s="122">
        <v>275.22029485100001</v>
      </c>
      <c r="T2543" s="83">
        <v>7.1079621611410525E-3</v>
      </c>
      <c r="U2543" s="122">
        <v>2123.3211499129989</v>
      </c>
      <c r="V2543" s="83">
        <v>5.4837839621176707E-2</v>
      </c>
      <c r="W2543" s="122">
        <v>650.55135401299992</v>
      </c>
      <c r="X2543" s="83">
        <v>1.6801429599175792E-2</v>
      </c>
      <c r="Y2543" s="122">
        <v>139.32333951999999</v>
      </c>
      <c r="Z2543" s="83">
        <v>3.5982267441727121E-3</v>
      </c>
      <c r="AA2543" s="122">
        <v>575.48835387600002</v>
      </c>
      <c r="AB2543" s="83">
        <v>1.4862819058247575E-2</v>
      </c>
      <c r="AC2543" s="122">
        <v>1004.4986995679992</v>
      </c>
      <c r="AD2543" s="83">
        <v>2.5942631706394267E-2</v>
      </c>
      <c r="AE2543" s="122">
        <v>364.78212326300007</v>
      </c>
      <c r="AF2543" s="83">
        <v>9.4210259116895012E-3</v>
      </c>
      <c r="AG2543" s="122">
        <v>57.15384615</v>
      </c>
      <c r="AH2543" s="83">
        <v>1.4760807374972593E-3</v>
      </c>
      <c r="AI2543" s="122">
        <v>618.3970966060001</v>
      </c>
      <c r="AJ2543" s="83">
        <v>1.5970999397463093E-2</v>
      </c>
      <c r="AK2543" s="122">
        <v>2764.2354393639935</v>
      </c>
      <c r="AL2543" s="83">
        <v>7.1390378090109757E-2</v>
      </c>
      <c r="AM2543" s="122">
        <v>1715.8518918210013</v>
      </c>
      <c r="AN2543" s="83">
        <v>4.4314356714822957E-2</v>
      </c>
      <c r="AO2543" s="122">
        <v>518.31844924900008</v>
      </c>
      <c r="AP2543" s="83">
        <v>1.3386323587356679E-2</v>
      </c>
      <c r="AQ2543" s="122">
        <v>1517.4479353940008</v>
      </c>
      <c r="AR2543" s="83">
        <v>3.9190287591696397E-2</v>
      </c>
      <c r="AS2543" s="122">
        <v>175.14164749399998</v>
      </c>
      <c r="AT2543" s="83">
        <v>4.5232863510346359E-3</v>
      </c>
      <c r="AU2543" s="122">
        <v>613.0118247060002</v>
      </c>
      <c r="AV2543" s="83">
        <v>1.5831916962014872E-2</v>
      </c>
      <c r="AW2543" s="122">
        <v>3372.8768915899864</v>
      </c>
      <c r="AX2543" s="83">
        <v>8.7109423862030161E-2</v>
      </c>
      <c r="AY2543" s="122">
        <v>816.59550360899982</v>
      </c>
      <c r="AZ2543" s="83">
        <v>2.1089759909432067E-2</v>
      </c>
      <c r="BA2543" s="122">
        <v>627.20875269500004</v>
      </c>
      <c r="BB2543" s="83">
        <v>1.6198573160115696E-2</v>
      </c>
      <c r="BC2543" s="122">
        <v>38719.999996007078</v>
      </c>
      <c r="BD2543" s="83">
        <f t="shared" si="140"/>
        <v>0.25894296164634761</v>
      </c>
      <c r="BE2543" s="322"/>
    </row>
    <row r="2544" spans="1:57" ht="24.75" customHeight="1">
      <c r="A2544" s="1096" t="s">
        <v>21</v>
      </c>
      <c r="B2544" s="1096"/>
      <c r="C2544" s="121">
        <v>58.977777779999997</v>
      </c>
      <c r="D2544" s="83">
        <v>2.0074124498088129E-2</v>
      </c>
      <c r="E2544" s="122">
        <v>0</v>
      </c>
      <c r="F2544" s="83">
        <v>0</v>
      </c>
      <c r="G2544" s="122">
        <v>10.18518519</v>
      </c>
      <c r="H2544" s="83">
        <v>3.4667070078974317E-3</v>
      </c>
      <c r="I2544" s="122">
        <v>1761.2814815699999</v>
      </c>
      <c r="J2544" s="83">
        <v>0.59948314548404291</v>
      </c>
      <c r="K2544" s="122">
        <v>58.977777779999997</v>
      </c>
      <c r="L2544" s="83">
        <v>2.0074124498088129E-2</v>
      </c>
      <c r="M2544" s="122">
        <v>0</v>
      </c>
      <c r="N2544" s="83">
        <v>0</v>
      </c>
      <c r="O2544" s="122">
        <v>0</v>
      </c>
      <c r="P2544" s="83">
        <v>0</v>
      </c>
      <c r="Q2544" s="122">
        <v>0</v>
      </c>
      <c r="R2544" s="83">
        <v>0</v>
      </c>
      <c r="S2544" s="122">
        <v>20.370370380000001</v>
      </c>
      <c r="T2544" s="83">
        <v>6.9334140157948634E-3</v>
      </c>
      <c r="U2544" s="122">
        <v>10.18518519</v>
      </c>
      <c r="V2544" s="83">
        <v>3.4667070078974317E-3</v>
      </c>
      <c r="W2544" s="122">
        <v>10.18518519</v>
      </c>
      <c r="X2544" s="83">
        <v>3.4667070078974317E-3</v>
      </c>
      <c r="Y2544" s="122">
        <v>0</v>
      </c>
      <c r="Z2544" s="83">
        <v>0</v>
      </c>
      <c r="AA2544" s="122">
        <v>0</v>
      </c>
      <c r="AB2544" s="83">
        <v>0</v>
      </c>
      <c r="AC2544" s="122">
        <v>117.95555555999999</v>
      </c>
      <c r="AD2544" s="83">
        <v>4.0148248996176257E-2</v>
      </c>
      <c r="AE2544" s="122">
        <v>0</v>
      </c>
      <c r="AF2544" s="83">
        <v>0</v>
      </c>
      <c r="AG2544" s="122">
        <v>0</v>
      </c>
      <c r="AH2544" s="83">
        <v>0</v>
      </c>
      <c r="AI2544" s="122">
        <v>69.162962969999995</v>
      </c>
      <c r="AJ2544" s="83">
        <v>2.3540831505985561E-2</v>
      </c>
      <c r="AK2544" s="122">
        <v>179.06666669999998</v>
      </c>
      <c r="AL2544" s="83">
        <v>6.0948491043560843E-2</v>
      </c>
      <c r="AM2544" s="122">
        <v>124.58888892</v>
      </c>
      <c r="AN2544" s="83">
        <v>4.2406020731874258E-2</v>
      </c>
      <c r="AO2544" s="122">
        <v>69.162962969999995</v>
      </c>
      <c r="AP2544" s="83">
        <v>2.3540831505985561E-2</v>
      </c>
      <c r="AQ2544" s="122">
        <v>69.162962969999995</v>
      </c>
      <c r="AR2544" s="83">
        <v>2.3540831505985561E-2</v>
      </c>
      <c r="AS2544" s="122">
        <v>0</v>
      </c>
      <c r="AT2544" s="83">
        <v>0</v>
      </c>
      <c r="AU2544" s="122">
        <v>0</v>
      </c>
      <c r="AV2544" s="83">
        <v>0</v>
      </c>
      <c r="AW2544" s="122">
        <v>132.64074074999999</v>
      </c>
      <c r="AX2544" s="83">
        <v>4.514661019047523E-2</v>
      </c>
      <c r="AY2544" s="122">
        <v>176.93333333999999</v>
      </c>
      <c r="AZ2544" s="83">
        <v>6.0222373494264382E-2</v>
      </c>
      <c r="BA2544" s="122">
        <v>69.162962969999995</v>
      </c>
      <c r="BB2544" s="83">
        <v>2.3540831505985561E-2</v>
      </c>
      <c r="BC2544" s="122">
        <v>2938.0000002300012</v>
      </c>
      <c r="BD2544" s="83">
        <f t="shared" si="140"/>
        <v>1.9648099727659601E-2</v>
      </c>
      <c r="BE2544" s="322"/>
    </row>
    <row r="2545" spans="1:65">
      <c r="A2545" s="1130" t="s">
        <v>9</v>
      </c>
      <c r="B2545" s="1130"/>
      <c r="C2545" s="41">
        <v>3202.0584254613946</v>
      </c>
      <c r="D2545" s="25">
        <v>2.3252354061545039E-2</v>
      </c>
      <c r="E2545" s="42">
        <v>1632.7308830647896</v>
      </c>
      <c r="F2545" s="25">
        <v>1.1856384717518422E-2</v>
      </c>
      <c r="G2545" s="42">
        <v>3395.3816367107597</v>
      </c>
      <c r="H2545" s="25">
        <v>2.4656207195685578E-2</v>
      </c>
      <c r="I2545" s="42">
        <v>43472.60901129456</v>
      </c>
      <c r="J2545" s="25">
        <v>0.31568458859837306</v>
      </c>
      <c r="K2545" s="42">
        <v>2981.8332215164278</v>
      </c>
      <c r="L2545" s="25">
        <v>2.165314700939187E-2</v>
      </c>
      <c r="M2545" s="42">
        <v>1592.5111532566273</v>
      </c>
      <c r="N2545" s="25">
        <v>1.1564321527689426E-2</v>
      </c>
      <c r="O2545" s="42">
        <v>1419.4968602216156</v>
      </c>
      <c r="P2545" s="25">
        <v>1.0307945451797459E-2</v>
      </c>
      <c r="Q2545" s="42">
        <v>1276.742890816724</v>
      </c>
      <c r="R2545" s="25">
        <v>9.2713104504185545E-3</v>
      </c>
      <c r="S2545" s="42">
        <v>1600.9730006742104</v>
      </c>
      <c r="T2545" s="25">
        <v>1.1625768836271892E-2</v>
      </c>
      <c r="U2545" s="42">
        <v>9012.6905037697852</v>
      </c>
      <c r="V2545" s="25">
        <v>6.5447360040153765E-2</v>
      </c>
      <c r="W2545" s="42">
        <v>3963.5495465543627</v>
      </c>
      <c r="X2545" s="25">
        <v>2.878206614349282E-2</v>
      </c>
      <c r="Y2545" s="42">
        <v>609.36269570821673</v>
      </c>
      <c r="Z2545" s="25">
        <v>4.4250026919678441E-3</v>
      </c>
      <c r="AA2545" s="42">
        <v>1812.5258050883674</v>
      </c>
      <c r="AB2545" s="25">
        <v>1.3161999615771788E-2</v>
      </c>
      <c r="AC2545" s="42">
        <v>2301.3619156343048</v>
      </c>
      <c r="AD2545" s="25">
        <v>1.6711775669231793E-2</v>
      </c>
      <c r="AE2545" s="42">
        <v>1251.5227360246747</v>
      </c>
      <c r="AF2545" s="25">
        <v>9.0881695170587258E-3</v>
      </c>
      <c r="AG2545" s="42">
        <v>112.55712733558809</v>
      </c>
      <c r="AH2545" s="25">
        <v>8.1735491024976571E-4</v>
      </c>
      <c r="AI2545" s="42">
        <v>1917.1968699617769</v>
      </c>
      <c r="AJ2545" s="25">
        <v>1.3922088389006701E-2</v>
      </c>
      <c r="AK2545" s="42">
        <v>16454.695126200699</v>
      </c>
      <c r="AL2545" s="25">
        <v>0.11948888690064007</v>
      </c>
      <c r="AM2545" s="42">
        <v>8512.585200376072</v>
      </c>
      <c r="AN2545" s="25">
        <v>6.1815750607264859E-2</v>
      </c>
      <c r="AO2545" s="42">
        <v>2139.7778779108007</v>
      </c>
      <c r="AP2545" s="25">
        <v>1.5538402558371214E-2</v>
      </c>
      <c r="AQ2545" s="42">
        <v>4303.4586328417063</v>
      </c>
      <c r="AR2545" s="25">
        <v>3.125038038793098E-2</v>
      </c>
      <c r="AS2545" s="42">
        <v>510.66254051442462</v>
      </c>
      <c r="AT2545" s="25">
        <v>3.7082728108868012E-3</v>
      </c>
      <c r="AU2545" s="42">
        <v>1371.0887662090472</v>
      </c>
      <c r="AV2545" s="25">
        <v>9.9564209035648311E-3</v>
      </c>
      <c r="AW2545" s="42">
        <v>17511.479495708056</v>
      </c>
      <c r="AX2545" s="25">
        <v>0.12716292686540145</v>
      </c>
      <c r="AY2545" s="42">
        <v>3353.0755571921113</v>
      </c>
      <c r="AZ2545" s="25">
        <v>2.4348993582060857E-2</v>
      </c>
      <c r="BA2545" s="42">
        <v>1997.0725199524079</v>
      </c>
      <c r="BB2545" s="25">
        <v>1.4502120558223157E-2</v>
      </c>
      <c r="BC2545" s="42">
        <v>137709.00000000381</v>
      </c>
      <c r="BD2545" s="167">
        <v>1</v>
      </c>
      <c r="BE2545" s="322"/>
    </row>
    <row r="2546" spans="1:65" ht="24.75" customHeight="1">
      <c r="A2546" s="1096" t="s">
        <v>14</v>
      </c>
      <c r="B2546" s="1096"/>
      <c r="C2546" s="35">
        <v>12.723404255319149</v>
      </c>
      <c r="D2546" s="24">
        <v>5.0290135396518394E-3</v>
      </c>
      <c r="E2546" s="36">
        <v>0</v>
      </c>
      <c r="F2546" s="24">
        <v>0</v>
      </c>
      <c r="G2546" s="36">
        <v>12.723404255319149</v>
      </c>
      <c r="H2546" s="24">
        <v>5.0290135396518394E-3</v>
      </c>
      <c r="I2546" s="36">
        <v>745.09665653495381</v>
      </c>
      <c r="J2546" s="24">
        <v>0.29450460732606887</v>
      </c>
      <c r="K2546" s="36">
        <v>0</v>
      </c>
      <c r="L2546" s="24">
        <v>0</v>
      </c>
      <c r="M2546" s="36">
        <v>0</v>
      </c>
      <c r="N2546" s="24">
        <v>0</v>
      </c>
      <c r="O2546" s="36">
        <v>0</v>
      </c>
      <c r="P2546" s="24">
        <v>0</v>
      </c>
      <c r="Q2546" s="36">
        <v>0</v>
      </c>
      <c r="R2546" s="24">
        <v>0</v>
      </c>
      <c r="S2546" s="36">
        <v>109.02857142857142</v>
      </c>
      <c r="T2546" s="24">
        <v>4.3094297007340507E-2</v>
      </c>
      <c r="U2546" s="36">
        <v>79.961094224924011</v>
      </c>
      <c r="V2546" s="24">
        <v>3.1605175582973932E-2</v>
      </c>
      <c r="W2546" s="36">
        <v>0</v>
      </c>
      <c r="X2546" s="24">
        <v>0</v>
      </c>
      <c r="Y2546" s="36">
        <v>109.02857142857142</v>
      </c>
      <c r="Z2546" s="24">
        <v>4.3094297007340507E-2</v>
      </c>
      <c r="AA2546" s="36">
        <v>25.446808510638299</v>
      </c>
      <c r="AB2546" s="24">
        <v>1.0058027079303679E-2</v>
      </c>
      <c r="AC2546" s="36">
        <v>54.514285714285712</v>
      </c>
      <c r="AD2546" s="24">
        <v>2.1547148503670253E-2</v>
      </c>
      <c r="AE2546" s="36">
        <v>0</v>
      </c>
      <c r="AF2546" s="24">
        <v>0</v>
      </c>
      <c r="AG2546" s="36">
        <v>0</v>
      </c>
      <c r="AH2546" s="24">
        <v>0</v>
      </c>
      <c r="AI2546" s="36">
        <v>54.514285714285712</v>
      </c>
      <c r="AJ2546" s="24">
        <v>2.1547148503670253E-2</v>
      </c>
      <c r="AK2546" s="36">
        <v>281.6741641337386</v>
      </c>
      <c r="AL2546" s="24">
        <v>0.11133366171294021</v>
      </c>
      <c r="AM2546" s="36">
        <v>79.961094224924011</v>
      </c>
      <c r="AN2546" s="24">
        <v>3.1605175582973932E-2</v>
      </c>
      <c r="AO2546" s="36">
        <v>0</v>
      </c>
      <c r="AP2546" s="24">
        <v>0</v>
      </c>
      <c r="AQ2546" s="36">
        <v>79.961094224924011</v>
      </c>
      <c r="AR2546" s="24">
        <v>3.1605175582973932E-2</v>
      </c>
      <c r="AS2546" s="36">
        <v>121.75197568389058</v>
      </c>
      <c r="AT2546" s="24">
        <v>4.812331054699235E-2</v>
      </c>
      <c r="AU2546" s="36">
        <v>0</v>
      </c>
      <c r="AV2546" s="24">
        <v>0</v>
      </c>
      <c r="AW2546" s="36">
        <v>654.5860182370817</v>
      </c>
      <c r="AX2546" s="24">
        <v>0.25872965147710753</v>
      </c>
      <c r="AY2546" s="36">
        <v>109.02857142857142</v>
      </c>
      <c r="AZ2546" s="24">
        <v>4.3094297007340507E-2</v>
      </c>
      <c r="BA2546" s="36">
        <v>0</v>
      </c>
      <c r="BB2546" s="24">
        <v>0</v>
      </c>
      <c r="BC2546" s="36">
        <v>2529.9999999999986</v>
      </c>
      <c r="BD2546" s="166">
        <v>1.8372074446840282E-2</v>
      </c>
      <c r="BE2546" s="322"/>
    </row>
    <row r="2547" spans="1:65" ht="24.75" customHeight="1">
      <c r="A2547" s="1096" t="s">
        <v>15</v>
      </c>
      <c r="B2547" s="1096"/>
      <c r="C2547" s="35">
        <v>345.66358997708573</v>
      </c>
      <c r="D2547" s="24">
        <v>4.8657599940468303E-2</v>
      </c>
      <c r="E2547" s="36">
        <v>143.23425073122931</v>
      </c>
      <c r="F2547" s="24">
        <v>2.0162478988067254E-2</v>
      </c>
      <c r="G2547" s="36">
        <v>140.0559644060834</v>
      </c>
      <c r="H2547" s="24">
        <v>1.9715085079685227E-2</v>
      </c>
      <c r="I2547" s="36">
        <v>1378.7361883032997</v>
      </c>
      <c r="J2547" s="24">
        <v>0.19407885533548763</v>
      </c>
      <c r="K2547" s="36">
        <v>245.83974818986718</v>
      </c>
      <c r="L2547" s="24">
        <v>3.4605820409609793E-2</v>
      </c>
      <c r="M2547" s="36">
        <v>208.65370167823929</v>
      </c>
      <c r="N2547" s="24">
        <v>2.9371298096599094E-2</v>
      </c>
      <c r="O2547" s="36">
        <v>87.296282732100366</v>
      </c>
      <c r="P2547" s="24">
        <v>1.2288328087288943E-2</v>
      </c>
      <c r="Q2547" s="36">
        <v>12.395348837209303</v>
      </c>
      <c r="R2547" s="24">
        <v>1.7448407710035673E-3</v>
      </c>
      <c r="S2547" s="36">
        <v>143.23425073122931</v>
      </c>
      <c r="T2547" s="24">
        <v>2.0162478988067254E-2</v>
      </c>
      <c r="U2547" s="36">
        <v>323.52233775617776</v>
      </c>
      <c r="V2547" s="24">
        <v>4.5540869616579223E-2</v>
      </c>
      <c r="W2547" s="36">
        <v>140.18817462399221</v>
      </c>
      <c r="X2547" s="24">
        <v>1.9733695752251219E-2</v>
      </c>
      <c r="Y2547" s="36">
        <v>25.055118110236222</v>
      </c>
      <c r="Z2547" s="24">
        <v>3.5269028871391188E-3</v>
      </c>
      <c r="AA2547" s="36">
        <v>205.3432051351846</v>
      </c>
      <c r="AB2547" s="24">
        <v>2.8905293515651079E-2</v>
      </c>
      <c r="AC2547" s="36">
        <v>218.13518462612032</v>
      </c>
      <c r="AD2547" s="24">
        <v>3.0705966304352617E-2</v>
      </c>
      <c r="AE2547" s="36">
        <v>62.241164621864137</v>
      </c>
      <c r="AF2547" s="24">
        <v>8.7614252001498218E-3</v>
      </c>
      <c r="AG2547" s="36">
        <v>12.527559055118111</v>
      </c>
      <c r="AH2547" s="24">
        <v>1.7634514435695594E-3</v>
      </c>
      <c r="AI2547" s="36">
        <v>258.49951746289412</v>
      </c>
      <c r="AJ2547" s="24">
        <v>3.6387882525745346E-2</v>
      </c>
      <c r="AK2547" s="36">
        <v>526.08388721994311</v>
      </c>
      <c r="AL2547" s="24">
        <v>7.4054601241546281E-2</v>
      </c>
      <c r="AM2547" s="36">
        <v>423.34617954339637</v>
      </c>
      <c r="AN2547" s="24">
        <v>5.959264914743774E-2</v>
      </c>
      <c r="AO2547" s="36">
        <v>333.13603092196763</v>
      </c>
      <c r="AP2547" s="24">
        <v>4.6894148496898748E-2</v>
      </c>
      <c r="AQ2547" s="36">
        <v>398.55548186897767</v>
      </c>
      <c r="AR2547" s="24">
        <v>5.6102967605430598E-2</v>
      </c>
      <c r="AS2547" s="36">
        <v>12.395348837209303</v>
      </c>
      <c r="AT2547" s="24">
        <v>1.7448407710035673E-3</v>
      </c>
      <c r="AU2547" s="36">
        <v>49.978026002563638</v>
      </c>
      <c r="AV2547" s="24">
        <v>7.0351951017122464E-3</v>
      </c>
      <c r="AW2547" s="36">
        <v>992.97268592525893</v>
      </c>
      <c r="AX2547" s="24">
        <v>0.13977656051875875</v>
      </c>
      <c r="AY2547" s="36">
        <v>183.59858356800308</v>
      </c>
      <c r="AZ2547" s="24">
        <v>2.5844395209459976E-2</v>
      </c>
      <c r="BA2547" s="36">
        <v>233.3121891347491</v>
      </c>
      <c r="BB2547" s="24">
        <v>3.2842368966040238E-2</v>
      </c>
      <c r="BC2547" s="36">
        <v>7103.9999999999773</v>
      </c>
      <c r="BD2547" s="166">
        <v>5.1587042241246259E-2</v>
      </c>
      <c r="BE2547" s="322"/>
    </row>
    <row r="2548" spans="1:65" ht="24.75" customHeight="1">
      <c r="A2548" s="1096" t="s">
        <v>16</v>
      </c>
      <c r="B2548" s="1096"/>
      <c r="C2548" s="35">
        <v>110.52</v>
      </c>
      <c r="D2548" s="24">
        <v>9.999999999999969E-3</v>
      </c>
      <c r="E2548" s="36">
        <v>0</v>
      </c>
      <c r="F2548" s="24">
        <v>0</v>
      </c>
      <c r="G2548" s="36">
        <v>276.3</v>
      </c>
      <c r="H2548" s="24">
        <v>2.4999999999999925E-2</v>
      </c>
      <c r="I2548" s="36">
        <v>2984.0400000000036</v>
      </c>
      <c r="J2548" s="24">
        <v>0.26999999999999946</v>
      </c>
      <c r="K2548" s="36">
        <v>276.3</v>
      </c>
      <c r="L2548" s="24">
        <v>2.4999999999999925E-2</v>
      </c>
      <c r="M2548" s="36">
        <v>110.52</v>
      </c>
      <c r="N2548" s="24">
        <v>9.999999999999969E-3</v>
      </c>
      <c r="O2548" s="36">
        <v>55.26</v>
      </c>
      <c r="P2548" s="24">
        <v>4.9999999999999845E-3</v>
      </c>
      <c r="Q2548" s="36">
        <v>0</v>
      </c>
      <c r="R2548" s="24">
        <v>0</v>
      </c>
      <c r="S2548" s="36">
        <v>110.52</v>
      </c>
      <c r="T2548" s="24">
        <v>9.999999999999969E-3</v>
      </c>
      <c r="U2548" s="36">
        <v>386.82</v>
      </c>
      <c r="V2548" s="24">
        <v>3.4999999999999892E-2</v>
      </c>
      <c r="W2548" s="36">
        <v>442.08</v>
      </c>
      <c r="X2548" s="24">
        <v>3.9999999999999876E-2</v>
      </c>
      <c r="Y2548" s="36">
        <v>110.52</v>
      </c>
      <c r="Z2548" s="24">
        <v>9.999999999999969E-3</v>
      </c>
      <c r="AA2548" s="36">
        <v>331.56</v>
      </c>
      <c r="AB2548" s="24">
        <v>2.9999999999999905E-2</v>
      </c>
      <c r="AC2548" s="36">
        <v>55.26</v>
      </c>
      <c r="AD2548" s="24">
        <v>4.9999999999999845E-3</v>
      </c>
      <c r="AE2548" s="36">
        <v>55.26</v>
      </c>
      <c r="AF2548" s="24">
        <v>4.9999999999999845E-3</v>
      </c>
      <c r="AG2548" s="36">
        <v>0</v>
      </c>
      <c r="AH2548" s="24">
        <v>0</v>
      </c>
      <c r="AI2548" s="36">
        <v>0</v>
      </c>
      <c r="AJ2548" s="24">
        <v>0</v>
      </c>
      <c r="AK2548" s="36">
        <v>1823.58</v>
      </c>
      <c r="AL2548" s="24">
        <v>0.16499999999999948</v>
      </c>
      <c r="AM2548" s="36">
        <v>552.6</v>
      </c>
      <c r="AN2548" s="24">
        <v>4.999999999999985E-2</v>
      </c>
      <c r="AO2548" s="36">
        <v>55.26</v>
      </c>
      <c r="AP2548" s="24">
        <v>4.9999999999999845E-3</v>
      </c>
      <c r="AQ2548" s="36">
        <v>55.26</v>
      </c>
      <c r="AR2548" s="24">
        <v>4.9999999999999845E-3</v>
      </c>
      <c r="AS2548" s="36">
        <v>0</v>
      </c>
      <c r="AT2548" s="24">
        <v>0</v>
      </c>
      <c r="AU2548" s="36">
        <v>221.04</v>
      </c>
      <c r="AV2548" s="24">
        <v>1.9999999999999938E-2</v>
      </c>
      <c r="AW2548" s="36">
        <v>2597.2200000000021</v>
      </c>
      <c r="AX2548" s="24">
        <v>0.23499999999999946</v>
      </c>
      <c r="AY2548" s="36">
        <v>276.3</v>
      </c>
      <c r="AZ2548" s="24">
        <v>2.4999999999999925E-2</v>
      </c>
      <c r="BA2548" s="36">
        <v>165.78</v>
      </c>
      <c r="BB2548" s="24">
        <v>1.4999999999999953E-2</v>
      </c>
      <c r="BC2548" s="36">
        <v>11052.000000000035</v>
      </c>
      <c r="BD2548" s="166">
        <v>8.0256192405723153E-2</v>
      </c>
      <c r="BE2548" s="322"/>
    </row>
    <row r="2549" spans="1:65" ht="24.75" customHeight="1">
      <c r="A2549" s="1096" t="s">
        <v>17</v>
      </c>
      <c r="B2549" s="1096"/>
      <c r="C2549" s="35">
        <v>285.04616945712831</v>
      </c>
      <c r="D2549" s="24">
        <v>2.1380600769361709E-2</v>
      </c>
      <c r="E2549" s="36">
        <v>163.20547945205479</v>
      </c>
      <c r="F2549" s="24">
        <v>1.2241635122416437E-2</v>
      </c>
      <c r="G2549" s="36">
        <v>491.6072044647388</v>
      </c>
      <c r="H2549" s="24">
        <v>3.6874227757631425E-2</v>
      </c>
      <c r="I2549" s="36">
        <v>4056.6890918315698</v>
      </c>
      <c r="J2549" s="24">
        <v>0.30428211009837969</v>
      </c>
      <c r="K2549" s="36">
        <v>84.720345002536789</v>
      </c>
      <c r="L2549" s="24">
        <v>6.3546613413244359E-3</v>
      </c>
      <c r="M2549" s="36">
        <v>121.84069000507355</v>
      </c>
      <c r="N2549" s="24">
        <v>9.1389656469452758E-3</v>
      </c>
      <c r="O2549" s="36">
        <v>78.20182648401827</v>
      </c>
      <c r="P2549" s="24">
        <v>5.8657235586572765E-3</v>
      </c>
      <c r="Q2549" s="36">
        <v>230.6443429731101</v>
      </c>
      <c r="R2549" s="24">
        <v>1.7300055728556234E-2</v>
      </c>
      <c r="S2549" s="36">
        <v>36.837037037037035</v>
      </c>
      <c r="T2549" s="24">
        <v>2.7630540831861156E-3</v>
      </c>
      <c r="U2549" s="36">
        <v>1072.1791983764579</v>
      </c>
      <c r="V2549" s="24">
        <v>8.0421482026437535E-2</v>
      </c>
      <c r="W2549" s="36">
        <v>285.04616945712837</v>
      </c>
      <c r="X2549" s="24">
        <v>2.1380600769361709E-2</v>
      </c>
      <c r="Y2549" s="36">
        <v>78.20182648401827</v>
      </c>
      <c r="Z2549" s="24">
        <v>5.8657235586572765E-3</v>
      </c>
      <c r="AA2549" s="36">
        <v>91.238863521055308</v>
      </c>
      <c r="AB2549" s="24">
        <v>6.8435991239915953E-3</v>
      </c>
      <c r="AC2549" s="36">
        <v>272.0091324200913</v>
      </c>
      <c r="AD2549" s="24">
        <v>2.0402725204027396E-2</v>
      </c>
      <c r="AE2549" s="36">
        <v>163.20547945205479</v>
      </c>
      <c r="AF2549" s="24">
        <v>1.2241635122416437E-2</v>
      </c>
      <c r="AG2549" s="36">
        <v>0</v>
      </c>
      <c r="AH2549" s="24">
        <v>0</v>
      </c>
      <c r="AI2549" s="36">
        <v>60.920345002536784</v>
      </c>
      <c r="AJ2549" s="24">
        <v>4.5694828234726379E-3</v>
      </c>
      <c r="AK2549" s="36">
        <v>1818.5140537798068</v>
      </c>
      <c r="AL2549" s="24">
        <v>0.13640219425291175</v>
      </c>
      <c r="AM2549" s="36">
        <v>1555.5604261796041</v>
      </c>
      <c r="AN2549" s="24">
        <v>0.11667869983345446</v>
      </c>
      <c r="AO2549" s="36">
        <v>169.72399797057329</v>
      </c>
      <c r="AP2549" s="24">
        <v>1.2730572905083594E-2</v>
      </c>
      <c r="AQ2549" s="36">
        <v>611.17382039573806</v>
      </c>
      <c r="AR2549" s="24">
        <v>4.5842620791759846E-2</v>
      </c>
      <c r="AS2549" s="36">
        <v>0</v>
      </c>
      <c r="AT2549" s="24">
        <v>0</v>
      </c>
      <c r="AU2549" s="36">
        <v>6.5185185185185182</v>
      </c>
      <c r="AV2549" s="24">
        <v>4.88937782667159E-4</v>
      </c>
      <c r="AW2549" s="36">
        <v>1242.186504312531</v>
      </c>
      <c r="AX2549" s="24">
        <v>9.3173305153955874E-2</v>
      </c>
      <c r="AY2549" s="36">
        <v>295.80913242009132</v>
      </c>
      <c r="AZ2549" s="24">
        <v>2.218790372187919E-2</v>
      </c>
      <c r="BA2549" s="36">
        <v>60.920345002536784</v>
      </c>
      <c r="BB2549" s="24">
        <v>4.5694828234726379E-3</v>
      </c>
      <c r="BC2549" s="36">
        <v>13331.999999999907</v>
      </c>
      <c r="BD2549" s="166">
        <v>9.6812844476392518E-2</v>
      </c>
      <c r="BE2549" s="322"/>
    </row>
    <row r="2550" spans="1:65" ht="24.75" customHeight="1">
      <c r="A2550" s="1096" t="s">
        <v>18</v>
      </c>
      <c r="B2550" s="1096"/>
      <c r="C2550" s="35">
        <v>312.27298543602888</v>
      </c>
      <c r="D2550" s="24">
        <v>1.3222941456471318E-2</v>
      </c>
      <c r="E2550" s="36">
        <v>272.59213759213759</v>
      </c>
      <c r="F2550" s="24">
        <v>1.1542688753054524E-2</v>
      </c>
      <c r="G2550" s="36">
        <v>187.10238400455788</v>
      </c>
      <c r="H2550" s="24">
        <v>7.9226957996509379E-3</v>
      </c>
      <c r="I2550" s="36">
        <v>6742.5427660862488</v>
      </c>
      <c r="J2550" s="24">
        <v>0.28550740032546579</v>
      </c>
      <c r="K2550" s="36">
        <v>395.75942741160134</v>
      </c>
      <c r="L2550" s="24">
        <v>1.675810583551823E-2</v>
      </c>
      <c r="M2550" s="36">
        <v>554.60094185094181</v>
      </c>
      <c r="N2550" s="24">
        <v>2.3484118472685375E-2</v>
      </c>
      <c r="O2550" s="36">
        <v>272.59213759213759</v>
      </c>
      <c r="P2550" s="24">
        <v>1.1542688753054524E-2</v>
      </c>
      <c r="Q2550" s="36">
        <v>172.97194922194919</v>
      </c>
      <c r="R2550" s="24">
        <v>7.3243542184090417E-3</v>
      </c>
      <c r="S2550" s="36">
        <v>272.59213759213759</v>
      </c>
      <c r="T2550" s="24">
        <v>1.1542688753054524E-2</v>
      </c>
      <c r="U2550" s="36">
        <v>2318.0348253391708</v>
      </c>
      <c r="V2550" s="24">
        <v>9.8155268688141672E-2</v>
      </c>
      <c r="W2550" s="36">
        <v>810.35218815653604</v>
      </c>
      <c r="X2550" s="24">
        <v>3.4313693604189115E-2</v>
      </c>
      <c r="Y2550" s="36">
        <v>109.03685503685503</v>
      </c>
      <c r="Z2550" s="24">
        <v>4.6170755012218088E-3</v>
      </c>
      <c r="AA2550" s="36">
        <v>218.07371007371006</v>
      </c>
      <c r="AB2550" s="24">
        <v>9.2341510024436177E-3</v>
      </c>
      <c r="AC2550" s="36">
        <v>286.72257237474628</v>
      </c>
      <c r="AD2550" s="24">
        <v>1.2141030334296419E-2</v>
      </c>
      <c r="AE2550" s="36">
        <v>109.03685503685503</v>
      </c>
      <c r="AF2550" s="24">
        <v>4.6170755012218088E-3</v>
      </c>
      <c r="AG2550" s="36">
        <v>0</v>
      </c>
      <c r="AH2550" s="24">
        <v>0</v>
      </c>
      <c r="AI2550" s="36">
        <v>360.07433322650718</v>
      </c>
      <c r="AJ2550" s="24">
        <v>1.5247050018059984E-2</v>
      </c>
      <c r="AK2550" s="36">
        <v>3191.6149627888699</v>
      </c>
      <c r="AL2550" s="24">
        <v>0.13514629754356566</v>
      </c>
      <c r="AM2550" s="36">
        <v>1474.0008546095498</v>
      </c>
      <c r="AN2550" s="24">
        <v>6.2415347840851086E-2</v>
      </c>
      <c r="AO2550" s="36">
        <v>341.24099989317381</v>
      </c>
      <c r="AP2550" s="24">
        <v>1.4449568084907322E-2</v>
      </c>
      <c r="AQ2550" s="36">
        <v>743.70663746750722</v>
      </c>
      <c r="AR2550" s="24">
        <v>3.1491642846693001E-2</v>
      </c>
      <c r="AS2550" s="36">
        <v>0</v>
      </c>
      <c r="AT2550" s="24">
        <v>0</v>
      </c>
      <c r="AU2550" s="36">
        <v>314.98344193996365</v>
      </c>
      <c r="AV2550" s="24">
        <v>1.3337713496780208E-2</v>
      </c>
      <c r="AW2550" s="36">
        <v>3423.8082380799706</v>
      </c>
      <c r="AX2550" s="24">
        <v>0.14497832986449635</v>
      </c>
      <c r="AY2550" s="36">
        <v>450.27785493002887</v>
      </c>
      <c r="AZ2550" s="24">
        <v>1.9066643586129133E-2</v>
      </c>
      <c r="BA2550" s="36">
        <v>282.00880425880428</v>
      </c>
      <c r="BB2550" s="24">
        <v>1.1941429719630853E-2</v>
      </c>
      <c r="BC2550" s="36">
        <v>23616.000000000171</v>
      </c>
      <c r="BD2550" s="166">
        <v>0.17149205934252312</v>
      </c>
      <c r="BE2550" s="322"/>
    </row>
    <row r="2551" spans="1:65" ht="24.75" customHeight="1">
      <c r="A2551" s="1096" t="s">
        <v>19</v>
      </c>
      <c r="B2551" s="1096"/>
      <c r="C2551" s="35">
        <v>957.52197263165567</v>
      </c>
      <c r="D2551" s="24">
        <v>2.4578314406069487E-2</v>
      </c>
      <c r="E2551" s="36">
        <v>417.89384255456997</v>
      </c>
      <c r="F2551" s="24">
        <v>1.0726778647635138E-2</v>
      </c>
      <c r="G2551" s="36">
        <v>1021.8556688755314</v>
      </c>
      <c r="H2551" s="24">
        <v>2.6229674749102386E-2</v>
      </c>
      <c r="I2551" s="36">
        <v>14983.796650601202</v>
      </c>
      <c r="J2551" s="24">
        <v>0.38461411393298406</v>
      </c>
      <c r="K2551" s="36">
        <v>862.52030307456062</v>
      </c>
      <c r="L2551" s="24">
        <v>2.2139748012592025E-2</v>
      </c>
      <c r="M2551" s="36">
        <v>175.72996294392524</v>
      </c>
      <c r="N2551" s="24">
        <v>4.5107542210566544E-3</v>
      </c>
      <c r="O2551" s="36">
        <v>433.4929147090678</v>
      </c>
      <c r="P2551" s="24">
        <v>1.1127186064712448E-2</v>
      </c>
      <c r="Q2551" s="36">
        <v>532.79729781277922</v>
      </c>
      <c r="R2551" s="24">
        <v>1.3676197387257531E-2</v>
      </c>
      <c r="S2551" s="36">
        <v>307.72099913782404</v>
      </c>
      <c r="T2551" s="24">
        <v>7.8987884167006483E-3</v>
      </c>
      <c r="U2551" s="36">
        <v>2367.8269340318475</v>
      </c>
      <c r="V2551" s="24">
        <v>6.0778965399451872E-2</v>
      </c>
      <c r="W2551" s="36">
        <v>1153.5816195715431</v>
      </c>
      <c r="X2551" s="24">
        <v>2.9610904552891382E-2</v>
      </c>
      <c r="Y2551" s="36">
        <v>112.53814933747751</v>
      </c>
      <c r="Z2551" s="24">
        <v>2.8887044852784396E-3</v>
      </c>
      <c r="AA2551" s="36">
        <v>531.9205006732393</v>
      </c>
      <c r="AB2551" s="24">
        <v>1.3653691171857874E-2</v>
      </c>
      <c r="AC2551" s="36">
        <v>442.8728662409107</v>
      </c>
      <c r="AD2551" s="24">
        <v>1.1367956934157566E-2</v>
      </c>
      <c r="AE2551" s="36">
        <v>311.57481383974738</v>
      </c>
      <c r="AF2551" s="24">
        <v>7.9977107099888905E-3</v>
      </c>
      <c r="AG2551" s="36">
        <v>77.30237697975393</v>
      </c>
      <c r="AH2551" s="24">
        <v>1.9842491139112346E-3</v>
      </c>
      <c r="AI2551" s="36">
        <v>449.96878400310567</v>
      </c>
      <c r="AJ2551" s="24">
        <v>1.155009969718942E-2</v>
      </c>
      <c r="AK2551" s="36">
        <v>4459.9055376734659</v>
      </c>
      <c r="AL2551" s="24">
        <v>0.11447983822766732</v>
      </c>
      <c r="AM2551" s="36">
        <v>2350.1276414545041</v>
      </c>
      <c r="AN2551" s="24">
        <v>6.0324648119885589E-2</v>
      </c>
      <c r="AO2551" s="36">
        <v>650.06605899171996</v>
      </c>
      <c r="AP2551" s="24">
        <v>1.6686330381223871E-2</v>
      </c>
      <c r="AQ2551" s="36">
        <v>1108.1100990922814</v>
      </c>
      <c r="AR2551" s="24">
        <v>2.8443711152838461E-2</v>
      </c>
      <c r="AS2551" s="36">
        <v>181.94908356658027</v>
      </c>
      <c r="AT2551" s="24">
        <v>4.6703907686888486E-3</v>
      </c>
      <c r="AU2551" s="36">
        <v>179.58377764584861</v>
      </c>
      <c r="AV2551" s="24">
        <v>4.6096765143448975E-3</v>
      </c>
      <c r="AW2551" s="36">
        <v>3899.4988247557385</v>
      </c>
      <c r="AX2551" s="24">
        <v>0.10009494390768869</v>
      </c>
      <c r="AY2551" s="36">
        <v>539.62813007708587</v>
      </c>
      <c r="AZ2551" s="24">
        <v>1.3851535758434355E-2</v>
      </c>
      <c r="BA2551" s="36">
        <v>448.21518972402572</v>
      </c>
      <c r="BB2551" s="24">
        <v>1.15050872663901E-2</v>
      </c>
      <c r="BC2551" s="36">
        <v>38958.000000000022</v>
      </c>
      <c r="BD2551" s="166">
        <v>0.282900899723322</v>
      </c>
      <c r="BE2551" s="322"/>
    </row>
    <row r="2552" spans="1:65" ht="24.75" customHeight="1">
      <c r="A2552" s="1096" t="s">
        <v>20</v>
      </c>
      <c r="B2552" s="1096"/>
      <c r="C2552" s="35">
        <v>1178.3103037041776</v>
      </c>
      <c r="D2552" s="24">
        <v>3.0709155686843473E-2</v>
      </c>
      <c r="E2552" s="36">
        <v>635.80517273479882</v>
      </c>
      <c r="F2552" s="24">
        <v>1.6570371976408715E-2</v>
      </c>
      <c r="G2552" s="36">
        <v>1154.9109237480041</v>
      </c>
      <c r="H2552" s="24">
        <v>3.0099320400000268E-2</v>
      </c>
      <c r="I2552" s="36">
        <v>11619.885918807051</v>
      </c>
      <c r="J2552" s="24">
        <v>0.30283778782400611</v>
      </c>
      <c r="K2552" s="36">
        <v>995.96731088134084</v>
      </c>
      <c r="L2552" s="24">
        <v>2.5956927570532872E-2</v>
      </c>
      <c r="M2552" s="36">
        <v>421.1658567784479</v>
      </c>
      <c r="N2552" s="24">
        <v>1.0976436194382336E-2</v>
      </c>
      <c r="O2552" s="36">
        <v>437.24065522603047</v>
      </c>
      <c r="P2552" s="24">
        <v>1.1395378035601587E-2</v>
      </c>
      <c r="Q2552" s="36">
        <v>318.03395197167663</v>
      </c>
      <c r="R2552" s="24">
        <v>8.2886096422121018E-3</v>
      </c>
      <c r="S2552" s="36">
        <v>621.04000474741133</v>
      </c>
      <c r="T2552" s="24">
        <v>1.6185561760422587E-2</v>
      </c>
      <c r="U2552" s="36">
        <v>2187.2808966499324</v>
      </c>
      <c r="V2552" s="24">
        <v>5.7004975153764514E-2</v>
      </c>
      <c r="W2552" s="36">
        <v>966.06226431038249</v>
      </c>
      <c r="X2552" s="24">
        <v>2.5177541420651234E-2</v>
      </c>
      <c r="Y2552" s="36">
        <v>9.569131832797428</v>
      </c>
      <c r="Z2552" s="24">
        <v>2.493909781808048E-4</v>
      </c>
      <c r="AA2552" s="36">
        <v>408.94271717454092</v>
      </c>
      <c r="AB2552" s="24">
        <v>1.0657876392351918E-2</v>
      </c>
      <c r="AC2552" s="36">
        <v>961.9478742581523</v>
      </c>
      <c r="AD2552" s="24">
        <v>2.5070312073446899E-2</v>
      </c>
      <c r="AE2552" s="36">
        <v>550.20442307415362</v>
      </c>
      <c r="AF2552" s="24">
        <v>1.4339442873968117E-2</v>
      </c>
      <c r="AG2552" s="36">
        <v>22.727191300716051</v>
      </c>
      <c r="AH2552" s="24">
        <v>5.9231668753495373E-4</v>
      </c>
      <c r="AI2552" s="36">
        <v>733.21960455244835</v>
      </c>
      <c r="AJ2552" s="24">
        <v>1.9109189589586979E-2</v>
      </c>
      <c r="AK2552" s="36">
        <v>4046.5573032136399</v>
      </c>
      <c r="AL2552" s="24">
        <v>0.10546148822553197</v>
      </c>
      <c r="AM2552" s="36">
        <v>2037.3890043641093</v>
      </c>
      <c r="AN2552" s="24">
        <v>5.3098488516135536E-2</v>
      </c>
      <c r="AO2552" s="36">
        <v>590.35079013336667</v>
      </c>
      <c r="AP2552" s="24">
        <v>1.5385738601338805E-2</v>
      </c>
      <c r="AQ2552" s="36">
        <v>1251.2784563140121</v>
      </c>
      <c r="AR2552" s="24">
        <v>3.2610853695960881E-2</v>
      </c>
      <c r="AS2552" s="36">
        <v>194.56613242674439</v>
      </c>
      <c r="AT2552" s="24">
        <v>5.0707879183410328E-3</v>
      </c>
      <c r="AU2552" s="36">
        <v>598.98500210215252</v>
      </c>
      <c r="AV2552" s="24">
        <v>1.5610763672195877E-2</v>
      </c>
      <c r="AW2552" s="36">
        <v>4364.7420070062471</v>
      </c>
      <c r="AX2552" s="24">
        <v>0.11375402676586582</v>
      </c>
      <c r="AY2552" s="36">
        <v>1312.3941543335472</v>
      </c>
      <c r="AZ2552" s="24">
        <v>3.4203652706112961E-2</v>
      </c>
      <c r="BA2552" s="36">
        <v>751.4229483540314</v>
      </c>
      <c r="BB2552" s="24">
        <v>1.9583605638624851E-2</v>
      </c>
      <c r="BC2552" s="36">
        <v>38369.999999999789</v>
      </c>
      <c r="BD2552" s="166">
        <v>0.27863102629456843</v>
      </c>
      <c r="BE2552" s="322"/>
    </row>
    <row r="2553" spans="1:65" ht="24.75" customHeight="1">
      <c r="A2553" s="1096" t="s">
        <v>21</v>
      </c>
      <c r="B2553" s="1096"/>
      <c r="C2553" s="35">
        <v>0</v>
      </c>
      <c r="D2553" s="24">
        <v>0</v>
      </c>
      <c r="E2553" s="36">
        <v>0</v>
      </c>
      <c r="F2553" s="24">
        <v>0</v>
      </c>
      <c r="G2553" s="36">
        <v>110.82608695652173</v>
      </c>
      <c r="H2553" s="24">
        <v>4.0344407337648963E-2</v>
      </c>
      <c r="I2553" s="36">
        <v>961.82173913043471</v>
      </c>
      <c r="J2553" s="24">
        <v>0.35013532549342352</v>
      </c>
      <c r="K2553" s="36">
        <v>120.72608695652174</v>
      </c>
      <c r="L2553" s="24">
        <v>4.3948338899352644E-2</v>
      </c>
      <c r="M2553" s="36">
        <v>0</v>
      </c>
      <c r="N2553" s="24">
        <v>0</v>
      </c>
      <c r="O2553" s="36">
        <v>55.413043478260867</v>
      </c>
      <c r="P2553" s="24">
        <v>2.0172203668824482E-2</v>
      </c>
      <c r="Q2553" s="36">
        <v>9.9</v>
      </c>
      <c r="R2553" s="24">
        <v>3.6039315617036756E-3</v>
      </c>
      <c r="S2553" s="36">
        <v>0</v>
      </c>
      <c r="T2553" s="24">
        <v>0</v>
      </c>
      <c r="U2553" s="36">
        <v>277.06521739130432</v>
      </c>
      <c r="V2553" s="24">
        <v>0.10086101834412239</v>
      </c>
      <c r="W2553" s="36">
        <v>166.2391304347826</v>
      </c>
      <c r="X2553" s="24">
        <v>6.0516611006473438E-2</v>
      </c>
      <c r="Y2553" s="36">
        <v>55.413043478260867</v>
      </c>
      <c r="Z2553" s="24">
        <v>2.0172203668824482E-2</v>
      </c>
      <c r="AA2553" s="36">
        <v>0</v>
      </c>
      <c r="AB2553" s="24">
        <v>0</v>
      </c>
      <c r="AC2553" s="36">
        <v>9.9</v>
      </c>
      <c r="AD2553" s="24">
        <v>3.6039315617036756E-3</v>
      </c>
      <c r="AE2553" s="36">
        <v>0</v>
      </c>
      <c r="AF2553" s="24">
        <v>0</v>
      </c>
      <c r="AG2553" s="36">
        <v>0</v>
      </c>
      <c r="AH2553" s="24">
        <v>0</v>
      </c>
      <c r="AI2553" s="36">
        <v>0</v>
      </c>
      <c r="AJ2553" s="24">
        <v>0</v>
      </c>
      <c r="AK2553" s="36">
        <v>306.76521739130425</v>
      </c>
      <c r="AL2553" s="24">
        <v>0.1116728130292334</v>
      </c>
      <c r="AM2553" s="36">
        <v>39.6</v>
      </c>
      <c r="AN2553" s="24">
        <v>1.4415726246814703E-2</v>
      </c>
      <c r="AO2553" s="36">
        <v>0</v>
      </c>
      <c r="AP2553" s="24">
        <v>0</v>
      </c>
      <c r="AQ2553" s="36">
        <v>55.413043478260867</v>
      </c>
      <c r="AR2553" s="24">
        <v>2.0172203668824482E-2</v>
      </c>
      <c r="AS2553" s="36">
        <v>0</v>
      </c>
      <c r="AT2553" s="24">
        <v>0</v>
      </c>
      <c r="AU2553" s="36">
        <v>0</v>
      </c>
      <c r="AV2553" s="24">
        <v>0</v>
      </c>
      <c r="AW2553" s="36">
        <v>336.46521739130418</v>
      </c>
      <c r="AX2553" s="24">
        <v>0.1224846077143444</v>
      </c>
      <c r="AY2553" s="36">
        <v>186.03913043478261</v>
      </c>
      <c r="AZ2553" s="24">
        <v>6.7724474129880793E-2</v>
      </c>
      <c r="BA2553" s="36">
        <v>55.413043478260867</v>
      </c>
      <c r="BB2553" s="24">
        <v>2.0172203668824482E-2</v>
      </c>
      <c r="BC2553" s="36">
        <v>2747.0000000000009</v>
      </c>
      <c r="BD2553" s="166">
        <v>1.9947861069355852E-2</v>
      </c>
      <c r="BE2553" s="322"/>
    </row>
    <row r="2554" spans="1:65" ht="13.5" thickBot="1">
      <c r="A2554" s="1099" t="s">
        <v>3</v>
      </c>
      <c r="B2554" s="1088"/>
      <c r="C2554" s="45">
        <v>7598.2415106807875</v>
      </c>
      <c r="D2554" s="26">
        <v>2.6452588464979731E-2</v>
      </c>
      <c r="E2554" s="45">
        <v>3460.4487789598506</v>
      </c>
      <c r="F2554" s="26">
        <v>1.2047238472914102E-2</v>
      </c>
      <c r="G2554" s="45">
        <v>7370.7527303648239</v>
      </c>
      <c r="H2554" s="26">
        <v>2.5660606915348893E-2</v>
      </c>
      <c r="I2554" s="45">
        <v>93292.295298472032</v>
      </c>
      <c r="J2554" s="26">
        <v>0.32478866208909596</v>
      </c>
      <c r="K2554" s="45">
        <v>7437.665378013503</v>
      </c>
      <c r="L2554" s="26">
        <v>2.5893557227452631E-2</v>
      </c>
      <c r="M2554" s="45">
        <v>4032.43924466514</v>
      </c>
      <c r="N2554" s="26">
        <v>1.4038571385131371E-2</v>
      </c>
      <c r="O2554" s="45">
        <v>2853.152581863395</v>
      </c>
      <c r="P2554" s="26">
        <v>9.9329918599895262E-3</v>
      </c>
      <c r="Q2554" s="45">
        <v>3040.0926506954211</v>
      </c>
      <c r="R2554" s="26">
        <v>1.0583806749392206E-2</v>
      </c>
      <c r="S2554" s="45">
        <v>2292.483961192836</v>
      </c>
      <c r="T2554" s="26">
        <v>7.9810749240803273E-3</v>
      </c>
      <c r="U2554" s="45">
        <v>18041.318536691877</v>
      </c>
      <c r="V2554" s="26">
        <v>6.2809213677384262E-2</v>
      </c>
      <c r="W2554" s="45">
        <v>7299.5595357320335</v>
      </c>
      <c r="X2554" s="26">
        <v>2.5412754267274837E-2</v>
      </c>
      <c r="Y2554" s="45">
        <v>1281.6383158069648</v>
      </c>
      <c r="Z2554" s="26">
        <v>4.4619075191719929E-3</v>
      </c>
      <c r="AA2554" s="45">
        <v>3499.5795987568822</v>
      </c>
      <c r="AB2554" s="26">
        <v>1.2183468871873269E-2</v>
      </c>
      <c r="AC2554" s="45">
        <v>4847.2550454678012</v>
      </c>
      <c r="AD2554" s="26">
        <v>1.6875278671033962E-2</v>
      </c>
      <c r="AE2554" s="45">
        <v>2141.946867970868</v>
      </c>
      <c r="AF2554" s="26">
        <v>7.4569936915849658E-3</v>
      </c>
      <c r="AG2554" s="45">
        <v>455.57076004802184</v>
      </c>
      <c r="AH2554" s="26">
        <v>1.5860282692104904E-3</v>
      </c>
      <c r="AI2554" s="45">
        <v>3819.0422407321198</v>
      </c>
      <c r="AJ2554" s="26">
        <v>1.3295649076493925E-2</v>
      </c>
      <c r="AK2554" s="45">
        <v>34503.623106782572</v>
      </c>
      <c r="AL2554" s="26">
        <v>0.12012123348691871</v>
      </c>
      <c r="AM2554" s="45">
        <v>14545.251850317383</v>
      </c>
      <c r="AN2554" s="26">
        <v>5.0637974691259455E-2</v>
      </c>
      <c r="AO2554" s="45">
        <v>4376.9423226835925</v>
      </c>
      <c r="AP2554" s="26">
        <v>1.5237927596029757E-2</v>
      </c>
      <c r="AQ2554" s="45">
        <v>9853.9493415952857</v>
      </c>
      <c r="AR2554" s="26">
        <v>3.4305630628029778E-2</v>
      </c>
      <c r="AS2554" s="45">
        <v>1397.7081369818891</v>
      </c>
      <c r="AT2554" s="26">
        <v>4.865994071096948E-3</v>
      </c>
      <c r="AU2554" s="45">
        <v>3375.6930600967471</v>
      </c>
      <c r="AV2554" s="26">
        <v>1.1752169127199357E-2</v>
      </c>
      <c r="AW2554" s="45">
        <v>35253.546626605399</v>
      </c>
      <c r="AX2554" s="26">
        <v>0.1227320241839763</v>
      </c>
      <c r="AY2554" s="45">
        <v>6809.1346826405024</v>
      </c>
      <c r="AZ2554" s="26">
        <v>2.3705384635289282E-2</v>
      </c>
      <c r="BA2554" s="45">
        <v>4360.6678361838422</v>
      </c>
      <c r="BB2554" s="26">
        <v>1.5181269447792219E-2</v>
      </c>
      <c r="BC2554" s="45">
        <v>287240.00000000035</v>
      </c>
      <c r="BD2554" s="26">
        <v>1</v>
      </c>
      <c r="BE2554" s="322"/>
    </row>
    <row r="2555" spans="1:65">
      <c r="BD2555" s="382"/>
    </row>
    <row r="2556" spans="1:65">
      <c r="BD2556" s="382"/>
    </row>
    <row r="2557" spans="1:65" ht="18">
      <c r="A2557" s="392" t="s">
        <v>458</v>
      </c>
      <c r="B2557" s="390"/>
      <c r="C2557" s="390"/>
      <c r="D2557" s="390"/>
      <c r="E2557" s="390"/>
      <c r="F2557" s="390"/>
      <c r="G2557" s="390"/>
      <c r="H2557" s="390"/>
      <c r="I2557" s="390"/>
      <c r="J2557" s="390"/>
      <c r="K2557" s="390"/>
      <c r="L2557" s="390"/>
      <c r="M2557" s="390"/>
      <c r="N2557" s="390"/>
      <c r="O2557" s="390"/>
      <c r="P2557" s="390"/>
      <c r="Q2557" s="390"/>
      <c r="R2557" s="390"/>
      <c r="S2557" s="390"/>
      <c r="T2557" s="390"/>
      <c r="U2557" s="390"/>
      <c r="V2557" s="390"/>
      <c r="W2557" s="390"/>
      <c r="X2557" s="390"/>
      <c r="Y2557" s="390"/>
      <c r="Z2557" s="390"/>
      <c r="AA2557" s="390"/>
      <c r="AB2557" s="390"/>
      <c r="AC2557" s="390"/>
      <c r="AD2557" s="390"/>
      <c r="AE2557" s="390"/>
      <c r="AF2557" s="390"/>
      <c r="AG2557" s="390"/>
      <c r="AH2557" s="390"/>
      <c r="AI2557" s="390"/>
      <c r="AJ2557" s="390"/>
      <c r="AK2557" s="390"/>
      <c r="AL2557" s="390"/>
      <c r="AM2557" s="390"/>
      <c r="AN2557" s="390"/>
      <c r="AO2557" s="390"/>
      <c r="AP2557" s="390"/>
      <c r="AQ2557" s="390"/>
      <c r="AR2557" s="390"/>
      <c r="AS2557" s="390"/>
      <c r="AT2557" s="390"/>
      <c r="AU2557" s="390"/>
      <c r="AV2557" s="390"/>
      <c r="AW2557" s="390"/>
      <c r="AX2557" s="390"/>
      <c r="AY2557" s="390"/>
      <c r="AZ2557" s="390"/>
      <c r="BA2557" s="390"/>
      <c r="BB2557" s="390"/>
      <c r="BC2557" s="390"/>
      <c r="BD2557" s="391"/>
      <c r="BE2557" s="390"/>
      <c r="BF2557" s="390"/>
      <c r="BG2557" s="390"/>
      <c r="BH2557" s="390"/>
      <c r="BI2557" s="390"/>
      <c r="BJ2557" s="390"/>
      <c r="BK2557" s="390"/>
      <c r="BL2557" s="390"/>
      <c r="BM2557" s="390"/>
    </row>
    <row r="2558" spans="1:65">
      <c r="BD2558" s="382"/>
    </row>
    <row r="2559" spans="1:65" ht="13.5" thickBot="1">
      <c r="BD2559" s="382"/>
    </row>
    <row r="2560" spans="1:65" ht="25.5" customHeight="1">
      <c r="A2560" s="1024" t="s">
        <v>22</v>
      </c>
      <c r="B2560" s="1025"/>
      <c r="C2560" s="928" t="s">
        <v>158</v>
      </c>
      <c r="D2560" s="811"/>
      <c r="E2560" s="811"/>
      <c r="F2560" s="811"/>
      <c r="G2560" s="811"/>
      <c r="H2560" s="812"/>
      <c r="I2560" s="4"/>
      <c r="BB2560" s="382"/>
    </row>
    <row r="2561" spans="1:54">
      <c r="A2561" s="1026"/>
      <c r="B2561" s="1027"/>
      <c r="C2561" s="929" t="s">
        <v>159</v>
      </c>
      <c r="D2561" s="930"/>
      <c r="E2561" s="931" t="s">
        <v>160</v>
      </c>
      <c r="F2561" s="930"/>
      <c r="G2561" s="932" t="s">
        <v>3</v>
      </c>
      <c r="H2561" s="933"/>
      <c r="I2561" s="129"/>
      <c r="BB2561" s="382"/>
    </row>
    <row r="2562" spans="1:54" ht="13.5" thickBot="1">
      <c r="A2562" s="1028"/>
      <c r="B2562" s="1029"/>
      <c r="C2562" s="5" t="s">
        <v>11</v>
      </c>
      <c r="D2562" s="6" t="s">
        <v>12</v>
      </c>
      <c r="E2562" s="5" t="s">
        <v>11</v>
      </c>
      <c r="F2562" s="6" t="s">
        <v>12</v>
      </c>
      <c r="G2562" s="5" t="s">
        <v>11</v>
      </c>
      <c r="H2562" s="212" t="s">
        <v>13</v>
      </c>
      <c r="I2562" s="129"/>
      <c r="BB2562" s="382"/>
    </row>
    <row r="2563" spans="1:54" ht="13.5" customHeight="1">
      <c r="A2563" s="806" t="s">
        <v>4</v>
      </c>
      <c r="B2563" s="807"/>
      <c r="C2563" s="49">
        <v>4686.9387699999979</v>
      </c>
      <c r="D2563" s="50">
        <v>2.7323091197699066E-2</v>
      </c>
      <c r="E2563" s="51">
        <v>166850.70812680098</v>
      </c>
      <c r="F2563" s="50">
        <v>0.97267690880230007</v>
      </c>
      <c r="G2563" s="51">
        <v>171537.64689680113</v>
      </c>
      <c r="H2563" s="170">
        <v>1</v>
      </c>
      <c r="I2563" s="129"/>
      <c r="BB2563" s="382"/>
    </row>
    <row r="2564" spans="1:54" ht="26.25" customHeight="1">
      <c r="A2564" s="1016" t="s">
        <v>14</v>
      </c>
      <c r="B2564" s="1017"/>
      <c r="C2564" s="43">
        <v>182.32499999999999</v>
      </c>
      <c r="D2564" s="47">
        <v>5.8833494618747754E-2</v>
      </c>
      <c r="E2564" s="44">
        <v>2916.675003000003</v>
      </c>
      <c r="F2564" s="47">
        <v>0.94116650538125213</v>
      </c>
      <c r="G2564" s="44">
        <v>3099.0000030000033</v>
      </c>
      <c r="H2564" s="171">
        <v>1.8066005096038156E-2</v>
      </c>
      <c r="I2564" s="129"/>
      <c r="BB2564" s="382"/>
    </row>
    <row r="2565" spans="1:54" ht="26.25" customHeight="1">
      <c r="A2565" s="1016" t="s">
        <v>15</v>
      </c>
      <c r="B2565" s="1017"/>
      <c r="C2565" s="43">
        <v>237.859354</v>
      </c>
      <c r="D2565" s="47">
        <v>2.7741936675433013E-2</v>
      </c>
      <c r="E2565" s="44">
        <v>8336.1402474999686</v>
      </c>
      <c r="F2565" s="47">
        <v>0.9722580633245671</v>
      </c>
      <c r="G2565" s="44">
        <v>8573.999601499967</v>
      </c>
      <c r="H2565" s="171">
        <v>4.9983194689957336E-2</v>
      </c>
      <c r="I2565" s="129"/>
      <c r="BB2565" s="382"/>
    </row>
    <row r="2566" spans="1:54" ht="26.25" customHeight="1">
      <c r="A2566" s="1016" t="s">
        <v>16</v>
      </c>
      <c r="B2566" s="1017"/>
      <c r="C2566" s="43">
        <v>267.74435999999997</v>
      </c>
      <c r="D2566" s="47">
        <v>1.5021564233268878E-2</v>
      </c>
      <c r="E2566" s="44">
        <v>17556.255580499907</v>
      </c>
      <c r="F2566" s="47">
        <v>0.98497843576673139</v>
      </c>
      <c r="G2566" s="44">
        <v>17823.999940499903</v>
      </c>
      <c r="H2566" s="171">
        <v>0.10390721956925882</v>
      </c>
      <c r="I2566" s="129"/>
      <c r="BB2566" s="382"/>
    </row>
    <row r="2567" spans="1:54" ht="26.25" customHeight="1">
      <c r="A2567" s="1016" t="s">
        <v>17</v>
      </c>
      <c r="B2567" s="1017"/>
      <c r="C2567" s="43">
        <v>152.61392699999999</v>
      </c>
      <c r="D2567" s="47">
        <v>1.0156657164570098E-2</v>
      </c>
      <c r="E2567" s="44">
        <v>14873.385722999974</v>
      </c>
      <c r="F2567" s="47">
        <v>0.98984334283543007</v>
      </c>
      <c r="G2567" s="44">
        <v>15025.999649999972</v>
      </c>
      <c r="H2567" s="171">
        <v>8.7595929650590196E-2</v>
      </c>
      <c r="I2567" s="129"/>
      <c r="BB2567" s="369"/>
    </row>
    <row r="2568" spans="1:54" ht="26.25" customHeight="1">
      <c r="A2568" s="1016" t="s">
        <v>18</v>
      </c>
      <c r="B2568" s="1017"/>
      <c r="C2568" s="43">
        <v>592.38222000000007</v>
      </c>
      <c r="D2568" s="47">
        <v>2.1930439369044246E-2</v>
      </c>
      <c r="E2568" s="44">
        <v>26419.489727999957</v>
      </c>
      <c r="F2568" s="47">
        <v>0.97806956063095585</v>
      </c>
      <c r="G2568" s="44">
        <v>27011.871947999956</v>
      </c>
      <c r="H2568" s="171">
        <v>0.15746905963010316</v>
      </c>
      <c r="I2568" s="129"/>
    </row>
    <row r="2569" spans="1:54" ht="26.25" customHeight="1">
      <c r="A2569" s="1016" t="s">
        <v>19</v>
      </c>
      <c r="B2569" s="1017"/>
      <c r="C2569" s="43">
        <v>1275.2441730000003</v>
      </c>
      <c r="D2569" s="47">
        <v>2.3301761989094855E-2</v>
      </c>
      <c r="E2569" s="44">
        <v>53452.126812799739</v>
      </c>
      <c r="F2569" s="47">
        <v>0.97669823801090572</v>
      </c>
      <c r="G2569" s="44">
        <v>54727.370985799709</v>
      </c>
      <c r="H2569" s="171">
        <v>0.31904000069864707</v>
      </c>
      <c r="I2569" s="129"/>
    </row>
    <row r="2570" spans="1:54" ht="26.25" customHeight="1">
      <c r="A2570" s="1016" t="s">
        <v>20</v>
      </c>
      <c r="B2570" s="1017"/>
      <c r="C2570" s="43">
        <v>1819.5897360000015</v>
      </c>
      <c r="D2570" s="47">
        <v>4.3294285044704589E-2</v>
      </c>
      <c r="E2570" s="44">
        <v>40208.815031999744</v>
      </c>
      <c r="F2570" s="47">
        <v>0.95670571495529588</v>
      </c>
      <c r="G2570" s="44">
        <v>42028.404767999724</v>
      </c>
      <c r="H2570" s="171">
        <v>0.24500980122039601</v>
      </c>
      <c r="I2570" s="129"/>
    </row>
    <row r="2571" spans="1:54" ht="26.25" customHeight="1" thickBot="1">
      <c r="A2571" s="1016" t="s">
        <v>21</v>
      </c>
      <c r="B2571" s="1017"/>
      <c r="C2571" s="43">
        <v>159.18</v>
      </c>
      <c r="D2571" s="47">
        <v>4.9023714197721023E-2</v>
      </c>
      <c r="E2571" s="44">
        <v>3087.8199999999974</v>
      </c>
      <c r="F2571" s="47">
        <v>0.950976285802279</v>
      </c>
      <c r="G2571" s="44">
        <v>3246.9999999999973</v>
      </c>
      <c r="H2571" s="171">
        <v>1.8928789444998199E-2</v>
      </c>
      <c r="I2571" s="129"/>
    </row>
    <row r="2572" spans="1:54">
      <c r="A2572" s="804" t="s">
        <v>8</v>
      </c>
      <c r="B2572" s="805"/>
      <c r="C2572" s="49">
        <v>8535.3779973179899</v>
      </c>
      <c r="D2572" s="50">
        <v>5.7080993223773531E-2</v>
      </c>
      <c r="E2572" s="51">
        <v>140995.62199521626</v>
      </c>
      <c r="F2572" s="50">
        <v>0.9429190067762192</v>
      </c>
      <c r="G2572" s="51">
        <v>149530.99999253533</v>
      </c>
      <c r="H2572" s="170">
        <v>1</v>
      </c>
      <c r="I2572" s="129"/>
    </row>
    <row r="2573" spans="1:54" ht="26.25" customHeight="1">
      <c r="A2573" s="1016" t="s">
        <v>14</v>
      </c>
      <c r="B2573" s="1017"/>
      <c r="C2573" s="43">
        <v>118.16917292000001</v>
      </c>
      <c r="D2573" s="47">
        <v>4.3001882436210476E-2</v>
      </c>
      <c r="E2573" s="44">
        <v>2629.8308267380048</v>
      </c>
      <c r="F2573" s="47">
        <v>0.95699811756378894</v>
      </c>
      <c r="G2573" s="44">
        <v>2747.9999996580063</v>
      </c>
      <c r="H2573" s="171">
        <f>+G2573/$G$2572</f>
        <v>1.8377460190831252E-2</v>
      </c>
      <c r="I2573" s="129"/>
    </row>
    <row r="2574" spans="1:54" ht="26.25" customHeight="1">
      <c r="A2574" s="1016" t="s">
        <v>15</v>
      </c>
      <c r="B2574" s="1017"/>
      <c r="C2574" s="43">
        <v>595.43028315900006</v>
      </c>
      <c r="D2574" s="47">
        <v>7.8948592306148924E-2</v>
      </c>
      <c r="E2574" s="44">
        <v>6946.5697166639939</v>
      </c>
      <c r="F2574" s="47">
        <v>0.9210514076938523</v>
      </c>
      <c r="G2574" s="44">
        <v>7541.999999822985</v>
      </c>
      <c r="H2574" s="171">
        <f t="shared" ref="H2574:H2580" si="141">+G2574/$G$2572</f>
        <v>5.0437701882549341E-2</v>
      </c>
      <c r="I2574" s="129"/>
    </row>
    <row r="2575" spans="1:54" ht="26.25" customHeight="1">
      <c r="A2575" s="1016" t="s">
        <v>16</v>
      </c>
      <c r="B2575" s="1017"/>
      <c r="C2575" s="43">
        <v>586.30036629999995</v>
      </c>
      <c r="D2575" s="47">
        <v>3.6630036630036528E-2</v>
      </c>
      <c r="E2575" s="44">
        <v>15419.699633690039</v>
      </c>
      <c r="F2575" s="47">
        <v>0.96336996336996339</v>
      </c>
      <c r="G2575" s="44">
        <v>16005.999999990041</v>
      </c>
      <c r="H2575" s="171">
        <f t="shared" si="141"/>
        <v>0.10704134929070941</v>
      </c>
      <c r="I2575" s="129"/>
    </row>
    <row r="2576" spans="1:54" ht="26.25" customHeight="1">
      <c r="A2576" s="1016" t="s">
        <v>17</v>
      </c>
      <c r="B2576" s="1017"/>
      <c r="C2576" s="43">
        <v>251.14851749500002</v>
      </c>
      <c r="D2576" s="47">
        <v>1.9016318427471056E-2</v>
      </c>
      <c r="E2576" s="44">
        <v>12955.851483734985</v>
      </c>
      <c r="F2576" s="47">
        <v>0.98098368157252891</v>
      </c>
      <c r="G2576" s="44">
        <v>13207.000001229984</v>
      </c>
      <c r="H2576" s="171">
        <f t="shared" si="141"/>
        <v>8.8322822704919285E-2</v>
      </c>
      <c r="I2576" s="129"/>
    </row>
    <row r="2577" spans="1:9" ht="26.25" customHeight="1">
      <c r="A2577" s="1016" t="s">
        <v>18</v>
      </c>
      <c r="B2577" s="1017"/>
      <c r="C2577" s="43">
        <v>1579.2103239120001</v>
      </c>
      <c r="D2577" s="47">
        <v>6.6901517638359345E-2</v>
      </c>
      <c r="E2577" s="44">
        <v>22025.78967696285</v>
      </c>
      <c r="F2577" s="47">
        <v>0.93309848236164128</v>
      </c>
      <c r="G2577" s="44">
        <v>23605.000000874836</v>
      </c>
      <c r="H2577" s="171">
        <f t="shared" si="141"/>
        <v>0.15786024304026061</v>
      </c>
      <c r="I2577" s="129"/>
    </row>
    <row r="2578" spans="1:9" ht="26.25" customHeight="1">
      <c r="A2578" s="1016" t="s">
        <v>19</v>
      </c>
      <c r="B2578" s="1017"/>
      <c r="C2578" s="43">
        <v>2586.3005671780029</v>
      </c>
      <c r="D2578" s="47">
        <v>5.7775060147053629E-2</v>
      </c>
      <c r="E2578" s="44">
        <v>42178.699427545282</v>
      </c>
      <c r="F2578" s="47">
        <v>0.94222493985294264</v>
      </c>
      <c r="G2578" s="44">
        <v>44764.999994723454</v>
      </c>
      <c r="H2578" s="171">
        <f t="shared" si="141"/>
        <v>0.29936936151672994</v>
      </c>
      <c r="I2578" s="129"/>
    </row>
    <row r="2579" spans="1:9" ht="26.25" customHeight="1">
      <c r="A2579" s="1016" t="s">
        <v>20</v>
      </c>
      <c r="B2579" s="1017"/>
      <c r="C2579" s="43">
        <v>2277.8335811439979</v>
      </c>
      <c r="D2579" s="47">
        <v>5.8828346626521047E-2</v>
      </c>
      <c r="E2579" s="44">
        <v>36442.16641486327</v>
      </c>
      <c r="F2579" s="47">
        <v>0.94117165337348385</v>
      </c>
      <c r="G2579" s="44">
        <v>38719.999996007078</v>
      </c>
      <c r="H2579" s="171">
        <f t="shared" si="141"/>
        <v>0.25894296164634761</v>
      </c>
      <c r="I2579" s="129"/>
    </row>
    <row r="2580" spans="1:9" ht="26.25" customHeight="1">
      <c r="A2580" s="1016" t="s">
        <v>21</v>
      </c>
      <c r="B2580" s="1017"/>
      <c r="C2580" s="43">
        <v>540.98518520999994</v>
      </c>
      <c r="D2580" s="47">
        <v>0.18413382749069057</v>
      </c>
      <c r="E2580" s="44">
        <v>2397.0148150200002</v>
      </c>
      <c r="F2580" s="47">
        <v>0.81586617250930915</v>
      </c>
      <c r="G2580" s="44">
        <v>2938.0000002300012</v>
      </c>
      <c r="H2580" s="171">
        <f t="shared" si="141"/>
        <v>1.9648099727659601E-2</v>
      </c>
      <c r="I2580" s="129"/>
    </row>
    <row r="2581" spans="1:9">
      <c r="A2581" s="804" t="s">
        <v>9</v>
      </c>
      <c r="B2581" s="805"/>
      <c r="C2581" s="42">
        <v>10615.382289812111</v>
      </c>
      <c r="D2581" s="25">
        <v>7.7085610162094101E-2</v>
      </c>
      <c r="E2581" s="42">
        <v>127093.6177101932</v>
      </c>
      <c r="F2581" s="25">
        <v>0.92291438983791674</v>
      </c>
      <c r="G2581" s="42">
        <v>137709.00000000381</v>
      </c>
      <c r="H2581" s="167">
        <v>1</v>
      </c>
      <c r="I2581" s="229"/>
    </row>
    <row r="2582" spans="1:9" ht="26.25" customHeight="1">
      <c r="A2582" s="1016" t="s">
        <v>14</v>
      </c>
      <c r="B2582" s="1017"/>
      <c r="C2582" s="36">
        <v>255.50395136778113</v>
      </c>
      <c r="D2582" s="24">
        <v>0.10098970409793726</v>
      </c>
      <c r="E2582" s="36">
        <v>2274.4960486322175</v>
      </c>
      <c r="F2582" s="24">
        <v>0.89901029590206283</v>
      </c>
      <c r="G2582" s="36">
        <v>2529.9999999999986</v>
      </c>
      <c r="H2582" s="166">
        <v>1.8372074446840282E-2</v>
      </c>
      <c r="I2582" s="229"/>
    </row>
    <row r="2583" spans="1:9" ht="26.25" customHeight="1">
      <c r="A2583" s="1016" t="s">
        <v>15</v>
      </c>
      <c r="B2583" s="1017"/>
      <c r="C2583" s="36">
        <v>1181.7379501823739</v>
      </c>
      <c r="D2583" s="24">
        <v>0.16634824749188876</v>
      </c>
      <c r="E2583" s="36">
        <v>5922.2620498176184</v>
      </c>
      <c r="F2583" s="24">
        <v>0.8336517525081133</v>
      </c>
      <c r="G2583" s="36">
        <v>7103.9999999999773</v>
      </c>
      <c r="H2583" s="166">
        <v>5.1587042241246259E-2</v>
      </c>
      <c r="I2583" s="229"/>
    </row>
    <row r="2584" spans="1:9" ht="26.25" customHeight="1">
      <c r="A2584" s="1016" t="s">
        <v>16</v>
      </c>
      <c r="B2584" s="1017"/>
      <c r="C2584" s="36">
        <v>331.56</v>
      </c>
      <c r="D2584" s="24">
        <v>2.9999999999999905E-2</v>
      </c>
      <c r="E2584" s="36">
        <v>10720.440000000033</v>
      </c>
      <c r="F2584" s="24">
        <v>0.97</v>
      </c>
      <c r="G2584" s="36">
        <v>11052.000000000035</v>
      </c>
      <c r="H2584" s="166">
        <v>8.0256192405723153E-2</v>
      </c>
      <c r="I2584" s="229"/>
    </row>
    <row r="2585" spans="1:9" ht="26.25" customHeight="1">
      <c r="A2585" s="1016" t="s">
        <v>17</v>
      </c>
      <c r="B2585" s="1017"/>
      <c r="C2585" s="36">
        <v>730.45712836123766</v>
      </c>
      <c r="D2585" s="24">
        <v>5.4789763603453549E-2</v>
      </c>
      <c r="E2585" s="36">
        <v>12601.542871638678</v>
      </c>
      <c r="F2585" s="24">
        <v>0.945210236396547</v>
      </c>
      <c r="G2585" s="36">
        <v>13331.999999999907</v>
      </c>
      <c r="H2585" s="166">
        <v>9.6812844476392518E-2</v>
      </c>
      <c r="I2585" s="229"/>
    </row>
    <row r="2586" spans="1:9" ht="26.25" customHeight="1">
      <c r="A2586" s="1016" t="s">
        <v>18</v>
      </c>
      <c r="B2586" s="1017"/>
      <c r="C2586" s="36">
        <v>2173.312876117222</v>
      </c>
      <c r="D2586" s="24">
        <v>9.2027137369461651E-2</v>
      </c>
      <c r="E2586" s="36">
        <v>21442.687123882879</v>
      </c>
      <c r="F2586" s="24">
        <v>0.90797286263053534</v>
      </c>
      <c r="G2586" s="36">
        <v>23616.000000000171</v>
      </c>
      <c r="H2586" s="166">
        <v>0.17149205934252312</v>
      </c>
      <c r="I2586" s="229"/>
    </row>
    <row r="2587" spans="1:9" ht="26.25" customHeight="1">
      <c r="A2587" s="1016" t="s">
        <v>19</v>
      </c>
      <c r="B2587" s="1017"/>
      <c r="C2587" s="36">
        <v>2546.2475599956292</v>
      </c>
      <c r="D2587" s="24">
        <v>6.5358785358479082E-2</v>
      </c>
      <c r="E2587" s="36">
        <v>36411.752440004399</v>
      </c>
      <c r="F2587" s="24">
        <v>0.93464121464152117</v>
      </c>
      <c r="G2587" s="36">
        <v>38958.000000000022</v>
      </c>
      <c r="H2587" s="166">
        <v>0.282900899723322</v>
      </c>
      <c r="I2587" s="229"/>
    </row>
    <row r="2588" spans="1:9" ht="26.25" customHeight="1">
      <c r="A2588" s="1016" t="s">
        <v>20</v>
      </c>
      <c r="B2588" s="1017"/>
      <c r="C2588" s="36">
        <v>2787.0193455270323</v>
      </c>
      <c r="D2588" s="24">
        <v>7.2635375176623607E-2</v>
      </c>
      <c r="E2588" s="36">
        <v>35582.980654472995</v>
      </c>
      <c r="F2588" s="24">
        <v>0.92736462482338256</v>
      </c>
      <c r="G2588" s="36">
        <v>38369.999999999789</v>
      </c>
      <c r="H2588" s="166">
        <v>0.27863102629456843</v>
      </c>
      <c r="I2588" s="229"/>
    </row>
    <row r="2589" spans="1:9" ht="26.25" customHeight="1">
      <c r="A2589" s="1016" t="s">
        <v>21</v>
      </c>
      <c r="B2589" s="1017"/>
      <c r="C2589" s="36">
        <v>609.54347826086951</v>
      </c>
      <c r="D2589" s="24">
        <v>0.22189424035706928</v>
      </c>
      <c r="E2589" s="36">
        <v>2137.4565217391305</v>
      </c>
      <c r="F2589" s="24">
        <v>0.77810575964293038</v>
      </c>
      <c r="G2589" s="36">
        <v>2747.0000000000009</v>
      </c>
      <c r="H2589" s="166">
        <v>1.9947861069355852E-2</v>
      </c>
      <c r="I2589" s="229"/>
    </row>
    <row r="2590" spans="1:9" ht="13.5" thickBot="1">
      <c r="A2590" s="938" t="s">
        <v>3</v>
      </c>
      <c r="B2590" s="939"/>
      <c r="C2590" s="395">
        <v>23837.699012855188</v>
      </c>
      <c r="D2590" s="26">
        <v>5.1959155476533188E-2</v>
      </c>
      <c r="E2590" s="395">
        <v>434939.94650952431</v>
      </c>
      <c r="F2590" s="26">
        <v>0.94804084452346504</v>
      </c>
      <c r="G2590" s="395">
        <v>458777.64552238031</v>
      </c>
      <c r="H2590" s="26">
        <v>1</v>
      </c>
      <c r="I2590" s="229"/>
    </row>
    <row r="2593" spans="1:104" ht="13.5" thickBot="1"/>
    <row r="2594" spans="1:104" s="371" customFormat="1" ht="12.75" customHeight="1">
      <c r="A2594" s="1024" t="s">
        <v>22</v>
      </c>
      <c r="B2594" s="1025"/>
      <c r="C2594" s="1015" t="s">
        <v>544</v>
      </c>
      <c r="D2594" s="967"/>
      <c r="E2594" s="967"/>
      <c r="F2594" s="967"/>
      <c r="G2594" s="967"/>
      <c r="H2594" s="967"/>
      <c r="I2594" s="967"/>
      <c r="J2594" s="967"/>
      <c r="K2594" s="967"/>
      <c r="L2594" s="967"/>
      <c r="M2594" s="967"/>
      <c r="N2594" s="967"/>
      <c r="O2594" s="967"/>
      <c r="P2594" s="967"/>
      <c r="Q2594" s="967"/>
      <c r="R2594" s="967"/>
      <c r="S2594" s="967"/>
      <c r="T2594" s="967"/>
      <c r="U2594" s="967"/>
      <c r="V2594" s="967"/>
      <c r="W2594" s="967"/>
      <c r="X2594" s="967"/>
      <c r="Y2594" s="967"/>
      <c r="Z2594" s="967"/>
      <c r="AA2594" s="967"/>
      <c r="AB2594" s="967"/>
      <c r="AC2594" s="967"/>
      <c r="AD2594" s="967"/>
      <c r="AE2594" s="967"/>
      <c r="AF2594" s="967"/>
      <c r="AG2594" s="967"/>
      <c r="AH2594" s="967"/>
      <c r="AI2594" s="967"/>
      <c r="AJ2594" s="967"/>
      <c r="AK2594" s="967"/>
      <c r="AL2594" s="967"/>
      <c r="AM2594" s="967"/>
      <c r="AN2594" s="967"/>
      <c r="AO2594" s="967"/>
      <c r="AP2594" s="967"/>
      <c r="AQ2594" s="967"/>
      <c r="AR2594" s="967"/>
      <c r="AS2594" s="967"/>
      <c r="AT2594" s="967"/>
      <c r="AU2594" s="967"/>
      <c r="AV2594" s="967"/>
      <c r="AW2594" s="967"/>
      <c r="AX2594" s="967"/>
      <c r="AY2594" s="967"/>
      <c r="AZ2594" s="967"/>
      <c r="BA2594" s="967"/>
      <c r="BB2594" s="967"/>
      <c r="BC2594" s="967"/>
      <c r="BD2594" s="967"/>
      <c r="BE2594" s="967"/>
      <c r="BF2594" s="967"/>
      <c r="BG2594" s="967"/>
      <c r="BH2594" s="967"/>
      <c r="BI2594" s="967"/>
      <c r="BJ2594" s="967"/>
      <c r="BK2594" s="967"/>
      <c r="BL2594" s="967"/>
      <c r="BM2594" s="967"/>
      <c r="BN2594" s="967"/>
      <c r="BO2594" s="967"/>
      <c r="BP2594" s="967"/>
      <c r="BQ2594" s="967"/>
      <c r="BR2594" s="967"/>
      <c r="BS2594" s="967"/>
      <c r="BT2594" s="967"/>
      <c r="BU2594" s="967"/>
      <c r="BV2594" s="967"/>
      <c r="BW2594" s="967"/>
      <c r="BX2594" s="967"/>
      <c r="BY2594" s="967"/>
      <c r="BZ2594" s="967"/>
      <c r="CA2594" s="967"/>
      <c r="CB2594" s="967"/>
      <c r="CC2594" s="967"/>
      <c r="CD2594" s="967"/>
      <c r="CE2594" s="967"/>
      <c r="CF2594" s="967"/>
      <c r="CG2594" s="967"/>
      <c r="CH2594" s="967"/>
      <c r="CI2594" s="967"/>
      <c r="CJ2594" s="967"/>
      <c r="CK2594" s="967"/>
      <c r="CL2594" s="967"/>
      <c r="CM2594" s="967"/>
      <c r="CN2594" s="967"/>
      <c r="CO2594" s="967"/>
      <c r="CP2594" s="967"/>
      <c r="CQ2594" s="967"/>
      <c r="CR2594" s="967"/>
      <c r="CS2594" s="967"/>
      <c r="CT2594" s="967"/>
      <c r="CU2594" s="967"/>
      <c r="CV2594" s="967"/>
      <c r="CW2594" s="967"/>
      <c r="CX2594" s="967"/>
      <c r="CY2594" s="967"/>
      <c r="CZ2594" s="968"/>
    </row>
    <row r="2595" spans="1:104" s="371" customFormat="1" ht="12.75" customHeight="1">
      <c r="A2595" s="1026"/>
      <c r="B2595" s="1027"/>
      <c r="C2595" s="975" t="s">
        <v>545</v>
      </c>
      <c r="D2595" s="965"/>
      <c r="E2595" s="964" t="s">
        <v>546</v>
      </c>
      <c r="F2595" s="965"/>
      <c r="G2595" s="964" t="s">
        <v>161</v>
      </c>
      <c r="H2595" s="965"/>
      <c r="I2595" s="964" t="s">
        <v>162</v>
      </c>
      <c r="J2595" s="965"/>
      <c r="K2595" s="964" t="s">
        <v>547</v>
      </c>
      <c r="L2595" s="965"/>
      <c r="M2595" s="964" t="s">
        <v>548</v>
      </c>
      <c r="N2595" s="965"/>
      <c r="O2595" s="964" t="s">
        <v>549</v>
      </c>
      <c r="P2595" s="965"/>
      <c r="Q2595" s="964" t="s">
        <v>550</v>
      </c>
      <c r="R2595" s="965"/>
      <c r="S2595" s="964" t="s">
        <v>551</v>
      </c>
      <c r="T2595" s="965"/>
      <c r="U2595" s="964" t="s">
        <v>552</v>
      </c>
      <c r="V2595" s="965"/>
      <c r="W2595" s="964" t="s">
        <v>553</v>
      </c>
      <c r="X2595" s="965"/>
      <c r="Y2595" s="964" t="s">
        <v>554</v>
      </c>
      <c r="Z2595" s="965"/>
      <c r="AA2595" s="964" t="s">
        <v>581</v>
      </c>
      <c r="AB2595" s="965"/>
      <c r="AC2595" s="964" t="s">
        <v>163</v>
      </c>
      <c r="AD2595" s="965"/>
      <c r="AE2595" s="964" t="s">
        <v>555</v>
      </c>
      <c r="AF2595" s="965"/>
      <c r="AG2595" s="964" t="s">
        <v>556</v>
      </c>
      <c r="AH2595" s="965"/>
      <c r="AI2595" s="964" t="s">
        <v>582</v>
      </c>
      <c r="AJ2595" s="965"/>
      <c r="AK2595" s="964" t="s">
        <v>557</v>
      </c>
      <c r="AL2595" s="965"/>
      <c r="AM2595" s="964" t="s">
        <v>164</v>
      </c>
      <c r="AN2595" s="965"/>
      <c r="AO2595" s="964" t="s">
        <v>558</v>
      </c>
      <c r="AP2595" s="965"/>
      <c r="AQ2595" s="964" t="s">
        <v>559</v>
      </c>
      <c r="AR2595" s="965"/>
      <c r="AS2595" s="964" t="s">
        <v>459</v>
      </c>
      <c r="AT2595" s="965"/>
      <c r="AU2595" s="964" t="s">
        <v>560</v>
      </c>
      <c r="AV2595" s="965"/>
      <c r="AW2595" s="964" t="s">
        <v>561</v>
      </c>
      <c r="AX2595" s="965"/>
      <c r="AY2595" s="964" t="s">
        <v>583</v>
      </c>
      <c r="AZ2595" s="965"/>
      <c r="BA2595" s="964" t="s">
        <v>562</v>
      </c>
      <c r="BB2595" s="965"/>
      <c r="BC2595" s="964" t="s">
        <v>563</v>
      </c>
      <c r="BD2595" s="965"/>
      <c r="BE2595" s="964" t="s">
        <v>564</v>
      </c>
      <c r="BF2595" s="965"/>
      <c r="BG2595" s="964" t="s">
        <v>565</v>
      </c>
      <c r="BH2595" s="965"/>
      <c r="BI2595" s="964" t="s">
        <v>566</v>
      </c>
      <c r="BJ2595" s="965"/>
      <c r="BK2595" s="964" t="s">
        <v>567</v>
      </c>
      <c r="BL2595" s="965"/>
      <c r="BM2595" s="964" t="s">
        <v>568</v>
      </c>
      <c r="BN2595" s="965"/>
      <c r="BO2595" s="964" t="s">
        <v>165</v>
      </c>
      <c r="BP2595" s="965"/>
      <c r="BQ2595" s="964" t="s">
        <v>460</v>
      </c>
      <c r="BR2595" s="965"/>
      <c r="BS2595" s="964" t="s">
        <v>461</v>
      </c>
      <c r="BT2595" s="965"/>
      <c r="BU2595" s="964" t="s">
        <v>569</v>
      </c>
      <c r="BV2595" s="965"/>
      <c r="BW2595" s="964" t="s">
        <v>570</v>
      </c>
      <c r="BX2595" s="965"/>
      <c r="BY2595" s="964" t="s">
        <v>571</v>
      </c>
      <c r="BZ2595" s="965"/>
      <c r="CA2595" s="964" t="s">
        <v>572</v>
      </c>
      <c r="CB2595" s="965"/>
      <c r="CC2595" s="964" t="s">
        <v>573</v>
      </c>
      <c r="CD2595" s="965"/>
      <c r="CE2595" s="964" t="s">
        <v>574</v>
      </c>
      <c r="CF2595" s="965"/>
      <c r="CG2595" s="964" t="s">
        <v>166</v>
      </c>
      <c r="CH2595" s="965"/>
      <c r="CI2595" s="964" t="s">
        <v>584</v>
      </c>
      <c r="CJ2595" s="965"/>
      <c r="CK2595" s="964" t="s">
        <v>575</v>
      </c>
      <c r="CL2595" s="965"/>
      <c r="CM2595" s="964" t="s">
        <v>576</v>
      </c>
      <c r="CN2595" s="965"/>
      <c r="CO2595" s="964" t="s">
        <v>577</v>
      </c>
      <c r="CP2595" s="965"/>
      <c r="CQ2595" s="964" t="s">
        <v>578</v>
      </c>
      <c r="CR2595" s="965"/>
      <c r="CS2595" s="964" t="s">
        <v>579</v>
      </c>
      <c r="CT2595" s="965"/>
      <c r="CU2595" s="964" t="s">
        <v>167</v>
      </c>
      <c r="CV2595" s="965"/>
      <c r="CW2595" s="964" t="s">
        <v>580</v>
      </c>
      <c r="CX2595" s="965"/>
      <c r="CY2595" s="969" t="s">
        <v>372</v>
      </c>
      <c r="CZ2595" s="970"/>
    </row>
    <row r="2596" spans="1:104" s="371" customFormat="1" ht="13.5" thickBot="1">
      <c r="A2596" s="1028"/>
      <c r="B2596" s="1029"/>
      <c r="C2596" s="576" t="s">
        <v>11</v>
      </c>
      <c r="D2596" s="551" t="s">
        <v>12</v>
      </c>
      <c r="E2596" s="551" t="s">
        <v>11</v>
      </c>
      <c r="F2596" s="551" t="s">
        <v>12</v>
      </c>
      <c r="G2596" s="551" t="s">
        <v>11</v>
      </c>
      <c r="H2596" s="551" t="s">
        <v>12</v>
      </c>
      <c r="I2596" s="551" t="s">
        <v>11</v>
      </c>
      <c r="J2596" s="551" t="s">
        <v>12</v>
      </c>
      <c r="K2596" s="551" t="s">
        <v>11</v>
      </c>
      <c r="L2596" s="551" t="s">
        <v>12</v>
      </c>
      <c r="M2596" s="551" t="s">
        <v>11</v>
      </c>
      <c r="N2596" s="551" t="s">
        <v>12</v>
      </c>
      <c r="O2596" s="551" t="s">
        <v>11</v>
      </c>
      <c r="P2596" s="551" t="s">
        <v>12</v>
      </c>
      <c r="Q2596" s="551" t="s">
        <v>11</v>
      </c>
      <c r="R2596" s="551" t="s">
        <v>12</v>
      </c>
      <c r="S2596" s="551" t="s">
        <v>11</v>
      </c>
      <c r="T2596" s="551" t="s">
        <v>12</v>
      </c>
      <c r="U2596" s="551" t="s">
        <v>11</v>
      </c>
      <c r="V2596" s="551" t="s">
        <v>12</v>
      </c>
      <c r="W2596" s="551" t="s">
        <v>11</v>
      </c>
      <c r="X2596" s="551" t="s">
        <v>12</v>
      </c>
      <c r="Y2596" s="551" t="s">
        <v>11</v>
      </c>
      <c r="Z2596" s="551" t="s">
        <v>12</v>
      </c>
      <c r="AA2596" s="551" t="s">
        <v>11</v>
      </c>
      <c r="AB2596" s="551" t="s">
        <v>12</v>
      </c>
      <c r="AC2596" s="551" t="s">
        <v>11</v>
      </c>
      <c r="AD2596" s="551" t="s">
        <v>12</v>
      </c>
      <c r="AE2596" s="551" t="s">
        <v>11</v>
      </c>
      <c r="AF2596" s="551" t="s">
        <v>12</v>
      </c>
      <c r="AG2596" s="551" t="s">
        <v>11</v>
      </c>
      <c r="AH2596" s="551" t="s">
        <v>12</v>
      </c>
      <c r="AI2596" s="551" t="s">
        <v>11</v>
      </c>
      <c r="AJ2596" s="551" t="s">
        <v>12</v>
      </c>
      <c r="AK2596" s="551" t="s">
        <v>11</v>
      </c>
      <c r="AL2596" s="551" t="s">
        <v>12</v>
      </c>
      <c r="AM2596" s="551" t="s">
        <v>11</v>
      </c>
      <c r="AN2596" s="551" t="s">
        <v>12</v>
      </c>
      <c r="AO2596" s="551" t="s">
        <v>11</v>
      </c>
      <c r="AP2596" s="551" t="s">
        <v>12</v>
      </c>
      <c r="AQ2596" s="551" t="s">
        <v>11</v>
      </c>
      <c r="AR2596" s="551" t="s">
        <v>12</v>
      </c>
      <c r="AS2596" s="551" t="s">
        <v>11</v>
      </c>
      <c r="AT2596" s="551" t="s">
        <v>12</v>
      </c>
      <c r="AU2596" s="551" t="s">
        <v>11</v>
      </c>
      <c r="AV2596" s="551" t="s">
        <v>12</v>
      </c>
      <c r="AW2596" s="551" t="s">
        <v>11</v>
      </c>
      <c r="AX2596" s="551" t="s">
        <v>12</v>
      </c>
      <c r="AY2596" s="551" t="s">
        <v>11</v>
      </c>
      <c r="AZ2596" s="551" t="s">
        <v>12</v>
      </c>
      <c r="BA2596" s="551" t="s">
        <v>11</v>
      </c>
      <c r="BB2596" s="551" t="s">
        <v>12</v>
      </c>
      <c r="BC2596" s="551" t="s">
        <v>11</v>
      </c>
      <c r="BD2596" s="551" t="s">
        <v>12</v>
      </c>
      <c r="BE2596" s="551" t="s">
        <v>11</v>
      </c>
      <c r="BF2596" s="551" t="s">
        <v>12</v>
      </c>
      <c r="BG2596" s="551" t="s">
        <v>11</v>
      </c>
      <c r="BH2596" s="551" t="s">
        <v>12</v>
      </c>
      <c r="BI2596" s="551" t="s">
        <v>11</v>
      </c>
      <c r="BJ2596" s="551" t="s">
        <v>12</v>
      </c>
      <c r="BK2596" s="551" t="s">
        <v>11</v>
      </c>
      <c r="BL2596" s="551" t="s">
        <v>12</v>
      </c>
      <c r="BM2596" s="551" t="s">
        <v>11</v>
      </c>
      <c r="BN2596" s="551" t="s">
        <v>12</v>
      </c>
      <c r="BO2596" s="551" t="s">
        <v>11</v>
      </c>
      <c r="BP2596" s="551" t="s">
        <v>12</v>
      </c>
      <c r="BQ2596" s="551" t="s">
        <v>11</v>
      </c>
      <c r="BR2596" s="551" t="s">
        <v>12</v>
      </c>
      <c r="BS2596" s="551" t="s">
        <v>11</v>
      </c>
      <c r="BT2596" s="551" t="s">
        <v>12</v>
      </c>
      <c r="BU2596" s="551" t="s">
        <v>11</v>
      </c>
      <c r="BV2596" s="551" t="s">
        <v>12</v>
      </c>
      <c r="BW2596" s="551" t="s">
        <v>11</v>
      </c>
      <c r="BX2596" s="551" t="s">
        <v>12</v>
      </c>
      <c r="BY2596" s="551" t="s">
        <v>11</v>
      </c>
      <c r="BZ2596" s="551" t="s">
        <v>12</v>
      </c>
      <c r="CA2596" s="551" t="s">
        <v>11</v>
      </c>
      <c r="CB2596" s="551" t="s">
        <v>12</v>
      </c>
      <c r="CC2596" s="551" t="s">
        <v>11</v>
      </c>
      <c r="CD2596" s="551" t="s">
        <v>12</v>
      </c>
      <c r="CE2596" s="551" t="s">
        <v>11</v>
      </c>
      <c r="CF2596" s="551" t="s">
        <v>12</v>
      </c>
      <c r="CG2596" s="551" t="s">
        <v>11</v>
      </c>
      <c r="CH2596" s="551" t="s">
        <v>12</v>
      </c>
      <c r="CI2596" s="551" t="s">
        <v>11</v>
      </c>
      <c r="CJ2596" s="551" t="s">
        <v>12</v>
      </c>
      <c r="CK2596" s="551" t="s">
        <v>11</v>
      </c>
      <c r="CL2596" s="551" t="s">
        <v>12</v>
      </c>
      <c r="CM2596" s="551" t="s">
        <v>11</v>
      </c>
      <c r="CN2596" s="551" t="s">
        <v>12</v>
      </c>
      <c r="CO2596" s="551" t="s">
        <v>11</v>
      </c>
      <c r="CP2596" s="551" t="s">
        <v>12</v>
      </c>
      <c r="CQ2596" s="551" t="s">
        <v>11</v>
      </c>
      <c r="CR2596" s="551" t="s">
        <v>12</v>
      </c>
      <c r="CS2596" s="551" t="s">
        <v>11</v>
      </c>
      <c r="CT2596" s="551" t="s">
        <v>12</v>
      </c>
      <c r="CU2596" s="551" t="s">
        <v>11</v>
      </c>
      <c r="CV2596" s="551" t="s">
        <v>12</v>
      </c>
      <c r="CW2596" s="551" t="s">
        <v>11</v>
      </c>
      <c r="CX2596" s="551" t="s">
        <v>12</v>
      </c>
      <c r="CY2596" s="551" t="s">
        <v>11</v>
      </c>
      <c r="CZ2596" s="577" t="s">
        <v>13</v>
      </c>
    </row>
    <row r="2597" spans="1:104" s="371" customFormat="1" ht="13.5" customHeight="1">
      <c r="A2597" s="971" t="s">
        <v>373</v>
      </c>
      <c r="B2597" s="1102"/>
      <c r="C2597" s="584">
        <v>153.39059674502712</v>
      </c>
      <c r="D2597" s="75">
        <v>3.2729623941946791E-2</v>
      </c>
      <c r="E2597" s="584">
        <v>0</v>
      </c>
      <c r="F2597" s="75">
        <v>0</v>
      </c>
      <c r="G2597" s="584">
        <v>554.10083292993033</v>
      </c>
      <c r="H2597" s="75">
        <v>0.11823092335876224</v>
      </c>
      <c r="I2597" s="584">
        <v>108.94255589441407</v>
      </c>
      <c r="J2597" s="75">
        <v>2.3245550648881536E-2</v>
      </c>
      <c r="K2597" s="584">
        <v>0</v>
      </c>
      <c r="L2597" s="75">
        <v>0</v>
      </c>
      <c r="M2597" s="584">
        <v>0</v>
      </c>
      <c r="N2597" s="75">
        <v>0</v>
      </c>
      <c r="O2597" s="584">
        <v>0</v>
      </c>
      <c r="P2597" s="75">
        <v>0</v>
      </c>
      <c r="Q2597" s="584">
        <v>368.65263657604925</v>
      </c>
      <c r="R2597" s="75">
        <v>7.8661028879088976E-2</v>
      </c>
      <c r="S2597" s="584">
        <v>57.812356979405031</v>
      </c>
      <c r="T2597" s="75">
        <v>1.2335676001565939E-2</v>
      </c>
      <c r="U2597" s="584">
        <v>132.76052334935625</v>
      </c>
      <c r="V2597" s="75">
        <v>2.8327694759433461E-2</v>
      </c>
      <c r="W2597" s="584">
        <v>73.257609846287806</v>
      </c>
      <c r="X2597" s="75">
        <v>1.5631297302665919E-2</v>
      </c>
      <c r="Y2597" s="584">
        <v>23.778809629520005</v>
      </c>
      <c r="Z2597" s="75">
        <v>5.0737888337119607E-3</v>
      </c>
      <c r="AA2597" s="584">
        <v>0</v>
      </c>
      <c r="AB2597" s="75">
        <v>0</v>
      </c>
      <c r="AC2597" s="584">
        <v>125.5920551791065</v>
      </c>
      <c r="AD2597" s="75">
        <v>2.679812728638889E-2</v>
      </c>
      <c r="AE2597" s="584">
        <v>0</v>
      </c>
      <c r="AF2597" s="75">
        <v>0</v>
      </c>
      <c r="AG2597" s="584">
        <v>423.72912027821985</v>
      </c>
      <c r="AH2597" s="75">
        <v>9.0412939608096862E-2</v>
      </c>
      <c r="AI2597" s="584">
        <v>0</v>
      </c>
      <c r="AJ2597" s="75">
        <v>0</v>
      </c>
      <c r="AK2597" s="584">
        <v>131.56010685799396</v>
      </c>
      <c r="AL2597" s="75">
        <v>2.8071556631218814E-2</v>
      </c>
      <c r="AM2597" s="584">
        <v>1124.9804192921415</v>
      </c>
      <c r="AN2597" s="75">
        <v>0.24004200287902663</v>
      </c>
      <c r="AO2597" s="584">
        <v>16.220153340635267</v>
      </c>
      <c r="AP2597" s="75">
        <v>3.460965211590881E-3</v>
      </c>
      <c r="AQ2597" s="584">
        <v>168.58622497364098</v>
      </c>
      <c r="AR2597" s="75">
        <v>3.5971981739868888E-2</v>
      </c>
      <c r="AS2597" s="584">
        <v>0</v>
      </c>
      <c r="AT2597" s="75">
        <v>0</v>
      </c>
      <c r="AU2597" s="584">
        <v>0</v>
      </c>
      <c r="AV2597" s="75">
        <v>0</v>
      </c>
      <c r="AW2597" s="584">
        <v>0</v>
      </c>
      <c r="AX2597" s="75">
        <v>0</v>
      </c>
      <c r="AY2597" s="584">
        <v>0</v>
      </c>
      <c r="AZ2597" s="75">
        <v>0</v>
      </c>
      <c r="BA2597" s="584">
        <v>0</v>
      </c>
      <c r="BB2597" s="75">
        <v>0</v>
      </c>
      <c r="BC2597" s="584">
        <v>126.50771122901742</v>
      </c>
      <c r="BD2597" s="75">
        <v>2.6993504831099593E-2</v>
      </c>
      <c r="BE2597" s="584">
        <v>0</v>
      </c>
      <c r="BF2597" s="75">
        <v>0</v>
      </c>
      <c r="BG2597" s="584">
        <v>0</v>
      </c>
      <c r="BH2597" s="75">
        <v>0</v>
      </c>
      <c r="BI2597" s="584">
        <v>0</v>
      </c>
      <c r="BJ2597" s="75">
        <v>0</v>
      </c>
      <c r="BK2597" s="584">
        <v>0</v>
      </c>
      <c r="BL2597" s="75">
        <v>0</v>
      </c>
      <c r="BM2597" s="584">
        <v>115.45451801292658</v>
      </c>
      <c r="BN2597" s="75">
        <v>2.4635036548186034E-2</v>
      </c>
      <c r="BO2597" s="584">
        <v>5.4779116465863451</v>
      </c>
      <c r="BP2597" s="75">
        <v>1.1688460178429689E-3</v>
      </c>
      <c r="BQ2597" s="584">
        <v>0</v>
      </c>
      <c r="BR2597" s="75">
        <v>0</v>
      </c>
      <c r="BS2597" s="584">
        <v>0</v>
      </c>
      <c r="BT2597" s="75">
        <v>0</v>
      </c>
      <c r="BU2597" s="584">
        <v>266</v>
      </c>
      <c r="BV2597" s="75">
        <v>5.675758588402581E-2</v>
      </c>
      <c r="BW2597" s="584">
        <v>0</v>
      </c>
      <c r="BX2597" s="75">
        <v>0</v>
      </c>
      <c r="BY2597" s="584">
        <v>137.15641292659558</v>
      </c>
      <c r="BZ2597" s="75">
        <v>2.9265664985812616E-2</v>
      </c>
      <c r="CA2597" s="584">
        <v>0</v>
      </c>
      <c r="CB2597" s="75">
        <v>0</v>
      </c>
      <c r="CC2597" s="584">
        <v>51.130198915009039</v>
      </c>
      <c r="CD2597" s="75">
        <v>1.0909874647315597E-2</v>
      </c>
      <c r="CE2597" s="584">
        <v>58.72801302931596</v>
      </c>
      <c r="CF2597" s="75">
        <v>1.2531053546276644E-2</v>
      </c>
      <c r="CG2597" s="584">
        <v>223.18368468071009</v>
      </c>
      <c r="CH2597" s="75">
        <v>4.7621681019468939E-2</v>
      </c>
      <c r="CI2597" s="584">
        <v>0</v>
      </c>
      <c r="CJ2597" s="75">
        <v>0</v>
      </c>
      <c r="CK2597" s="584">
        <v>0</v>
      </c>
      <c r="CL2597" s="75">
        <v>0</v>
      </c>
      <c r="CM2597" s="584">
        <v>53.06</v>
      </c>
      <c r="CN2597" s="75">
        <v>1.132164476318199E-2</v>
      </c>
      <c r="CO2597" s="584">
        <v>5.4779116465863451</v>
      </c>
      <c r="CP2597" s="75">
        <v>1.1688460178429689E-3</v>
      </c>
      <c r="CQ2597" s="584">
        <v>0</v>
      </c>
      <c r="CR2597" s="75">
        <v>0</v>
      </c>
      <c r="CS2597" s="584">
        <v>0</v>
      </c>
      <c r="CT2597" s="75">
        <v>0</v>
      </c>
      <c r="CU2597" s="584">
        <v>127.99783885311808</v>
      </c>
      <c r="CV2597" s="75">
        <v>2.7311459893517086E-2</v>
      </c>
      <c r="CW2597" s="584">
        <v>53.06</v>
      </c>
      <c r="CX2597" s="75">
        <v>1.132164476318199E-2</v>
      </c>
      <c r="CY2597" s="584">
        <v>4686.5982028115932</v>
      </c>
      <c r="CZ2597" s="174">
        <v>1</v>
      </c>
    </row>
    <row r="2598" spans="1:104" s="371" customFormat="1" ht="24" customHeight="1">
      <c r="A2598" s="1100" t="s">
        <v>511</v>
      </c>
      <c r="B2598" s="1101"/>
      <c r="C2598" s="575">
        <v>0</v>
      </c>
      <c r="D2598" s="76">
        <v>0</v>
      </c>
      <c r="E2598" s="575">
        <v>0</v>
      </c>
      <c r="F2598" s="76">
        <v>0</v>
      </c>
      <c r="G2598" s="575">
        <v>0</v>
      </c>
      <c r="H2598" s="76">
        <v>0</v>
      </c>
      <c r="I2598" s="575">
        <v>0</v>
      </c>
      <c r="J2598" s="76">
        <v>0</v>
      </c>
      <c r="K2598" s="575">
        <v>0</v>
      </c>
      <c r="L2598" s="76">
        <v>0</v>
      </c>
      <c r="M2598" s="575">
        <v>0</v>
      </c>
      <c r="N2598" s="76">
        <v>0</v>
      </c>
      <c r="O2598" s="575">
        <v>0</v>
      </c>
      <c r="P2598" s="76">
        <v>0</v>
      </c>
      <c r="Q2598" s="575">
        <v>0</v>
      </c>
      <c r="R2598" s="76">
        <v>0</v>
      </c>
      <c r="S2598" s="575">
        <v>0</v>
      </c>
      <c r="T2598" s="76">
        <v>0</v>
      </c>
      <c r="U2598" s="575">
        <v>0</v>
      </c>
      <c r="V2598" s="76">
        <v>0</v>
      </c>
      <c r="W2598" s="575">
        <v>0</v>
      </c>
      <c r="X2598" s="76">
        <v>0</v>
      </c>
      <c r="Y2598" s="575">
        <v>0</v>
      </c>
      <c r="Z2598" s="76">
        <v>0</v>
      </c>
      <c r="AA2598" s="575">
        <v>0</v>
      </c>
      <c r="AB2598" s="76">
        <v>0</v>
      </c>
      <c r="AC2598" s="575">
        <v>0</v>
      </c>
      <c r="AD2598" s="76">
        <v>0</v>
      </c>
      <c r="AE2598" s="575">
        <v>0</v>
      </c>
      <c r="AF2598" s="76">
        <v>0</v>
      </c>
      <c r="AG2598" s="575">
        <v>60.774999999999999</v>
      </c>
      <c r="AH2598" s="76">
        <v>0.33333333333333337</v>
      </c>
      <c r="AI2598" s="575">
        <v>0</v>
      </c>
      <c r="AJ2598" s="76">
        <v>0</v>
      </c>
      <c r="AK2598" s="575">
        <v>0</v>
      </c>
      <c r="AL2598" s="76">
        <v>0</v>
      </c>
      <c r="AM2598" s="575">
        <v>121.55</v>
      </c>
      <c r="AN2598" s="76">
        <v>0.66666666666666674</v>
      </c>
      <c r="AO2598" s="575">
        <v>0</v>
      </c>
      <c r="AP2598" s="76">
        <v>0</v>
      </c>
      <c r="AQ2598" s="575">
        <v>0</v>
      </c>
      <c r="AR2598" s="76">
        <v>0</v>
      </c>
      <c r="AS2598" s="575">
        <v>0</v>
      </c>
      <c r="AT2598" s="76">
        <v>0</v>
      </c>
      <c r="AU2598" s="575">
        <v>0</v>
      </c>
      <c r="AV2598" s="76">
        <v>0</v>
      </c>
      <c r="AW2598" s="575">
        <v>0</v>
      </c>
      <c r="AX2598" s="76">
        <v>0</v>
      </c>
      <c r="AY2598" s="575">
        <v>0</v>
      </c>
      <c r="AZ2598" s="76">
        <v>0</v>
      </c>
      <c r="BA2598" s="575">
        <v>0</v>
      </c>
      <c r="BB2598" s="76">
        <v>0</v>
      </c>
      <c r="BC2598" s="575">
        <v>0</v>
      </c>
      <c r="BD2598" s="76">
        <v>0</v>
      </c>
      <c r="BE2598" s="575">
        <v>0</v>
      </c>
      <c r="BF2598" s="76">
        <v>0</v>
      </c>
      <c r="BG2598" s="575">
        <v>0</v>
      </c>
      <c r="BH2598" s="76">
        <v>0</v>
      </c>
      <c r="BI2598" s="575">
        <v>0</v>
      </c>
      <c r="BJ2598" s="76">
        <v>0</v>
      </c>
      <c r="BK2598" s="575">
        <v>0</v>
      </c>
      <c r="BL2598" s="76">
        <v>0</v>
      </c>
      <c r="BM2598" s="575">
        <v>0</v>
      </c>
      <c r="BN2598" s="76">
        <v>0</v>
      </c>
      <c r="BO2598" s="575">
        <v>0</v>
      </c>
      <c r="BP2598" s="76">
        <v>0</v>
      </c>
      <c r="BQ2598" s="575">
        <v>0</v>
      </c>
      <c r="BR2598" s="76">
        <v>0</v>
      </c>
      <c r="BS2598" s="575">
        <v>0</v>
      </c>
      <c r="BT2598" s="76">
        <v>0</v>
      </c>
      <c r="BU2598" s="575">
        <v>0</v>
      </c>
      <c r="BV2598" s="76">
        <v>0</v>
      </c>
      <c r="BW2598" s="575">
        <v>0</v>
      </c>
      <c r="BX2598" s="76">
        <v>0</v>
      </c>
      <c r="BY2598" s="575">
        <v>0</v>
      </c>
      <c r="BZ2598" s="76">
        <v>0</v>
      </c>
      <c r="CA2598" s="575">
        <v>0</v>
      </c>
      <c r="CB2598" s="76">
        <v>0</v>
      </c>
      <c r="CC2598" s="575">
        <v>0</v>
      </c>
      <c r="CD2598" s="76">
        <v>0</v>
      </c>
      <c r="CE2598" s="575">
        <v>0</v>
      </c>
      <c r="CF2598" s="76">
        <v>0</v>
      </c>
      <c r="CG2598" s="575">
        <v>0</v>
      </c>
      <c r="CH2598" s="76">
        <v>0</v>
      </c>
      <c r="CI2598" s="575">
        <v>0</v>
      </c>
      <c r="CJ2598" s="76">
        <v>0</v>
      </c>
      <c r="CK2598" s="575">
        <v>0</v>
      </c>
      <c r="CL2598" s="76">
        <v>0</v>
      </c>
      <c r="CM2598" s="575">
        <v>0</v>
      </c>
      <c r="CN2598" s="76">
        <v>0</v>
      </c>
      <c r="CO2598" s="575">
        <v>0</v>
      </c>
      <c r="CP2598" s="76">
        <v>0</v>
      </c>
      <c r="CQ2598" s="575">
        <v>0</v>
      </c>
      <c r="CR2598" s="76">
        <v>0</v>
      </c>
      <c r="CS2598" s="575">
        <v>0</v>
      </c>
      <c r="CT2598" s="76">
        <v>0</v>
      </c>
      <c r="CU2598" s="575">
        <v>0</v>
      </c>
      <c r="CV2598" s="76">
        <v>0</v>
      </c>
      <c r="CW2598" s="575">
        <v>0</v>
      </c>
      <c r="CX2598" s="76">
        <v>0</v>
      </c>
      <c r="CY2598" s="575">
        <v>182.32499999999999</v>
      </c>
      <c r="CZ2598" s="175">
        <v>3.890348438460528E-2</v>
      </c>
    </row>
    <row r="2599" spans="1:104" s="371" customFormat="1" ht="24" customHeight="1">
      <c r="A2599" s="1100" t="s">
        <v>512</v>
      </c>
      <c r="B2599" s="1101"/>
      <c r="C2599" s="575">
        <v>0</v>
      </c>
      <c r="D2599" s="76">
        <v>0</v>
      </c>
      <c r="E2599" s="575">
        <v>0</v>
      </c>
      <c r="F2599" s="76">
        <v>0</v>
      </c>
      <c r="G2599" s="575">
        <v>136.19997227778248</v>
      </c>
      <c r="H2599" s="76">
        <v>0.57260714664047518</v>
      </c>
      <c r="I2599" s="575">
        <v>0</v>
      </c>
      <c r="J2599" s="76">
        <v>0</v>
      </c>
      <c r="K2599" s="575">
        <v>0</v>
      </c>
      <c r="L2599" s="76">
        <v>0</v>
      </c>
      <c r="M2599" s="575">
        <v>0</v>
      </c>
      <c r="N2599" s="76">
        <v>0</v>
      </c>
      <c r="O2599" s="575">
        <v>0</v>
      </c>
      <c r="P2599" s="76">
        <v>0</v>
      </c>
      <c r="Q2599" s="575">
        <v>15.16546762589928</v>
      </c>
      <c r="R2599" s="76">
        <v>6.3758127109040802E-2</v>
      </c>
      <c r="S2599" s="575">
        <v>0</v>
      </c>
      <c r="T2599" s="76">
        <v>0</v>
      </c>
      <c r="U2599" s="575">
        <v>0</v>
      </c>
      <c r="V2599" s="76">
        <v>0</v>
      </c>
      <c r="W2599" s="575">
        <v>5.4779116465863451</v>
      </c>
      <c r="X2599" s="76">
        <v>2.3030044023086081E-2</v>
      </c>
      <c r="Y2599" s="575">
        <v>0</v>
      </c>
      <c r="Z2599" s="76">
        <v>0</v>
      </c>
      <c r="AA2599" s="575">
        <v>0</v>
      </c>
      <c r="AB2599" s="76">
        <v>0</v>
      </c>
      <c r="AC2599" s="575">
        <v>0</v>
      </c>
      <c r="AD2599" s="76">
        <v>0</v>
      </c>
      <c r="AE2599" s="575">
        <v>0</v>
      </c>
      <c r="AF2599" s="76">
        <v>0</v>
      </c>
      <c r="AG2599" s="575">
        <v>0</v>
      </c>
      <c r="AH2599" s="76">
        <v>0</v>
      </c>
      <c r="AI2599" s="575">
        <v>0</v>
      </c>
      <c r="AJ2599" s="76">
        <v>0</v>
      </c>
      <c r="AK2599" s="575">
        <v>0</v>
      </c>
      <c r="AL2599" s="76">
        <v>0</v>
      </c>
      <c r="AM2599" s="575">
        <v>70.060190127599014</v>
      </c>
      <c r="AN2599" s="76">
        <v>0.29454459418122592</v>
      </c>
      <c r="AO2599" s="575">
        <v>0</v>
      </c>
      <c r="AP2599" s="76">
        <v>0</v>
      </c>
      <c r="AQ2599" s="575">
        <v>0</v>
      </c>
      <c r="AR2599" s="76">
        <v>0</v>
      </c>
      <c r="AS2599" s="575">
        <v>0</v>
      </c>
      <c r="AT2599" s="76">
        <v>0</v>
      </c>
      <c r="AU2599" s="575">
        <v>0</v>
      </c>
      <c r="AV2599" s="76">
        <v>0</v>
      </c>
      <c r="AW2599" s="575">
        <v>0</v>
      </c>
      <c r="AX2599" s="76">
        <v>0</v>
      </c>
      <c r="AY2599" s="575">
        <v>0</v>
      </c>
      <c r="AZ2599" s="76">
        <v>0</v>
      </c>
      <c r="BA2599" s="575">
        <v>0</v>
      </c>
      <c r="BB2599" s="76">
        <v>0</v>
      </c>
      <c r="BC2599" s="575">
        <v>0</v>
      </c>
      <c r="BD2599" s="76">
        <v>0</v>
      </c>
      <c r="BE2599" s="575">
        <v>0</v>
      </c>
      <c r="BF2599" s="76">
        <v>0</v>
      </c>
      <c r="BG2599" s="575">
        <v>0</v>
      </c>
      <c r="BH2599" s="76">
        <v>0</v>
      </c>
      <c r="BI2599" s="575">
        <v>0</v>
      </c>
      <c r="BJ2599" s="76">
        <v>0</v>
      </c>
      <c r="BK2599" s="575">
        <v>0</v>
      </c>
      <c r="BL2599" s="76">
        <v>0</v>
      </c>
      <c r="BM2599" s="575">
        <v>0</v>
      </c>
      <c r="BN2599" s="76">
        <v>0</v>
      </c>
      <c r="BO2599" s="575">
        <v>5.4779116465863451</v>
      </c>
      <c r="BP2599" s="76">
        <v>2.3030044023086081E-2</v>
      </c>
      <c r="BQ2599" s="575">
        <v>0</v>
      </c>
      <c r="BR2599" s="76">
        <v>0</v>
      </c>
      <c r="BS2599" s="575">
        <v>0</v>
      </c>
      <c r="BT2599" s="76">
        <v>0</v>
      </c>
      <c r="BU2599" s="575">
        <v>0</v>
      </c>
      <c r="BV2599" s="76">
        <v>0</v>
      </c>
      <c r="BW2599" s="575">
        <v>0</v>
      </c>
      <c r="BX2599" s="76">
        <v>0</v>
      </c>
      <c r="BY2599" s="575">
        <v>0</v>
      </c>
      <c r="BZ2599" s="76">
        <v>0</v>
      </c>
      <c r="CA2599" s="575">
        <v>0</v>
      </c>
      <c r="CB2599" s="76">
        <v>0</v>
      </c>
      <c r="CC2599" s="575">
        <v>0</v>
      </c>
      <c r="CD2599" s="76">
        <v>0</v>
      </c>
      <c r="CE2599" s="575">
        <v>0</v>
      </c>
      <c r="CF2599" s="76">
        <v>0</v>
      </c>
      <c r="CG2599" s="575">
        <v>0</v>
      </c>
      <c r="CH2599" s="76">
        <v>0</v>
      </c>
      <c r="CI2599" s="575">
        <v>0</v>
      </c>
      <c r="CJ2599" s="76">
        <v>0</v>
      </c>
      <c r="CK2599" s="575">
        <v>0</v>
      </c>
      <c r="CL2599" s="76">
        <v>0</v>
      </c>
      <c r="CM2599" s="575">
        <v>0</v>
      </c>
      <c r="CN2599" s="76">
        <v>0</v>
      </c>
      <c r="CO2599" s="575">
        <v>5.4779116465863451</v>
      </c>
      <c r="CP2599" s="76">
        <v>2.3030044023086081E-2</v>
      </c>
      <c r="CQ2599" s="575">
        <v>0</v>
      </c>
      <c r="CR2599" s="76">
        <v>0</v>
      </c>
      <c r="CS2599" s="575">
        <v>0</v>
      </c>
      <c r="CT2599" s="76">
        <v>0</v>
      </c>
      <c r="CU2599" s="575">
        <v>0</v>
      </c>
      <c r="CV2599" s="76">
        <v>0</v>
      </c>
      <c r="CW2599" s="575">
        <v>0</v>
      </c>
      <c r="CX2599" s="76">
        <v>0</v>
      </c>
      <c r="CY2599" s="575">
        <v>237.85936497103978</v>
      </c>
      <c r="CZ2599" s="175">
        <v>5.0753095246855749E-2</v>
      </c>
    </row>
    <row r="2600" spans="1:104" s="371" customFormat="1" ht="24" customHeight="1">
      <c r="A2600" s="1100" t="s">
        <v>513</v>
      </c>
      <c r="B2600" s="1101"/>
      <c r="C2600" s="575">
        <v>0</v>
      </c>
      <c r="D2600" s="76">
        <v>0</v>
      </c>
      <c r="E2600" s="575">
        <v>0</v>
      </c>
      <c r="F2600" s="76">
        <v>0</v>
      </c>
      <c r="G2600" s="575">
        <v>66.936090225563916</v>
      </c>
      <c r="H2600" s="76">
        <v>0.25</v>
      </c>
      <c r="I2600" s="575">
        <v>0</v>
      </c>
      <c r="J2600" s="76">
        <v>0</v>
      </c>
      <c r="K2600" s="575">
        <v>0</v>
      </c>
      <c r="L2600" s="76">
        <v>0</v>
      </c>
      <c r="M2600" s="575">
        <v>0</v>
      </c>
      <c r="N2600" s="76">
        <v>0</v>
      </c>
      <c r="O2600" s="575">
        <v>0</v>
      </c>
      <c r="P2600" s="76">
        <v>0</v>
      </c>
      <c r="Q2600" s="575">
        <v>0</v>
      </c>
      <c r="R2600" s="76">
        <v>0</v>
      </c>
      <c r="S2600" s="575">
        <v>0</v>
      </c>
      <c r="T2600" s="76">
        <v>0</v>
      </c>
      <c r="U2600" s="575">
        <v>0</v>
      </c>
      <c r="V2600" s="76">
        <v>0</v>
      </c>
      <c r="W2600" s="575">
        <v>0</v>
      </c>
      <c r="X2600" s="76">
        <v>0</v>
      </c>
      <c r="Y2600" s="575">
        <v>0</v>
      </c>
      <c r="Z2600" s="76">
        <v>0</v>
      </c>
      <c r="AA2600" s="575">
        <v>0</v>
      </c>
      <c r="AB2600" s="76">
        <v>0</v>
      </c>
      <c r="AC2600" s="575">
        <v>0</v>
      </c>
      <c r="AD2600" s="76">
        <v>0</v>
      </c>
      <c r="AE2600" s="575">
        <v>0</v>
      </c>
      <c r="AF2600" s="76">
        <v>0</v>
      </c>
      <c r="AG2600" s="575">
        <v>0</v>
      </c>
      <c r="AH2600" s="76">
        <v>0</v>
      </c>
      <c r="AI2600" s="575">
        <v>0</v>
      </c>
      <c r="AJ2600" s="76">
        <v>0</v>
      </c>
      <c r="AK2600" s="575">
        <v>0</v>
      </c>
      <c r="AL2600" s="76">
        <v>0</v>
      </c>
      <c r="AM2600" s="575">
        <v>200.80827067669173</v>
      </c>
      <c r="AN2600" s="76">
        <v>0.75</v>
      </c>
      <c r="AO2600" s="575">
        <v>0</v>
      </c>
      <c r="AP2600" s="76">
        <v>0</v>
      </c>
      <c r="AQ2600" s="575">
        <v>0</v>
      </c>
      <c r="AR2600" s="76">
        <v>0</v>
      </c>
      <c r="AS2600" s="575">
        <v>0</v>
      </c>
      <c r="AT2600" s="76">
        <v>0</v>
      </c>
      <c r="AU2600" s="575">
        <v>0</v>
      </c>
      <c r="AV2600" s="76">
        <v>0</v>
      </c>
      <c r="AW2600" s="575">
        <v>0</v>
      </c>
      <c r="AX2600" s="76">
        <v>0</v>
      </c>
      <c r="AY2600" s="575">
        <v>0</v>
      </c>
      <c r="AZ2600" s="76">
        <v>0</v>
      </c>
      <c r="BA2600" s="575">
        <v>0</v>
      </c>
      <c r="BB2600" s="76">
        <v>0</v>
      </c>
      <c r="BC2600" s="575">
        <v>0</v>
      </c>
      <c r="BD2600" s="76">
        <v>0</v>
      </c>
      <c r="BE2600" s="575">
        <v>0</v>
      </c>
      <c r="BF2600" s="76">
        <v>0</v>
      </c>
      <c r="BG2600" s="575">
        <v>0</v>
      </c>
      <c r="BH2600" s="76">
        <v>0</v>
      </c>
      <c r="BI2600" s="575">
        <v>0</v>
      </c>
      <c r="BJ2600" s="76">
        <v>0</v>
      </c>
      <c r="BK2600" s="575">
        <v>0</v>
      </c>
      <c r="BL2600" s="76">
        <v>0</v>
      </c>
      <c r="BM2600" s="575">
        <v>0</v>
      </c>
      <c r="BN2600" s="76">
        <v>0</v>
      </c>
      <c r="BO2600" s="575">
        <v>0</v>
      </c>
      <c r="BP2600" s="76">
        <v>0</v>
      </c>
      <c r="BQ2600" s="575">
        <v>0</v>
      </c>
      <c r="BR2600" s="76">
        <v>0</v>
      </c>
      <c r="BS2600" s="575">
        <v>0</v>
      </c>
      <c r="BT2600" s="76">
        <v>0</v>
      </c>
      <c r="BU2600" s="575">
        <v>0</v>
      </c>
      <c r="BV2600" s="76">
        <v>0</v>
      </c>
      <c r="BW2600" s="575">
        <v>0</v>
      </c>
      <c r="BX2600" s="76">
        <v>0</v>
      </c>
      <c r="BY2600" s="575">
        <v>0</v>
      </c>
      <c r="BZ2600" s="76">
        <v>0</v>
      </c>
      <c r="CA2600" s="575">
        <v>0</v>
      </c>
      <c r="CB2600" s="76">
        <v>0</v>
      </c>
      <c r="CC2600" s="575">
        <v>0</v>
      </c>
      <c r="CD2600" s="76">
        <v>0</v>
      </c>
      <c r="CE2600" s="575">
        <v>0</v>
      </c>
      <c r="CF2600" s="76">
        <v>0</v>
      </c>
      <c r="CG2600" s="575">
        <v>0</v>
      </c>
      <c r="CH2600" s="76">
        <v>0</v>
      </c>
      <c r="CI2600" s="575">
        <v>0</v>
      </c>
      <c r="CJ2600" s="76">
        <v>0</v>
      </c>
      <c r="CK2600" s="575">
        <v>0</v>
      </c>
      <c r="CL2600" s="76">
        <v>0</v>
      </c>
      <c r="CM2600" s="575">
        <v>0</v>
      </c>
      <c r="CN2600" s="76">
        <v>0</v>
      </c>
      <c r="CO2600" s="575">
        <v>0</v>
      </c>
      <c r="CP2600" s="76">
        <v>0</v>
      </c>
      <c r="CQ2600" s="575">
        <v>0</v>
      </c>
      <c r="CR2600" s="76">
        <v>0</v>
      </c>
      <c r="CS2600" s="575">
        <v>0</v>
      </c>
      <c r="CT2600" s="76">
        <v>0</v>
      </c>
      <c r="CU2600" s="575">
        <v>0</v>
      </c>
      <c r="CV2600" s="76">
        <v>0</v>
      </c>
      <c r="CW2600" s="575">
        <v>0</v>
      </c>
      <c r="CX2600" s="76">
        <v>0</v>
      </c>
      <c r="CY2600" s="575">
        <v>267.74436090225566</v>
      </c>
      <c r="CZ2600" s="175">
        <v>5.712978781531345E-2</v>
      </c>
    </row>
    <row r="2601" spans="1:104" s="371" customFormat="1" ht="24" customHeight="1">
      <c r="A2601" s="1100" t="s">
        <v>514</v>
      </c>
      <c r="B2601" s="1101"/>
      <c r="C2601" s="575">
        <v>0</v>
      </c>
      <c r="D2601" s="76">
        <v>0</v>
      </c>
      <c r="E2601" s="575">
        <v>0</v>
      </c>
      <c r="F2601" s="76">
        <v>0</v>
      </c>
      <c r="G2601" s="575">
        <v>53.921161825726138</v>
      </c>
      <c r="H2601" s="76">
        <v>0.35331743520399006</v>
      </c>
      <c r="I2601" s="575">
        <v>0</v>
      </c>
      <c r="J2601" s="76">
        <v>0</v>
      </c>
      <c r="K2601" s="575">
        <v>0</v>
      </c>
      <c r="L2601" s="76">
        <v>0</v>
      </c>
      <c r="M2601" s="575">
        <v>0</v>
      </c>
      <c r="N2601" s="76">
        <v>0</v>
      </c>
      <c r="O2601" s="575">
        <v>0</v>
      </c>
      <c r="P2601" s="76">
        <v>0</v>
      </c>
      <c r="Q2601" s="575">
        <v>0</v>
      </c>
      <c r="R2601" s="76">
        <v>0</v>
      </c>
      <c r="S2601" s="575">
        <v>0</v>
      </c>
      <c r="T2601" s="76">
        <v>0</v>
      </c>
      <c r="U2601" s="575">
        <v>0</v>
      </c>
      <c r="V2601" s="76">
        <v>0</v>
      </c>
      <c r="W2601" s="575">
        <v>0</v>
      </c>
      <c r="X2601" s="76">
        <v>0</v>
      </c>
      <c r="Y2601" s="575">
        <v>0</v>
      </c>
      <c r="Z2601" s="76">
        <v>0</v>
      </c>
      <c r="AA2601" s="575">
        <v>0</v>
      </c>
      <c r="AB2601" s="76">
        <v>0</v>
      </c>
      <c r="AC2601" s="575">
        <v>0</v>
      </c>
      <c r="AD2601" s="76">
        <v>0</v>
      </c>
      <c r="AE2601" s="575">
        <v>0</v>
      </c>
      <c r="AF2601" s="76">
        <v>0</v>
      </c>
      <c r="AG2601" s="575">
        <v>0</v>
      </c>
      <c r="AH2601" s="76">
        <v>0</v>
      </c>
      <c r="AI2601" s="575">
        <v>0</v>
      </c>
      <c r="AJ2601" s="76">
        <v>0</v>
      </c>
      <c r="AK2601" s="575">
        <v>0</v>
      </c>
      <c r="AL2601" s="76">
        <v>0</v>
      </c>
      <c r="AM2601" s="575">
        <v>16.802469135802468</v>
      </c>
      <c r="AN2601" s="76">
        <v>0.11009787436226084</v>
      </c>
      <c r="AO2601" s="575">
        <v>0</v>
      </c>
      <c r="AP2601" s="76">
        <v>0</v>
      </c>
      <c r="AQ2601" s="575">
        <v>0</v>
      </c>
      <c r="AR2601" s="76">
        <v>0</v>
      </c>
      <c r="AS2601" s="575">
        <v>0</v>
      </c>
      <c r="AT2601" s="76">
        <v>0</v>
      </c>
      <c r="AU2601" s="575">
        <v>0</v>
      </c>
      <c r="AV2601" s="76">
        <v>0</v>
      </c>
      <c r="AW2601" s="575">
        <v>0</v>
      </c>
      <c r="AX2601" s="76">
        <v>0</v>
      </c>
      <c r="AY2601" s="575">
        <v>0</v>
      </c>
      <c r="AZ2601" s="76">
        <v>0</v>
      </c>
      <c r="BA2601" s="575">
        <v>0</v>
      </c>
      <c r="BB2601" s="76">
        <v>0</v>
      </c>
      <c r="BC2601" s="575">
        <v>0</v>
      </c>
      <c r="BD2601" s="76">
        <v>0</v>
      </c>
      <c r="BE2601" s="575">
        <v>0</v>
      </c>
      <c r="BF2601" s="76">
        <v>0</v>
      </c>
      <c r="BG2601" s="575">
        <v>0</v>
      </c>
      <c r="BH2601" s="76">
        <v>0</v>
      </c>
      <c r="BI2601" s="575">
        <v>0</v>
      </c>
      <c r="BJ2601" s="76">
        <v>0</v>
      </c>
      <c r="BK2601" s="575">
        <v>0</v>
      </c>
      <c r="BL2601" s="76">
        <v>0</v>
      </c>
      <c r="BM2601" s="575">
        <v>0</v>
      </c>
      <c r="BN2601" s="76">
        <v>0</v>
      </c>
      <c r="BO2601" s="575">
        <v>0</v>
      </c>
      <c r="BP2601" s="76">
        <v>0</v>
      </c>
      <c r="BQ2601" s="575">
        <v>0</v>
      </c>
      <c r="BR2601" s="76">
        <v>0</v>
      </c>
      <c r="BS2601" s="575">
        <v>0</v>
      </c>
      <c r="BT2601" s="76">
        <v>0</v>
      </c>
      <c r="BU2601" s="575">
        <v>53.921161825726138</v>
      </c>
      <c r="BV2601" s="76">
        <v>0.35331743520399006</v>
      </c>
      <c r="BW2601" s="575">
        <v>0</v>
      </c>
      <c r="BX2601" s="76">
        <v>0</v>
      </c>
      <c r="BY2601" s="575">
        <v>0</v>
      </c>
      <c r="BZ2601" s="76">
        <v>0</v>
      </c>
      <c r="CA2601" s="575">
        <v>0</v>
      </c>
      <c r="CB2601" s="76">
        <v>0</v>
      </c>
      <c r="CC2601" s="575">
        <v>0</v>
      </c>
      <c r="CD2601" s="76">
        <v>0</v>
      </c>
      <c r="CE2601" s="575">
        <v>0</v>
      </c>
      <c r="CF2601" s="76">
        <v>0</v>
      </c>
      <c r="CG2601" s="575">
        <v>5.583333333333333</v>
      </c>
      <c r="CH2601" s="76">
        <v>3.6584690433749054E-2</v>
      </c>
      <c r="CI2601" s="575">
        <v>0</v>
      </c>
      <c r="CJ2601" s="76">
        <v>0</v>
      </c>
      <c r="CK2601" s="575">
        <v>0</v>
      </c>
      <c r="CL2601" s="76">
        <v>0</v>
      </c>
      <c r="CM2601" s="575">
        <v>0</v>
      </c>
      <c r="CN2601" s="76">
        <v>0</v>
      </c>
      <c r="CO2601" s="575">
        <v>0</v>
      </c>
      <c r="CP2601" s="76">
        <v>0</v>
      </c>
      <c r="CQ2601" s="575">
        <v>0</v>
      </c>
      <c r="CR2601" s="76">
        <v>0</v>
      </c>
      <c r="CS2601" s="575">
        <v>0</v>
      </c>
      <c r="CT2601" s="76">
        <v>0</v>
      </c>
      <c r="CU2601" s="575">
        <v>22.3858024691358</v>
      </c>
      <c r="CV2601" s="76">
        <v>0.14668256479600988</v>
      </c>
      <c r="CW2601" s="575">
        <v>0</v>
      </c>
      <c r="CX2601" s="76">
        <v>0</v>
      </c>
      <c r="CY2601" s="575">
        <v>152.61392858972388</v>
      </c>
      <c r="CZ2601" s="175">
        <v>3.256390285349562E-2</v>
      </c>
    </row>
    <row r="2602" spans="1:104" s="371" customFormat="1" ht="24" customHeight="1">
      <c r="A2602" s="1100" t="s">
        <v>515</v>
      </c>
      <c r="B2602" s="1101"/>
      <c r="C2602" s="575">
        <v>0</v>
      </c>
      <c r="D2602" s="76">
        <v>0</v>
      </c>
      <c r="E2602" s="575">
        <v>0</v>
      </c>
      <c r="F2602" s="76">
        <v>0</v>
      </c>
      <c r="G2602" s="575">
        <v>115.62471395881006</v>
      </c>
      <c r="H2602" s="76">
        <v>0.19518600629164345</v>
      </c>
      <c r="I2602" s="575">
        <v>57.812356979405031</v>
      </c>
      <c r="J2602" s="76">
        <v>9.7593003145821727E-2</v>
      </c>
      <c r="K2602" s="575">
        <v>0</v>
      </c>
      <c r="L2602" s="76">
        <v>0</v>
      </c>
      <c r="M2602" s="575">
        <v>0</v>
      </c>
      <c r="N2602" s="76">
        <v>0</v>
      </c>
      <c r="O2602" s="575">
        <v>0</v>
      </c>
      <c r="P2602" s="76">
        <v>0</v>
      </c>
      <c r="Q2602" s="575">
        <v>64.941667324232611</v>
      </c>
      <c r="R2602" s="76">
        <v>0.1096279874167131</v>
      </c>
      <c r="S2602" s="575">
        <v>57.812356979405031</v>
      </c>
      <c r="T2602" s="76">
        <v>9.7593003145821727E-2</v>
      </c>
      <c r="U2602" s="575">
        <v>57.812356979405031</v>
      </c>
      <c r="V2602" s="76">
        <v>9.7593003145821727E-2</v>
      </c>
      <c r="W2602" s="575">
        <v>0</v>
      </c>
      <c r="X2602" s="76">
        <v>0</v>
      </c>
      <c r="Y2602" s="575">
        <v>7.1293103448275863</v>
      </c>
      <c r="Z2602" s="76">
        <v>1.2034984270891396E-2</v>
      </c>
      <c r="AA2602" s="575">
        <v>0</v>
      </c>
      <c r="AB2602" s="76">
        <v>0</v>
      </c>
      <c r="AC2602" s="575">
        <v>57.812356979405031</v>
      </c>
      <c r="AD2602" s="76">
        <v>9.7593003145821727E-2</v>
      </c>
      <c r="AE2602" s="575">
        <v>0</v>
      </c>
      <c r="AF2602" s="76">
        <v>0</v>
      </c>
      <c r="AG2602" s="575">
        <v>115.62471395881006</v>
      </c>
      <c r="AH2602" s="76">
        <v>0.19518600629164345</v>
      </c>
      <c r="AI2602" s="575">
        <v>0</v>
      </c>
      <c r="AJ2602" s="76">
        <v>0</v>
      </c>
      <c r="AK2602" s="575">
        <v>0</v>
      </c>
      <c r="AL2602" s="76">
        <v>0</v>
      </c>
      <c r="AM2602" s="575">
        <v>57.812356979405031</v>
      </c>
      <c r="AN2602" s="76">
        <v>9.7593003145821727E-2</v>
      </c>
      <c r="AO2602" s="575">
        <v>0</v>
      </c>
      <c r="AP2602" s="76">
        <v>0</v>
      </c>
      <c r="AQ2602" s="575">
        <v>0</v>
      </c>
      <c r="AR2602" s="76">
        <v>0</v>
      </c>
      <c r="AS2602" s="575">
        <v>0</v>
      </c>
      <c r="AT2602" s="76">
        <v>0</v>
      </c>
      <c r="AU2602" s="575">
        <v>0</v>
      </c>
      <c r="AV2602" s="76">
        <v>0</v>
      </c>
      <c r="AW2602" s="575">
        <v>0</v>
      </c>
      <c r="AX2602" s="76">
        <v>0</v>
      </c>
      <c r="AY2602" s="575">
        <v>0</v>
      </c>
      <c r="AZ2602" s="76">
        <v>0</v>
      </c>
      <c r="BA2602" s="575">
        <v>0</v>
      </c>
      <c r="BB2602" s="76">
        <v>0</v>
      </c>
      <c r="BC2602" s="575">
        <v>0</v>
      </c>
      <c r="BD2602" s="76">
        <v>0</v>
      </c>
      <c r="BE2602" s="575">
        <v>0</v>
      </c>
      <c r="BF2602" s="76">
        <v>0</v>
      </c>
      <c r="BG2602" s="575">
        <v>0</v>
      </c>
      <c r="BH2602" s="76">
        <v>0</v>
      </c>
      <c r="BI2602" s="575">
        <v>0</v>
      </c>
      <c r="BJ2602" s="76">
        <v>0</v>
      </c>
      <c r="BK2602" s="575">
        <v>0</v>
      </c>
      <c r="BL2602" s="76">
        <v>0</v>
      </c>
      <c r="BM2602" s="575">
        <v>0</v>
      </c>
      <c r="BN2602" s="76">
        <v>0</v>
      </c>
      <c r="BO2602" s="575">
        <v>0</v>
      </c>
      <c r="BP2602" s="76">
        <v>0</v>
      </c>
      <c r="BQ2602" s="575">
        <v>0</v>
      </c>
      <c r="BR2602" s="76">
        <v>0</v>
      </c>
      <c r="BS2602" s="575">
        <v>0</v>
      </c>
      <c r="BT2602" s="76">
        <v>0</v>
      </c>
      <c r="BU2602" s="575">
        <v>0</v>
      </c>
      <c r="BV2602" s="76">
        <v>0</v>
      </c>
      <c r="BW2602" s="575">
        <v>0</v>
      </c>
      <c r="BX2602" s="76">
        <v>0</v>
      </c>
      <c r="BY2602" s="575">
        <v>0</v>
      </c>
      <c r="BZ2602" s="76">
        <v>0</v>
      </c>
      <c r="CA2602" s="575">
        <v>0</v>
      </c>
      <c r="CB2602" s="76">
        <v>0</v>
      </c>
      <c r="CC2602" s="575">
        <v>0</v>
      </c>
      <c r="CD2602" s="76">
        <v>0</v>
      </c>
      <c r="CE2602" s="575">
        <v>0</v>
      </c>
      <c r="CF2602" s="76">
        <v>0</v>
      </c>
      <c r="CG2602" s="575">
        <v>0</v>
      </c>
      <c r="CH2602" s="76">
        <v>0</v>
      </c>
      <c r="CI2602" s="575">
        <v>0</v>
      </c>
      <c r="CJ2602" s="76">
        <v>0</v>
      </c>
      <c r="CK2602" s="575">
        <v>0</v>
      </c>
      <c r="CL2602" s="76">
        <v>0</v>
      </c>
      <c r="CM2602" s="575">
        <v>0</v>
      </c>
      <c r="CN2602" s="76">
        <v>0</v>
      </c>
      <c r="CO2602" s="575">
        <v>0</v>
      </c>
      <c r="CP2602" s="76">
        <v>0</v>
      </c>
      <c r="CQ2602" s="575">
        <v>0</v>
      </c>
      <c r="CR2602" s="76">
        <v>0</v>
      </c>
      <c r="CS2602" s="575">
        <v>0</v>
      </c>
      <c r="CT2602" s="76">
        <v>0</v>
      </c>
      <c r="CU2602" s="575">
        <v>0</v>
      </c>
      <c r="CV2602" s="76">
        <v>0</v>
      </c>
      <c r="CW2602" s="575">
        <v>0</v>
      </c>
      <c r="CX2602" s="76">
        <v>0</v>
      </c>
      <c r="CY2602" s="575">
        <v>592.38219048370547</v>
      </c>
      <c r="CZ2602" s="175">
        <v>0.1263991844080686</v>
      </c>
    </row>
    <row r="2603" spans="1:104" s="371" customFormat="1" ht="24" customHeight="1">
      <c r="A2603" s="1100" t="s">
        <v>516</v>
      </c>
      <c r="B2603" s="1101"/>
      <c r="C2603" s="575">
        <v>0</v>
      </c>
      <c r="D2603" s="76">
        <v>0</v>
      </c>
      <c r="E2603" s="575">
        <v>0</v>
      </c>
      <c r="F2603" s="76">
        <v>0</v>
      </c>
      <c r="G2603" s="575">
        <v>91.393391089052358</v>
      </c>
      <c r="H2603" s="76">
        <v>7.1667365474828437E-2</v>
      </c>
      <c r="I2603" s="575">
        <v>0</v>
      </c>
      <c r="J2603" s="76">
        <v>0</v>
      </c>
      <c r="K2603" s="575">
        <v>0</v>
      </c>
      <c r="L2603" s="76">
        <v>0</v>
      </c>
      <c r="M2603" s="575">
        <v>0</v>
      </c>
      <c r="N2603" s="76">
        <v>0</v>
      </c>
      <c r="O2603" s="575">
        <v>0</v>
      </c>
      <c r="P2603" s="76">
        <v>0</v>
      </c>
      <c r="Q2603" s="575">
        <v>21.701894913668976</v>
      </c>
      <c r="R2603" s="76">
        <v>1.7017834831828886E-2</v>
      </c>
      <c r="S2603" s="575">
        <v>0</v>
      </c>
      <c r="T2603" s="76">
        <v>0</v>
      </c>
      <c r="U2603" s="575">
        <v>74.948166369951224</v>
      </c>
      <c r="V2603" s="76">
        <v>5.877161977357629E-2</v>
      </c>
      <c r="W2603" s="575">
        <v>0</v>
      </c>
      <c r="X2603" s="76">
        <v>0</v>
      </c>
      <c r="Y2603" s="575">
        <v>0</v>
      </c>
      <c r="Z2603" s="76">
        <v>0</v>
      </c>
      <c r="AA2603" s="575">
        <v>0</v>
      </c>
      <c r="AB2603" s="76">
        <v>0</v>
      </c>
      <c r="AC2603" s="575">
        <v>0</v>
      </c>
      <c r="AD2603" s="76">
        <v>0</v>
      </c>
      <c r="AE2603" s="575">
        <v>0</v>
      </c>
      <c r="AF2603" s="76">
        <v>0</v>
      </c>
      <c r="AG2603" s="575">
        <v>128.41950920469935</v>
      </c>
      <c r="AH2603" s="76">
        <v>0.10070189748516435</v>
      </c>
      <c r="AI2603" s="575">
        <v>0</v>
      </c>
      <c r="AJ2603" s="76">
        <v>0</v>
      </c>
      <c r="AK2603" s="575">
        <v>80.42990794298494</v>
      </c>
      <c r="AL2603" s="76">
        <v>6.3070201673993673E-2</v>
      </c>
      <c r="AM2603" s="575">
        <v>230.32624068288737</v>
      </c>
      <c r="AN2603" s="76">
        <v>0.18061344122114625</v>
      </c>
      <c r="AO2603" s="575">
        <v>16.220153340635267</v>
      </c>
      <c r="AP2603" s="76">
        <v>1.2719252931411504E-2</v>
      </c>
      <c r="AQ2603" s="575">
        <v>117.45602605863192</v>
      </c>
      <c r="AR2603" s="76">
        <v>9.2104733684329573E-2</v>
      </c>
      <c r="AS2603" s="575">
        <v>0</v>
      </c>
      <c r="AT2603" s="76">
        <v>0</v>
      </c>
      <c r="AU2603" s="575">
        <v>0</v>
      </c>
      <c r="AV2603" s="76">
        <v>0</v>
      </c>
      <c r="AW2603" s="575">
        <v>0</v>
      </c>
      <c r="AX2603" s="76">
        <v>0</v>
      </c>
      <c r="AY2603" s="575">
        <v>0</v>
      </c>
      <c r="AZ2603" s="76">
        <v>0</v>
      </c>
      <c r="BA2603" s="575">
        <v>0</v>
      </c>
      <c r="BB2603" s="76">
        <v>0</v>
      </c>
      <c r="BC2603" s="575">
        <v>58.72801302931596</v>
      </c>
      <c r="BD2603" s="76">
        <v>4.6052366842164787E-2</v>
      </c>
      <c r="BE2603" s="575">
        <v>0</v>
      </c>
      <c r="BF2603" s="76">
        <v>0</v>
      </c>
      <c r="BG2603" s="575">
        <v>0</v>
      </c>
      <c r="BH2603" s="76">
        <v>0</v>
      </c>
      <c r="BI2603" s="575">
        <v>0</v>
      </c>
      <c r="BJ2603" s="76">
        <v>0</v>
      </c>
      <c r="BK2603" s="575">
        <v>0</v>
      </c>
      <c r="BL2603" s="76">
        <v>0</v>
      </c>
      <c r="BM2603" s="575">
        <v>58.72801302931596</v>
      </c>
      <c r="BN2603" s="76">
        <v>4.6052366842164787E-2</v>
      </c>
      <c r="BO2603" s="575">
        <v>0</v>
      </c>
      <c r="BP2603" s="76">
        <v>0</v>
      </c>
      <c r="BQ2603" s="575">
        <v>0</v>
      </c>
      <c r="BR2603" s="76">
        <v>0</v>
      </c>
      <c r="BS2603" s="575">
        <v>0</v>
      </c>
      <c r="BT2603" s="76">
        <v>0</v>
      </c>
      <c r="BU2603" s="575">
        <v>144.63966254533429</v>
      </c>
      <c r="BV2603" s="76">
        <v>0.11342115041657561</v>
      </c>
      <c r="BW2603" s="575">
        <v>0</v>
      </c>
      <c r="BX2603" s="76">
        <v>0</v>
      </c>
      <c r="BY2603" s="575">
        <v>80.42990794298494</v>
      </c>
      <c r="BZ2603" s="76">
        <v>6.3070201673993673E-2</v>
      </c>
      <c r="CA2603" s="575">
        <v>0</v>
      </c>
      <c r="CB2603" s="76">
        <v>0</v>
      </c>
      <c r="CC2603" s="575">
        <v>0</v>
      </c>
      <c r="CD2603" s="76">
        <v>0</v>
      </c>
      <c r="CE2603" s="575">
        <v>58.72801302931596</v>
      </c>
      <c r="CF2603" s="76">
        <v>4.6052366842164787E-2</v>
      </c>
      <c r="CG2603" s="575">
        <v>64.209754602349662</v>
      </c>
      <c r="CH2603" s="76">
        <v>5.0350948742582169E-2</v>
      </c>
      <c r="CI2603" s="575">
        <v>0</v>
      </c>
      <c r="CJ2603" s="76">
        <v>0</v>
      </c>
      <c r="CK2603" s="575">
        <v>0</v>
      </c>
      <c r="CL2603" s="76">
        <v>0</v>
      </c>
      <c r="CM2603" s="575">
        <v>0</v>
      </c>
      <c r="CN2603" s="76">
        <v>0</v>
      </c>
      <c r="CO2603" s="575">
        <v>0</v>
      </c>
      <c r="CP2603" s="76">
        <v>0</v>
      </c>
      <c r="CQ2603" s="575">
        <v>0</v>
      </c>
      <c r="CR2603" s="76">
        <v>0</v>
      </c>
      <c r="CS2603" s="575">
        <v>0</v>
      </c>
      <c r="CT2603" s="76">
        <v>0</v>
      </c>
      <c r="CU2603" s="575">
        <v>48.885531400371661</v>
      </c>
      <c r="CV2603" s="76">
        <v>3.8334251564075154E-2</v>
      </c>
      <c r="CW2603" s="575">
        <v>0</v>
      </c>
      <c r="CX2603" s="76">
        <v>0</v>
      </c>
      <c r="CY2603" s="575">
        <v>1275.2441851814999</v>
      </c>
      <c r="CZ2603" s="175">
        <v>0.27210444121632893</v>
      </c>
    </row>
    <row r="2604" spans="1:104" s="371" customFormat="1" ht="24" customHeight="1">
      <c r="A2604" s="1100" t="s">
        <v>585</v>
      </c>
      <c r="B2604" s="1101"/>
      <c r="C2604" s="575">
        <v>153.39059674502712</v>
      </c>
      <c r="D2604" s="76">
        <v>8.4299552335947964E-2</v>
      </c>
      <c r="E2604" s="575">
        <v>0</v>
      </c>
      <c r="F2604" s="76">
        <v>0</v>
      </c>
      <c r="G2604" s="575">
        <v>90.02550355299546</v>
      </c>
      <c r="H2604" s="76">
        <v>4.9475716304505778E-2</v>
      </c>
      <c r="I2604" s="575">
        <v>51.130198915009039</v>
      </c>
      <c r="J2604" s="76">
        <v>2.8099850778649318E-2</v>
      </c>
      <c r="K2604" s="575">
        <v>0</v>
      </c>
      <c r="L2604" s="76">
        <v>0</v>
      </c>
      <c r="M2604" s="575">
        <v>0</v>
      </c>
      <c r="N2604" s="76">
        <v>0</v>
      </c>
      <c r="O2604" s="575">
        <v>0</v>
      </c>
      <c r="P2604" s="76">
        <v>0</v>
      </c>
      <c r="Q2604" s="575">
        <v>266.84360671224835</v>
      </c>
      <c r="R2604" s="76">
        <v>0.14665042751573731</v>
      </c>
      <c r="S2604" s="575">
        <v>0</v>
      </c>
      <c r="T2604" s="76">
        <v>0</v>
      </c>
      <c r="U2604" s="575">
        <v>0</v>
      </c>
      <c r="V2604" s="76">
        <v>0</v>
      </c>
      <c r="W2604" s="575">
        <v>67.779698199701457</v>
      </c>
      <c r="X2604" s="76">
        <v>3.7249990135954862E-2</v>
      </c>
      <c r="Y2604" s="575">
        <v>16.649499284692418</v>
      </c>
      <c r="Z2604" s="76">
        <v>9.1501393573055444E-3</v>
      </c>
      <c r="AA2604" s="575">
        <v>0</v>
      </c>
      <c r="AB2604" s="76">
        <v>0</v>
      </c>
      <c r="AC2604" s="575">
        <v>67.779698199701457</v>
      </c>
      <c r="AD2604" s="76">
        <v>3.7249990135954862E-2</v>
      </c>
      <c r="AE2604" s="575">
        <v>0</v>
      </c>
      <c r="AF2604" s="76">
        <v>0</v>
      </c>
      <c r="AG2604" s="575">
        <v>118.9098971147105</v>
      </c>
      <c r="AH2604" s="76">
        <v>6.534984091460419E-2</v>
      </c>
      <c r="AI2604" s="575">
        <v>0</v>
      </c>
      <c r="AJ2604" s="76">
        <v>0</v>
      </c>
      <c r="AK2604" s="575">
        <v>51.130198915009039</v>
      </c>
      <c r="AL2604" s="76">
        <v>2.8099850778649318E-2</v>
      </c>
      <c r="AM2604" s="575">
        <v>374.56089168975569</v>
      </c>
      <c r="AN2604" s="76">
        <v>0.20584909480785077</v>
      </c>
      <c r="AO2604" s="575">
        <v>0</v>
      </c>
      <c r="AP2604" s="76">
        <v>0</v>
      </c>
      <c r="AQ2604" s="575">
        <v>51.130198915009039</v>
      </c>
      <c r="AR2604" s="76">
        <v>2.8099850778649318E-2</v>
      </c>
      <c r="AS2604" s="575">
        <v>0</v>
      </c>
      <c r="AT2604" s="76">
        <v>0</v>
      </c>
      <c r="AU2604" s="575">
        <v>0</v>
      </c>
      <c r="AV2604" s="76">
        <v>0</v>
      </c>
      <c r="AW2604" s="575">
        <v>0</v>
      </c>
      <c r="AX2604" s="76">
        <v>0</v>
      </c>
      <c r="AY2604" s="575">
        <v>0</v>
      </c>
      <c r="AZ2604" s="76">
        <v>0</v>
      </c>
      <c r="BA2604" s="575">
        <v>0</v>
      </c>
      <c r="BB2604" s="76">
        <v>0</v>
      </c>
      <c r="BC2604" s="575">
        <v>67.779698199701457</v>
      </c>
      <c r="BD2604" s="76">
        <v>3.7249990135954862E-2</v>
      </c>
      <c r="BE2604" s="575">
        <v>0</v>
      </c>
      <c r="BF2604" s="76">
        <v>0</v>
      </c>
      <c r="BG2604" s="575">
        <v>0</v>
      </c>
      <c r="BH2604" s="76">
        <v>0</v>
      </c>
      <c r="BI2604" s="575">
        <v>0</v>
      </c>
      <c r="BJ2604" s="76">
        <v>0</v>
      </c>
      <c r="BK2604" s="575">
        <v>0</v>
      </c>
      <c r="BL2604" s="76">
        <v>0</v>
      </c>
      <c r="BM2604" s="575">
        <v>56.726504983610624</v>
      </c>
      <c r="BN2604" s="76">
        <v>3.1175437589894689E-2</v>
      </c>
      <c r="BO2604" s="575">
        <v>0</v>
      </c>
      <c r="BP2604" s="76">
        <v>0</v>
      </c>
      <c r="BQ2604" s="575">
        <v>0</v>
      </c>
      <c r="BR2604" s="76">
        <v>0</v>
      </c>
      <c r="BS2604" s="575">
        <v>0</v>
      </c>
      <c r="BT2604" s="76">
        <v>0</v>
      </c>
      <c r="BU2604" s="575">
        <v>67.779698199701457</v>
      </c>
      <c r="BV2604" s="76">
        <v>3.7249990135954862E-2</v>
      </c>
      <c r="BW2604" s="575">
        <v>0</v>
      </c>
      <c r="BX2604" s="76">
        <v>0</v>
      </c>
      <c r="BY2604" s="575">
        <v>56.726504983610624</v>
      </c>
      <c r="BZ2604" s="76">
        <v>3.1175437589894689E-2</v>
      </c>
      <c r="CA2604" s="575">
        <v>0</v>
      </c>
      <c r="CB2604" s="76">
        <v>0</v>
      </c>
      <c r="CC2604" s="575">
        <v>51.130198915009039</v>
      </c>
      <c r="CD2604" s="76">
        <v>2.8099850778649318E-2</v>
      </c>
      <c r="CE2604" s="575">
        <v>0</v>
      </c>
      <c r="CF2604" s="76">
        <v>0</v>
      </c>
      <c r="CG2604" s="575">
        <v>153.39059674502712</v>
      </c>
      <c r="CH2604" s="76">
        <v>8.4299552335947964E-2</v>
      </c>
      <c r="CI2604" s="575">
        <v>0</v>
      </c>
      <c r="CJ2604" s="76">
        <v>0</v>
      </c>
      <c r="CK2604" s="575">
        <v>0</v>
      </c>
      <c r="CL2604" s="76">
        <v>0</v>
      </c>
      <c r="CM2604" s="575">
        <v>0</v>
      </c>
      <c r="CN2604" s="76">
        <v>0</v>
      </c>
      <c r="CO2604" s="575">
        <v>0</v>
      </c>
      <c r="CP2604" s="76">
        <v>0</v>
      </c>
      <c r="CQ2604" s="575">
        <v>0</v>
      </c>
      <c r="CR2604" s="76">
        <v>0</v>
      </c>
      <c r="CS2604" s="575">
        <v>0</v>
      </c>
      <c r="CT2604" s="76">
        <v>0</v>
      </c>
      <c r="CU2604" s="575">
        <v>56.726504983610624</v>
      </c>
      <c r="CV2604" s="76">
        <v>3.1175437589894689E-2</v>
      </c>
      <c r="CW2604" s="575">
        <v>0</v>
      </c>
      <c r="CX2604" s="76">
        <v>0</v>
      </c>
      <c r="CY2604" s="575">
        <v>1819.58969525413</v>
      </c>
      <c r="CZ2604" s="175">
        <v>0.38825382857922791</v>
      </c>
    </row>
    <row r="2605" spans="1:104" s="371" customFormat="1" ht="24" customHeight="1" thickBot="1">
      <c r="A2605" s="1100" t="s">
        <v>517</v>
      </c>
      <c r="B2605" s="1101"/>
      <c r="C2605" s="575">
        <v>0</v>
      </c>
      <c r="D2605" s="76">
        <v>0</v>
      </c>
      <c r="E2605" s="575">
        <v>0</v>
      </c>
      <c r="F2605" s="76">
        <v>0</v>
      </c>
      <c r="G2605" s="575">
        <v>0</v>
      </c>
      <c r="H2605" s="76">
        <v>0</v>
      </c>
      <c r="I2605" s="575">
        <v>0</v>
      </c>
      <c r="J2605" s="76">
        <v>0</v>
      </c>
      <c r="K2605" s="575">
        <v>0</v>
      </c>
      <c r="L2605" s="76">
        <v>0</v>
      </c>
      <c r="M2605" s="575">
        <v>0</v>
      </c>
      <c r="N2605" s="76">
        <v>0</v>
      </c>
      <c r="O2605" s="575">
        <v>0</v>
      </c>
      <c r="P2605" s="76">
        <v>0</v>
      </c>
      <c r="Q2605" s="575">
        <v>0</v>
      </c>
      <c r="R2605" s="76">
        <v>0</v>
      </c>
      <c r="S2605" s="575">
        <v>0</v>
      </c>
      <c r="T2605" s="76">
        <v>0</v>
      </c>
      <c r="U2605" s="575">
        <v>0</v>
      </c>
      <c r="V2605" s="76">
        <v>0</v>
      </c>
      <c r="W2605" s="575">
        <v>0</v>
      </c>
      <c r="X2605" s="76">
        <v>0</v>
      </c>
      <c r="Y2605" s="575">
        <v>0</v>
      </c>
      <c r="Z2605" s="76">
        <v>0</v>
      </c>
      <c r="AA2605" s="575">
        <v>0</v>
      </c>
      <c r="AB2605" s="76">
        <v>0</v>
      </c>
      <c r="AC2605" s="575">
        <v>0</v>
      </c>
      <c r="AD2605" s="76">
        <v>0</v>
      </c>
      <c r="AE2605" s="575">
        <v>0</v>
      </c>
      <c r="AF2605" s="76">
        <v>0</v>
      </c>
      <c r="AG2605" s="575">
        <v>0</v>
      </c>
      <c r="AH2605" s="76">
        <v>0</v>
      </c>
      <c r="AI2605" s="575">
        <v>0</v>
      </c>
      <c r="AJ2605" s="76">
        <v>0</v>
      </c>
      <c r="AK2605" s="575">
        <v>0</v>
      </c>
      <c r="AL2605" s="76">
        <v>0</v>
      </c>
      <c r="AM2605" s="575">
        <v>53.06</v>
      </c>
      <c r="AN2605" s="76">
        <v>0.33333333333333331</v>
      </c>
      <c r="AO2605" s="575">
        <v>0</v>
      </c>
      <c r="AP2605" s="76">
        <v>0</v>
      </c>
      <c r="AQ2605" s="575">
        <v>0</v>
      </c>
      <c r="AR2605" s="76">
        <v>0</v>
      </c>
      <c r="AS2605" s="575">
        <v>0</v>
      </c>
      <c r="AT2605" s="76">
        <v>0</v>
      </c>
      <c r="AU2605" s="575">
        <v>0</v>
      </c>
      <c r="AV2605" s="76">
        <v>0</v>
      </c>
      <c r="AW2605" s="575">
        <v>0</v>
      </c>
      <c r="AX2605" s="76">
        <v>0</v>
      </c>
      <c r="AY2605" s="575">
        <v>0</v>
      </c>
      <c r="AZ2605" s="76">
        <v>0</v>
      </c>
      <c r="BA2605" s="575">
        <v>0</v>
      </c>
      <c r="BB2605" s="76">
        <v>0</v>
      </c>
      <c r="BC2605" s="575">
        <v>0</v>
      </c>
      <c r="BD2605" s="76">
        <v>0</v>
      </c>
      <c r="BE2605" s="575">
        <v>0</v>
      </c>
      <c r="BF2605" s="76">
        <v>0</v>
      </c>
      <c r="BG2605" s="575">
        <v>0</v>
      </c>
      <c r="BH2605" s="76">
        <v>0</v>
      </c>
      <c r="BI2605" s="575">
        <v>0</v>
      </c>
      <c r="BJ2605" s="76">
        <v>0</v>
      </c>
      <c r="BK2605" s="575">
        <v>0</v>
      </c>
      <c r="BL2605" s="76">
        <v>0</v>
      </c>
      <c r="BM2605" s="575">
        <v>0</v>
      </c>
      <c r="BN2605" s="76">
        <v>0</v>
      </c>
      <c r="BO2605" s="575">
        <v>0</v>
      </c>
      <c r="BP2605" s="76">
        <v>0</v>
      </c>
      <c r="BQ2605" s="575">
        <v>0</v>
      </c>
      <c r="BR2605" s="76">
        <v>0</v>
      </c>
      <c r="BS2605" s="575">
        <v>0</v>
      </c>
      <c r="BT2605" s="76">
        <v>0</v>
      </c>
      <c r="BU2605" s="575">
        <v>0</v>
      </c>
      <c r="BV2605" s="76">
        <v>0</v>
      </c>
      <c r="BW2605" s="575">
        <v>0</v>
      </c>
      <c r="BX2605" s="76">
        <v>0</v>
      </c>
      <c r="BY2605" s="575">
        <v>0</v>
      </c>
      <c r="BZ2605" s="76">
        <v>0</v>
      </c>
      <c r="CA2605" s="575">
        <v>0</v>
      </c>
      <c r="CB2605" s="76">
        <v>0</v>
      </c>
      <c r="CC2605" s="575">
        <v>0</v>
      </c>
      <c r="CD2605" s="76">
        <v>0</v>
      </c>
      <c r="CE2605" s="575">
        <v>0</v>
      </c>
      <c r="CF2605" s="76">
        <v>0</v>
      </c>
      <c r="CG2605" s="575">
        <v>0</v>
      </c>
      <c r="CH2605" s="76">
        <v>0</v>
      </c>
      <c r="CI2605" s="575">
        <v>0</v>
      </c>
      <c r="CJ2605" s="76">
        <v>0</v>
      </c>
      <c r="CK2605" s="575">
        <v>0</v>
      </c>
      <c r="CL2605" s="76">
        <v>0</v>
      </c>
      <c r="CM2605" s="575">
        <v>53.06</v>
      </c>
      <c r="CN2605" s="76">
        <v>0.33333333333333331</v>
      </c>
      <c r="CO2605" s="575">
        <v>0</v>
      </c>
      <c r="CP2605" s="76">
        <v>0</v>
      </c>
      <c r="CQ2605" s="575">
        <v>0</v>
      </c>
      <c r="CR2605" s="76">
        <v>0</v>
      </c>
      <c r="CS2605" s="575">
        <v>0</v>
      </c>
      <c r="CT2605" s="76">
        <v>0</v>
      </c>
      <c r="CU2605" s="575">
        <v>0</v>
      </c>
      <c r="CV2605" s="76">
        <v>0</v>
      </c>
      <c r="CW2605" s="575">
        <v>53.06</v>
      </c>
      <c r="CX2605" s="76">
        <v>0.33333333333333331</v>
      </c>
      <c r="CY2605" s="575">
        <v>159.18</v>
      </c>
      <c r="CZ2605" s="175">
        <v>3.3964934289545973E-2</v>
      </c>
    </row>
    <row r="2606" spans="1:104" s="371" customFormat="1">
      <c r="A2606" s="1103" t="s">
        <v>374</v>
      </c>
      <c r="B2606" s="1104"/>
      <c r="C2606" s="584">
        <v>192.74035740865452</v>
      </c>
      <c r="D2606" s="75">
        <v>2.2581349936872348E-2</v>
      </c>
      <c r="E2606" s="584">
        <v>0</v>
      </c>
      <c r="F2606" s="75">
        <v>0</v>
      </c>
      <c r="G2606" s="584">
        <v>842.7588066860352</v>
      </c>
      <c r="H2606" s="75">
        <v>9.8737139341341665E-2</v>
      </c>
      <c r="I2606" s="584">
        <v>538.32795400631642</v>
      </c>
      <c r="J2606" s="75">
        <v>6.3070194917420608E-2</v>
      </c>
      <c r="K2606" s="584">
        <v>0</v>
      </c>
      <c r="L2606" s="75">
        <v>0</v>
      </c>
      <c r="M2606" s="584">
        <v>57.153846153846153</v>
      </c>
      <c r="N2606" s="75">
        <v>6.6961118968030617E-3</v>
      </c>
      <c r="O2606" s="584">
        <v>12.507823613086771</v>
      </c>
      <c r="P2606" s="75">
        <v>1.4654094542169039E-3</v>
      </c>
      <c r="Q2606" s="584">
        <v>367.79409627276704</v>
      </c>
      <c r="R2606" s="75">
        <v>4.3090545770037791E-2</v>
      </c>
      <c r="S2606" s="584">
        <v>0</v>
      </c>
      <c r="T2606" s="75">
        <v>0</v>
      </c>
      <c r="U2606" s="584">
        <v>287.44641558819251</v>
      </c>
      <c r="V2606" s="75">
        <v>3.3677057497275113E-2</v>
      </c>
      <c r="W2606" s="584">
        <v>224.06694319026974</v>
      </c>
      <c r="X2606" s="75">
        <v>2.6251554793669706E-2</v>
      </c>
      <c r="Y2606" s="584">
        <v>167.90182131540641</v>
      </c>
      <c r="Z2606" s="75">
        <v>1.9671281267382143E-2</v>
      </c>
      <c r="AA2606" s="584">
        <v>0</v>
      </c>
      <c r="AB2606" s="75">
        <v>0</v>
      </c>
      <c r="AC2606" s="584">
        <v>24.969833417008338</v>
      </c>
      <c r="AD2606" s="75">
        <v>2.9254513887788185E-3</v>
      </c>
      <c r="AE2606" s="584">
        <v>57.992438563327035</v>
      </c>
      <c r="AF2606" s="75">
        <v>6.794360903432964E-3</v>
      </c>
      <c r="AG2606" s="584">
        <v>293.9388840460914</v>
      </c>
      <c r="AH2606" s="75">
        <v>3.4437711385091017E-2</v>
      </c>
      <c r="AI2606" s="584">
        <v>57.153846153846153</v>
      </c>
      <c r="AJ2606" s="75">
        <v>6.6961118968030617E-3</v>
      </c>
      <c r="AK2606" s="584">
        <v>437.29346698379806</v>
      </c>
      <c r="AL2606" s="75">
        <v>5.1233052256578829E-2</v>
      </c>
      <c r="AM2606" s="584">
        <v>2453.0325879679835</v>
      </c>
      <c r="AN2606" s="75">
        <v>0.2873958937308132</v>
      </c>
      <c r="AO2606" s="584">
        <v>0</v>
      </c>
      <c r="AP2606" s="75">
        <v>0</v>
      </c>
      <c r="AQ2606" s="584">
        <v>354.00241705531386</v>
      </c>
      <c r="AR2606" s="75">
        <v>4.1474720528175829E-2</v>
      </c>
      <c r="AS2606" s="584">
        <v>12.462009803921569</v>
      </c>
      <c r="AT2606" s="75">
        <v>1.4600419345619151E-3</v>
      </c>
      <c r="AU2606" s="584">
        <v>58.077922077922075</v>
      </c>
      <c r="AV2606" s="75">
        <v>6.8043761030665917E-3</v>
      </c>
      <c r="AW2606" s="584">
        <v>0</v>
      </c>
      <c r="AX2606" s="75">
        <v>0</v>
      </c>
      <c r="AY2606" s="584">
        <v>0</v>
      </c>
      <c r="AZ2606" s="75">
        <v>0</v>
      </c>
      <c r="BA2606" s="584">
        <v>12.507823613086771</v>
      </c>
      <c r="BB2606" s="75">
        <v>1.4654094542169039E-3</v>
      </c>
      <c r="BC2606" s="584">
        <v>127.03517360606207</v>
      </c>
      <c r="BD2606" s="75">
        <v>1.4883368216484427E-2</v>
      </c>
      <c r="BE2606" s="584">
        <v>57.153846153846153</v>
      </c>
      <c r="BF2606" s="75">
        <v>6.6961118968030617E-3</v>
      </c>
      <c r="BG2606" s="584">
        <v>0</v>
      </c>
      <c r="BH2606" s="75">
        <v>0</v>
      </c>
      <c r="BI2606" s="584">
        <v>12.462009803921569</v>
      </c>
      <c r="BJ2606" s="75">
        <v>1.4600419345619151E-3</v>
      </c>
      <c r="BK2606" s="584">
        <v>0</v>
      </c>
      <c r="BL2606" s="75">
        <v>0</v>
      </c>
      <c r="BM2606" s="584">
        <v>364.07631834110492</v>
      </c>
      <c r="BN2606" s="75">
        <v>4.2654973035862326E-2</v>
      </c>
      <c r="BO2606" s="584">
        <v>0</v>
      </c>
      <c r="BP2606" s="75">
        <v>0</v>
      </c>
      <c r="BQ2606" s="584">
        <v>5.6752767527675276</v>
      </c>
      <c r="BR2606" s="75">
        <v>6.6491217545643923E-4</v>
      </c>
      <c r="BS2606" s="584">
        <v>169.78701622971286</v>
      </c>
      <c r="BT2606" s="75">
        <v>1.9892149624334013E-2</v>
      </c>
      <c r="BU2606" s="584">
        <v>318.78187533775593</v>
      </c>
      <c r="BV2606" s="75">
        <v>3.7348302023077248E-2</v>
      </c>
      <c r="BW2606" s="584">
        <v>11.240506329113924</v>
      </c>
      <c r="BX2606" s="75">
        <v>1.3169312867215453E-3</v>
      </c>
      <c r="BY2606" s="584">
        <v>69.615855957767721</v>
      </c>
      <c r="BZ2606" s="75">
        <v>8.1561538313649762E-3</v>
      </c>
      <c r="CA2606" s="584">
        <v>0</v>
      </c>
      <c r="CB2606" s="75">
        <v>0</v>
      </c>
      <c r="CC2606" s="584">
        <v>0</v>
      </c>
      <c r="CD2606" s="75">
        <v>0</v>
      </c>
      <c r="CE2606" s="584">
        <v>0</v>
      </c>
      <c r="CF2606" s="75">
        <v>0</v>
      </c>
      <c r="CG2606" s="584">
        <v>267.10547793107844</v>
      </c>
      <c r="CH2606" s="75">
        <v>3.1293924885844288E-2</v>
      </c>
      <c r="CI2606" s="584">
        <v>57.153846153846153</v>
      </c>
      <c r="CJ2606" s="75">
        <v>6.6961118968030617E-3</v>
      </c>
      <c r="CK2606" s="584">
        <v>58.077922077922075</v>
      </c>
      <c r="CL2606" s="75">
        <v>6.8043761030665917E-3</v>
      </c>
      <c r="CM2606" s="584">
        <v>0</v>
      </c>
      <c r="CN2606" s="75">
        <v>0</v>
      </c>
      <c r="CO2606" s="584">
        <v>0</v>
      </c>
      <c r="CP2606" s="75">
        <v>0</v>
      </c>
      <c r="CQ2606" s="584">
        <v>57.992438563327035</v>
      </c>
      <c r="CR2606" s="75">
        <v>6.794360903432964E-3</v>
      </c>
      <c r="CS2606" s="584">
        <v>58.077922077922075</v>
      </c>
      <c r="CT2606" s="75">
        <v>6.8043761030665917E-3</v>
      </c>
      <c r="CU2606" s="584">
        <v>449.01321842756704</v>
      </c>
      <c r="CV2606" s="75">
        <v>5.2606131626582266E-2</v>
      </c>
      <c r="CW2606" s="584">
        <v>0</v>
      </c>
      <c r="CX2606" s="75">
        <v>0</v>
      </c>
      <c r="CY2606" s="584">
        <v>8535.3779976605874</v>
      </c>
      <c r="CZ2606" s="174">
        <v>1</v>
      </c>
    </row>
    <row r="2607" spans="1:104" s="371" customFormat="1" ht="24" customHeight="1">
      <c r="A2607" s="1100" t="s">
        <v>511</v>
      </c>
      <c r="B2607" s="1101"/>
      <c r="C2607" s="575">
        <v>0</v>
      </c>
      <c r="D2607" s="76">
        <v>0</v>
      </c>
      <c r="E2607" s="575">
        <v>0</v>
      </c>
      <c r="F2607" s="76">
        <v>0</v>
      </c>
      <c r="G2607" s="575">
        <v>65.406015037593988</v>
      </c>
      <c r="H2607" s="76">
        <v>0.55349473483281897</v>
      </c>
      <c r="I2607" s="575">
        <v>0</v>
      </c>
      <c r="J2607" s="76">
        <v>0</v>
      </c>
      <c r="K2607" s="575">
        <v>0</v>
      </c>
      <c r="L2607" s="76">
        <v>0</v>
      </c>
      <c r="M2607" s="575">
        <v>0</v>
      </c>
      <c r="N2607" s="76">
        <v>0</v>
      </c>
      <c r="O2607" s="575">
        <v>0</v>
      </c>
      <c r="P2607" s="76">
        <v>0</v>
      </c>
      <c r="Q2607" s="575">
        <v>0</v>
      </c>
      <c r="R2607" s="76">
        <v>0</v>
      </c>
      <c r="S2607" s="575">
        <v>0</v>
      </c>
      <c r="T2607" s="76">
        <v>0</v>
      </c>
      <c r="U2607" s="575">
        <v>0</v>
      </c>
      <c r="V2607" s="76">
        <v>0</v>
      </c>
      <c r="W2607" s="575">
        <v>0</v>
      </c>
      <c r="X2607" s="76">
        <v>0</v>
      </c>
      <c r="Y2607" s="575">
        <v>0</v>
      </c>
      <c r="Z2607" s="76">
        <v>0</v>
      </c>
      <c r="AA2607" s="575">
        <v>0</v>
      </c>
      <c r="AB2607" s="76">
        <v>0</v>
      </c>
      <c r="AC2607" s="575">
        <v>0</v>
      </c>
      <c r="AD2607" s="76">
        <v>0</v>
      </c>
      <c r="AE2607" s="575">
        <v>0</v>
      </c>
      <c r="AF2607" s="76">
        <v>0</v>
      </c>
      <c r="AG2607" s="575">
        <v>52.763157894736842</v>
      </c>
      <c r="AH2607" s="76">
        <v>0.44650526516718098</v>
      </c>
      <c r="AI2607" s="575">
        <v>0</v>
      </c>
      <c r="AJ2607" s="76">
        <v>0</v>
      </c>
      <c r="AK2607" s="575">
        <v>0</v>
      </c>
      <c r="AL2607" s="76">
        <v>0</v>
      </c>
      <c r="AM2607" s="575">
        <v>0</v>
      </c>
      <c r="AN2607" s="76">
        <v>0</v>
      </c>
      <c r="AO2607" s="575">
        <v>0</v>
      </c>
      <c r="AP2607" s="76">
        <v>0</v>
      </c>
      <c r="AQ2607" s="575">
        <v>0</v>
      </c>
      <c r="AR2607" s="76">
        <v>0</v>
      </c>
      <c r="AS2607" s="575">
        <v>0</v>
      </c>
      <c r="AT2607" s="76">
        <v>0</v>
      </c>
      <c r="AU2607" s="575">
        <v>0</v>
      </c>
      <c r="AV2607" s="76">
        <v>0</v>
      </c>
      <c r="AW2607" s="575">
        <v>0</v>
      </c>
      <c r="AX2607" s="76">
        <v>0</v>
      </c>
      <c r="AY2607" s="575">
        <v>0</v>
      </c>
      <c r="AZ2607" s="76">
        <v>0</v>
      </c>
      <c r="BA2607" s="575">
        <v>0</v>
      </c>
      <c r="BB2607" s="76">
        <v>0</v>
      </c>
      <c r="BC2607" s="575">
        <v>0</v>
      </c>
      <c r="BD2607" s="76">
        <v>0</v>
      </c>
      <c r="BE2607" s="575">
        <v>0</v>
      </c>
      <c r="BF2607" s="76">
        <v>0</v>
      </c>
      <c r="BG2607" s="575">
        <v>0</v>
      </c>
      <c r="BH2607" s="76">
        <v>0</v>
      </c>
      <c r="BI2607" s="575">
        <v>0</v>
      </c>
      <c r="BJ2607" s="76">
        <v>0</v>
      </c>
      <c r="BK2607" s="575">
        <v>0</v>
      </c>
      <c r="BL2607" s="76">
        <v>0</v>
      </c>
      <c r="BM2607" s="575">
        <v>0</v>
      </c>
      <c r="BN2607" s="76">
        <v>0</v>
      </c>
      <c r="BO2607" s="575">
        <v>0</v>
      </c>
      <c r="BP2607" s="76">
        <v>0</v>
      </c>
      <c r="BQ2607" s="575">
        <v>0</v>
      </c>
      <c r="BR2607" s="76">
        <v>0</v>
      </c>
      <c r="BS2607" s="575">
        <v>0</v>
      </c>
      <c r="BT2607" s="76">
        <v>0</v>
      </c>
      <c r="BU2607" s="575">
        <v>0</v>
      </c>
      <c r="BV2607" s="76">
        <v>0</v>
      </c>
      <c r="BW2607" s="575">
        <v>0</v>
      </c>
      <c r="BX2607" s="76">
        <v>0</v>
      </c>
      <c r="BY2607" s="575">
        <v>0</v>
      </c>
      <c r="BZ2607" s="76">
        <v>0</v>
      </c>
      <c r="CA2607" s="575">
        <v>0</v>
      </c>
      <c r="CB2607" s="76">
        <v>0</v>
      </c>
      <c r="CC2607" s="575">
        <v>0</v>
      </c>
      <c r="CD2607" s="76">
        <v>0</v>
      </c>
      <c r="CE2607" s="575">
        <v>0</v>
      </c>
      <c r="CF2607" s="76">
        <v>0</v>
      </c>
      <c r="CG2607" s="575">
        <v>0</v>
      </c>
      <c r="CH2607" s="76">
        <v>0</v>
      </c>
      <c r="CI2607" s="575">
        <v>0</v>
      </c>
      <c r="CJ2607" s="76">
        <v>0</v>
      </c>
      <c r="CK2607" s="575">
        <v>0</v>
      </c>
      <c r="CL2607" s="76">
        <v>0</v>
      </c>
      <c r="CM2607" s="575">
        <v>0</v>
      </c>
      <c r="CN2607" s="76">
        <v>0</v>
      </c>
      <c r="CO2607" s="575">
        <v>0</v>
      </c>
      <c r="CP2607" s="76">
        <v>0</v>
      </c>
      <c r="CQ2607" s="575">
        <v>0</v>
      </c>
      <c r="CR2607" s="76">
        <v>0</v>
      </c>
      <c r="CS2607" s="575">
        <v>0</v>
      </c>
      <c r="CT2607" s="76">
        <v>0</v>
      </c>
      <c r="CU2607" s="575">
        <v>0</v>
      </c>
      <c r="CV2607" s="76">
        <v>0</v>
      </c>
      <c r="CW2607" s="575">
        <v>0</v>
      </c>
      <c r="CX2607" s="76">
        <v>0</v>
      </c>
      <c r="CY2607" s="575">
        <v>118.16917293233084</v>
      </c>
      <c r="CZ2607" s="175">
        <v>1.3844632653025929E-2</v>
      </c>
    </row>
    <row r="2608" spans="1:104" s="371" customFormat="1" ht="24" customHeight="1">
      <c r="A2608" s="1100" t="s">
        <v>512</v>
      </c>
      <c r="B2608" s="1101"/>
      <c r="C2608" s="575">
        <v>51.831460674157306</v>
      </c>
      <c r="D2608" s="76">
        <v>8.7048748003559315E-2</v>
      </c>
      <c r="E2608" s="575">
        <v>0</v>
      </c>
      <c r="F2608" s="76">
        <v>0</v>
      </c>
      <c r="G2608" s="575">
        <v>138.25291724827363</v>
      </c>
      <c r="H2608" s="76">
        <v>0.23218993248057013</v>
      </c>
      <c r="I2608" s="575">
        <v>0</v>
      </c>
      <c r="J2608" s="76">
        <v>0</v>
      </c>
      <c r="K2608" s="575">
        <v>0</v>
      </c>
      <c r="L2608" s="76">
        <v>0</v>
      </c>
      <c r="M2608" s="575">
        <v>0</v>
      </c>
      <c r="N2608" s="76">
        <v>0</v>
      </c>
      <c r="O2608" s="575">
        <v>0</v>
      </c>
      <c r="P2608" s="76">
        <v>0</v>
      </c>
      <c r="Q2608" s="575">
        <v>11.888888888888889</v>
      </c>
      <c r="R2608" s="76">
        <v>1.99668865100536E-2</v>
      </c>
      <c r="S2608" s="575">
        <v>0</v>
      </c>
      <c r="T2608" s="76">
        <v>0</v>
      </c>
      <c r="U2608" s="575">
        <v>0</v>
      </c>
      <c r="V2608" s="76">
        <v>0</v>
      </c>
      <c r="W2608" s="575">
        <v>11.888888888888889</v>
      </c>
      <c r="X2608" s="76">
        <v>1.99668865100536E-2</v>
      </c>
      <c r="Y2608" s="575">
        <v>51.831460674157306</v>
      </c>
      <c r="Z2608" s="76">
        <v>8.7048748003559315E-2</v>
      </c>
      <c r="AA2608" s="575">
        <v>0</v>
      </c>
      <c r="AB2608" s="76">
        <v>0</v>
      </c>
      <c r="AC2608" s="575">
        <v>0</v>
      </c>
      <c r="AD2608" s="76">
        <v>0</v>
      </c>
      <c r="AE2608" s="575">
        <v>0</v>
      </c>
      <c r="AF2608" s="76">
        <v>0</v>
      </c>
      <c r="AG2608" s="575">
        <v>11.350553505535055</v>
      </c>
      <c r="AH2608" s="76">
        <v>1.9062774981698932E-2</v>
      </c>
      <c r="AI2608" s="575">
        <v>0</v>
      </c>
      <c r="AJ2608" s="76">
        <v>0</v>
      </c>
      <c r="AK2608" s="575">
        <v>57.506737426924836</v>
      </c>
      <c r="AL2608" s="76">
        <v>9.6580135494408789E-2</v>
      </c>
      <c r="AM2608" s="575">
        <v>162.56903040940523</v>
      </c>
      <c r="AN2608" s="76">
        <v>0.27302781702903201</v>
      </c>
      <c r="AO2608" s="575">
        <v>0</v>
      </c>
      <c r="AP2608" s="76">
        <v>0</v>
      </c>
      <c r="AQ2608" s="575">
        <v>0</v>
      </c>
      <c r="AR2608" s="76">
        <v>0</v>
      </c>
      <c r="AS2608" s="575">
        <v>0</v>
      </c>
      <c r="AT2608" s="76">
        <v>0</v>
      </c>
      <c r="AU2608" s="575">
        <v>0</v>
      </c>
      <c r="AV2608" s="76">
        <v>0</v>
      </c>
      <c r="AW2608" s="575">
        <v>0</v>
      </c>
      <c r="AX2608" s="76">
        <v>0</v>
      </c>
      <c r="AY2608" s="575">
        <v>0</v>
      </c>
      <c r="AZ2608" s="76">
        <v>0</v>
      </c>
      <c r="BA2608" s="575">
        <v>0</v>
      </c>
      <c r="BB2608" s="76">
        <v>0</v>
      </c>
      <c r="BC2608" s="575">
        <v>11.888888888888889</v>
      </c>
      <c r="BD2608" s="76">
        <v>1.99668865100536E-2</v>
      </c>
      <c r="BE2608" s="575">
        <v>0</v>
      </c>
      <c r="BF2608" s="76">
        <v>0</v>
      </c>
      <c r="BG2608" s="575">
        <v>0</v>
      </c>
      <c r="BH2608" s="76">
        <v>0</v>
      </c>
      <c r="BI2608" s="575">
        <v>0</v>
      </c>
      <c r="BJ2608" s="76">
        <v>0</v>
      </c>
      <c r="BK2608" s="575">
        <v>0</v>
      </c>
      <c r="BL2608" s="76">
        <v>0</v>
      </c>
      <c r="BM2608" s="575">
        <v>0</v>
      </c>
      <c r="BN2608" s="76">
        <v>0</v>
      </c>
      <c r="BO2608" s="575">
        <v>0</v>
      </c>
      <c r="BP2608" s="76">
        <v>0</v>
      </c>
      <c r="BQ2608" s="575">
        <v>5.6752767527675276</v>
      </c>
      <c r="BR2608" s="76">
        <v>9.5313874908494658E-3</v>
      </c>
      <c r="BS2608" s="575">
        <v>51.831460674157306</v>
      </c>
      <c r="BT2608" s="76">
        <v>8.7048748003559315E-2</v>
      </c>
      <c r="BU2608" s="575">
        <v>5.6752767527675276</v>
      </c>
      <c r="BV2608" s="76">
        <v>9.5313874908494658E-3</v>
      </c>
      <c r="BW2608" s="575">
        <v>0</v>
      </c>
      <c r="BX2608" s="76">
        <v>0</v>
      </c>
      <c r="BY2608" s="575">
        <v>0</v>
      </c>
      <c r="BZ2608" s="76">
        <v>0</v>
      </c>
      <c r="CA2608" s="575">
        <v>0</v>
      </c>
      <c r="CB2608" s="76">
        <v>0</v>
      </c>
      <c r="CC2608" s="575">
        <v>0</v>
      </c>
      <c r="CD2608" s="76">
        <v>0</v>
      </c>
      <c r="CE2608" s="575">
        <v>0</v>
      </c>
      <c r="CF2608" s="76">
        <v>0</v>
      </c>
      <c r="CG2608" s="575">
        <v>11.888888888888889</v>
      </c>
      <c r="CH2608" s="76">
        <v>1.99668865100536E-2</v>
      </c>
      <c r="CI2608" s="575">
        <v>0</v>
      </c>
      <c r="CJ2608" s="76">
        <v>0</v>
      </c>
      <c r="CK2608" s="575">
        <v>0</v>
      </c>
      <c r="CL2608" s="76">
        <v>0</v>
      </c>
      <c r="CM2608" s="575">
        <v>0</v>
      </c>
      <c r="CN2608" s="76">
        <v>0</v>
      </c>
      <c r="CO2608" s="575">
        <v>0</v>
      </c>
      <c r="CP2608" s="76">
        <v>0</v>
      </c>
      <c r="CQ2608" s="575">
        <v>0</v>
      </c>
      <c r="CR2608" s="76">
        <v>0</v>
      </c>
      <c r="CS2608" s="575">
        <v>0</v>
      </c>
      <c r="CT2608" s="76">
        <v>0</v>
      </c>
      <c r="CU2608" s="575">
        <v>11.350553505535055</v>
      </c>
      <c r="CV2608" s="76">
        <v>1.9062774981698932E-2</v>
      </c>
      <c r="CW2608" s="575">
        <v>0</v>
      </c>
      <c r="CX2608" s="76">
        <v>0</v>
      </c>
      <c r="CY2608" s="575">
        <v>595.43028317923631</v>
      </c>
      <c r="CZ2608" s="175">
        <v>6.9760271114230013E-2</v>
      </c>
    </row>
    <row r="2609" spans="1:104" s="371" customFormat="1" ht="24" customHeight="1">
      <c r="A2609" s="1100" t="s">
        <v>513</v>
      </c>
      <c r="B2609" s="1101"/>
      <c r="C2609" s="575">
        <v>0</v>
      </c>
      <c r="D2609" s="76">
        <v>0</v>
      </c>
      <c r="E2609" s="575">
        <v>0</v>
      </c>
      <c r="F2609" s="76">
        <v>0</v>
      </c>
      <c r="G2609" s="575">
        <v>117.26007326007326</v>
      </c>
      <c r="H2609" s="76">
        <v>0.2</v>
      </c>
      <c r="I2609" s="575">
        <v>0</v>
      </c>
      <c r="J2609" s="76">
        <v>0</v>
      </c>
      <c r="K2609" s="575">
        <v>0</v>
      </c>
      <c r="L2609" s="76">
        <v>0</v>
      </c>
      <c r="M2609" s="575">
        <v>0</v>
      </c>
      <c r="N2609" s="76">
        <v>0</v>
      </c>
      <c r="O2609" s="575">
        <v>0</v>
      </c>
      <c r="P2609" s="76">
        <v>0</v>
      </c>
      <c r="Q2609" s="575">
        <v>0</v>
      </c>
      <c r="R2609" s="76">
        <v>0</v>
      </c>
      <c r="S2609" s="575">
        <v>0</v>
      </c>
      <c r="T2609" s="76">
        <v>0</v>
      </c>
      <c r="U2609" s="575">
        <v>0</v>
      </c>
      <c r="V2609" s="76">
        <v>0</v>
      </c>
      <c r="W2609" s="575">
        <v>58.630036630036628</v>
      </c>
      <c r="X2609" s="76">
        <v>0.1</v>
      </c>
      <c r="Y2609" s="575">
        <v>0</v>
      </c>
      <c r="Z2609" s="76">
        <v>0</v>
      </c>
      <c r="AA2609" s="575">
        <v>0</v>
      </c>
      <c r="AB2609" s="76">
        <v>0</v>
      </c>
      <c r="AC2609" s="575">
        <v>0</v>
      </c>
      <c r="AD2609" s="76">
        <v>0</v>
      </c>
      <c r="AE2609" s="575">
        <v>0</v>
      </c>
      <c r="AF2609" s="76">
        <v>0</v>
      </c>
      <c r="AG2609" s="575">
        <v>58.630036630036628</v>
      </c>
      <c r="AH2609" s="76">
        <v>0.1</v>
      </c>
      <c r="AI2609" s="575">
        <v>0</v>
      </c>
      <c r="AJ2609" s="76">
        <v>0</v>
      </c>
      <c r="AK2609" s="575">
        <v>0</v>
      </c>
      <c r="AL2609" s="76">
        <v>0</v>
      </c>
      <c r="AM2609" s="575">
        <v>58.630036630036628</v>
      </c>
      <c r="AN2609" s="76">
        <v>0.1</v>
      </c>
      <c r="AO2609" s="575">
        <v>0</v>
      </c>
      <c r="AP2609" s="76">
        <v>0</v>
      </c>
      <c r="AQ2609" s="575">
        <v>117.26007326007326</v>
      </c>
      <c r="AR2609" s="76">
        <v>0.2</v>
      </c>
      <c r="AS2609" s="575">
        <v>0</v>
      </c>
      <c r="AT2609" s="76">
        <v>0</v>
      </c>
      <c r="AU2609" s="575">
        <v>0</v>
      </c>
      <c r="AV2609" s="76">
        <v>0</v>
      </c>
      <c r="AW2609" s="575">
        <v>0</v>
      </c>
      <c r="AX2609" s="76">
        <v>0</v>
      </c>
      <c r="AY2609" s="575">
        <v>0</v>
      </c>
      <c r="AZ2609" s="76">
        <v>0</v>
      </c>
      <c r="BA2609" s="575">
        <v>0</v>
      </c>
      <c r="BB2609" s="76">
        <v>0</v>
      </c>
      <c r="BC2609" s="575">
        <v>0</v>
      </c>
      <c r="BD2609" s="76">
        <v>0</v>
      </c>
      <c r="BE2609" s="575">
        <v>0</v>
      </c>
      <c r="BF2609" s="76">
        <v>0</v>
      </c>
      <c r="BG2609" s="575">
        <v>0</v>
      </c>
      <c r="BH2609" s="76">
        <v>0</v>
      </c>
      <c r="BI2609" s="575">
        <v>0</v>
      </c>
      <c r="BJ2609" s="76">
        <v>0</v>
      </c>
      <c r="BK2609" s="575">
        <v>0</v>
      </c>
      <c r="BL2609" s="76">
        <v>0</v>
      </c>
      <c r="BM2609" s="575">
        <v>58.630036630036628</v>
      </c>
      <c r="BN2609" s="76">
        <v>0.1</v>
      </c>
      <c r="BO2609" s="575">
        <v>0</v>
      </c>
      <c r="BP2609" s="76">
        <v>0</v>
      </c>
      <c r="BQ2609" s="575">
        <v>0</v>
      </c>
      <c r="BR2609" s="76">
        <v>0</v>
      </c>
      <c r="BS2609" s="575">
        <v>0</v>
      </c>
      <c r="BT2609" s="76">
        <v>0</v>
      </c>
      <c r="BU2609" s="575">
        <v>58.630036630036628</v>
      </c>
      <c r="BV2609" s="76">
        <v>0.1</v>
      </c>
      <c r="BW2609" s="575">
        <v>0</v>
      </c>
      <c r="BX2609" s="76">
        <v>0</v>
      </c>
      <c r="BY2609" s="575">
        <v>0</v>
      </c>
      <c r="BZ2609" s="76">
        <v>0</v>
      </c>
      <c r="CA2609" s="575">
        <v>0</v>
      </c>
      <c r="CB2609" s="76">
        <v>0</v>
      </c>
      <c r="CC2609" s="575">
        <v>0</v>
      </c>
      <c r="CD2609" s="76">
        <v>0</v>
      </c>
      <c r="CE2609" s="575">
        <v>0</v>
      </c>
      <c r="CF2609" s="76">
        <v>0</v>
      </c>
      <c r="CG2609" s="575">
        <v>0</v>
      </c>
      <c r="CH2609" s="76">
        <v>0</v>
      </c>
      <c r="CI2609" s="575">
        <v>0</v>
      </c>
      <c r="CJ2609" s="76">
        <v>0</v>
      </c>
      <c r="CK2609" s="575">
        <v>0</v>
      </c>
      <c r="CL2609" s="76">
        <v>0</v>
      </c>
      <c r="CM2609" s="575">
        <v>0</v>
      </c>
      <c r="CN2609" s="76">
        <v>0</v>
      </c>
      <c r="CO2609" s="575">
        <v>0</v>
      </c>
      <c r="CP2609" s="76">
        <v>0</v>
      </c>
      <c r="CQ2609" s="575">
        <v>0</v>
      </c>
      <c r="CR2609" s="76">
        <v>0</v>
      </c>
      <c r="CS2609" s="575">
        <v>0</v>
      </c>
      <c r="CT2609" s="76">
        <v>0</v>
      </c>
      <c r="CU2609" s="575">
        <v>58.630036630036628</v>
      </c>
      <c r="CV2609" s="76">
        <v>0.1</v>
      </c>
      <c r="CW2609" s="575">
        <v>0</v>
      </c>
      <c r="CX2609" s="76">
        <v>0</v>
      </c>
      <c r="CY2609" s="575">
        <v>586.30036630036625</v>
      </c>
      <c r="CZ2609" s="175">
        <v>6.8690615279260264E-2</v>
      </c>
    </row>
    <row r="2610" spans="1:104" s="371" customFormat="1" ht="24" customHeight="1">
      <c r="A2610" s="1100" t="s">
        <v>514</v>
      </c>
      <c r="B2610" s="1101"/>
      <c r="C2610" s="575">
        <v>0</v>
      </c>
      <c r="D2610" s="76">
        <v>0</v>
      </c>
      <c r="E2610" s="575">
        <v>0</v>
      </c>
      <c r="F2610" s="76">
        <v>0</v>
      </c>
      <c r="G2610" s="575">
        <v>58.156862745098039</v>
      </c>
      <c r="H2610" s="76">
        <v>0.23156363147433873</v>
      </c>
      <c r="I2610" s="575">
        <v>0</v>
      </c>
      <c r="J2610" s="76">
        <v>0</v>
      </c>
      <c r="K2610" s="575">
        <v>0</v>
      </c>
      <c r="L2610" s="76">
        <v>0</v>
      </c>
      <c r="M2610" s="575">
        <v>0</v>
      </c>
      <c r="N2610" s="76">
        <v>0</v>
      </c>
      <c r="O2610" s="575">
        <v>0</v>
      </c>
      <c r="P2610" s="76">
        <v>0</v>
      </c>
      <c r="Q2610" s="575">
        <v>0</v>
      </c>
      <c r="R2610" s="76">
        <v>0</v>
      </c>
      <c r="S2610" s="575">
        <v>0</v>
      </c>
      <c r="T2610" s="76">
        <v>0</v>
      </c>
      <c r="U2610" s="575">
        <v>0</v>
      </c>
      <c r="V2610" s="76">
        <v>0</v>
      </c>
      <c r="W2610" s="575">
        <v>0</v>
      </c>
      <c r="X2610" s="76">
        <v>0</v>
      </c>
      <c r="Y2610" s="575">
        <v>0</v>
      </c>
      <c r="Z2610" s="76">
        <v>0</v>
      </c>
      <c r="AA2610" s="575">
        <v>0</v>
      </c>
      <c r="AB2610" s="76">
        <v>0</v>
      </c>
      <c r="AC2610" s="575">
        <v>0</v>
      </c>
      <c r="AD2610" s="76">
        <v>0</v>
      </c>
      <c r="AE2610" s="575">
        <v>0</v>
      </c>
      <c r="AF2610" s="76">
        <v>0</v>
      </c>
      <c r="AG2610" s="575">
        <v>13.112903225806452</v>
      </c>
      <c r="AH2610" s="76">
        <v>5.2211748481829051E-2</v>
      </c>
      <c r="AI2610" s="575">
        <v>0</v>
      </c>
      <c r="AJ2610" s="76">
        <v>0</v>
      </c>
      <c r="AK2610" s="575">
        <v>116.31372549019608</v>
      </c>
      <c r="AL2610" s="76">
        <v>0.46312726294867745</v>
      </c>
      <c r="AM2610" s="575">
        <v>0</v>
      </c>
      <c r="AN2610" s="76">
        <v>0</v>
      </c>
      <c r="AO2610" s="575">
        <v>0</v>
      </c>
      <c r="AP2610" s="76">
        <v>0</v>
      </c>
      <c r="AQ2610" s="575">
        <v>0</v>
      </c>
      <c r="AR2610" s="76">
        <v>0</v>
      </c>
      <c r="AS2610" s="575">
        <v>0</v>
      </c>
      <c r="AT2610" s="76">
        <v>0</v>
      </c>
      <c r="AU2610" s="575">
        <v>0</v>
      </c>
      <c r="AV2610" s="76">
        <v>0</v>
      </c>
      <c r="AW2610" s="575">
        <v>0</v>
      </c>
      <c r="AX2610" s="76">
        <v>0</v>
      </c>
      <c r="AY2610" s="575">
        <v>0</v>
      </c>
      <c r="AZ2610" s="76">
        <v>0</v>
      </c>
      <c r="BA2610" s="575">
        <v>0</v>
      </c>
      <c r="BB2610" s="76">
        <v>0</v>
      </c>
      <c r="BC2610" s="575">
        <v>0</v>
      </c>
      <c r="BD2610" s="76">
        <v>0</v>
      </c>
      <c r="BE2610" s="575">
        <v>0</v>
      </c>
      <c r="BF2610" s="76">
        <v>0</v>
      </c>
      <c r="BG2610" s="575">
        <v>0</v>
      </c>
      <c r="BH2610" s="76">
        <v>0</v>
      </c>
      <c r="BI2610" s="575">
        <v>0</v>
      </c>
      <c r="BJ2610" s="76">
        <v>0</v>
      </c>
      <c r="BK2610" s="575">
        <v>0</v>
      </c>
      <c r="BL2610" s="76">
        <v>0</v>
      </c>
      <c r="BM2610" s="575">
        <v>63.565026010404161</v>
      </c>
      <c r="BN2610" s="76">
        <v>0.25309735709515485</v>
      </c>
      <c r="BO2610" s="575">
        <v>0</v>
      </c>
      <c r="BP2610" s="76">
        <v>0</v>
      </c>
      <c r="BQ2610" s="575">
        <v>0</v>
      </c>
      <c r="BR2610" s="76">
        <v>0</v>
      </c>
      <c r="BS2610" s="575">
        <v>0</v>
      </c>
      <c r="BT2610" s="76">
        <v>0</v>
      </c>
      <c r="BU2610" s="575">
        <v>0</v>
      </c>
      <c r="BV2610" s="76">
        <v>0</v>
      </c>
      <c r="BW2610" s="575">
        <v>0</v>
      </c>
      <c r="BX2610" s="76">
        <v>0</v>
      </c>
      <c r="BY2610" s="575">
        <v>0</v>
      </c>
      <c r="BZ2610" s="76">
        <v>0</v>
      </c>
      <c r="CA2610" s="575">
        <v>0</v>
      </c>
      <c r="CB2610" s="76">
        <v>0</v>
      </c>
      <c r="CC2610" s="575">
        <v>0</v>
      </c>
      <c r="CD2610" s="76">
        <v>0</v>
      </c>
      <c r="CE2610" s="575">
        <v>0</v>
      </c>
      <c r="CF2610" s="76">
        <v>0</v>
      </c>
      <c r="CG2610" s="575">
        <v>0</v>
      </c>
      <c r="CH2610" s="76">
        <v>0</v>
      </c>
      <c r="CI2610" s="575">
        <v>0</v>
      </c>
      <c r="CJ2610" s="76">
        <v>0</v>
      </c>
      <c r="CK2610" s="575">
        <v>0</v>
      </c>
      <c r="CL2610" s="76">
        <v>0</v>
      </c>
      <c r="CM2610" s="575">
        <v>0</v>
      </c>
      <c r="CN2610" s="76">
        <v>0</v>
      </c>
      <c r="CO2610" s="575">
        <v>0</v>
      </c>
      <c r="CP2610" s="76">
        <v>0</v>
      </c>
      <c r="CQ2610" s="575">
        <v>0</v>
      </c>
      <c r="CR2610" s="76">
        <v>0</v>
      </c>
      <c r="CS2610" s="575">
        <v>0</v>
      </c>
      <c r="CT2610" s="76">
        <v>0</v>
      </c>
      <c r="CU2610" s="575">
        <v>0</v>
      </c>
      <c r="CV2610" s="76">
        <v>0</v>
      </c>
      <c r="CW2610" s="575">
        <v>0</v>
      </c>
      <c r="CX2610" s="76">
        <v>0</v>
      </c>
      <c r="CY2610" s="575">
        <v>251.1485174715047</v>
      </c>
      <c r="CZ2610" s="175">
        <v>2.9424416533203396E-2</v>
      </c>
    </row>
    <row r="2611" spans="1:104" s="371" customFormat="1" ht="24" customHeight="1">
      <c r="A2611" s="1100" t="s">
        <v>515</v>
      </c>
      <c r="B2611" s="1101"/>
      <c r="C2611" s="575">
        <v>0</v>
      </c>
      <c r="D2611" s="76">
        <v>0</v>
      </c>
      <c r="E2611" s="575">
        <v>0</v>
      </c>
      <c r="F2611" s="76">
        <v>0</v>
      </c>
      <c r="G2611" s="575">
        <v>308.12102580963335</v>
      </c>
      <c r="H2611" s="76">
        <v>0.19511082289393905</v>
      </c>
      <c r="I2611" s="575">
        <v>0</v>
      </c>
      <c r="J2611" s="76">
        <v>0</v>
      </c>
      <c r="K2611" s="575">
        <v>0</v>
      </c>
      <c r="L2611" s="76">
        <v>0</v>
      </c>
      <c r="M2611" s="575">
        <v>0</v>
      </c>
      <c r="N2611" s="76">
        <v>0</v>
      </c>
      <c r="O2611" s="575">
        <v>0</v>
      </c>
      <c r="P2611" s="76">
        <v>0</v>
      </c>
      <c r="Q2611" s="575">
        <v>64.568831168831167</v>
      </c>
      <c r="R2611" s="76">
        <v>4.0886783852374778E-2</v>
      </c>
      <c r="S2611" s="575">
        <v>0</v>
      </c>
      <c r="T2611" s="76">
        <v>0</v>
      </c>
      <c r="U2611" s="575">
        <v>0</v>
      </c>
      <c r="V2611" s="76">
        <v>0</v>
      </c>
      <c r="W2611" s="575">
        <v>58.077922077922075</v>
      </c>
      <c r="X2611" s="76">
        <v>3.6776559271857273E-2</v>
      </c>
      <c r="Y2611" s="575">
        <v>58.077922077922075</v>
      </c>
      <c r="Z2611" s="76">
        <v>3.6776559271857273E-2</v>
      </c>
      <c r="AA2611" s="575">
        <v>0</v>
      </c>
      <c r="AB2611" s="76">
        <v>0</v>
      </c>
      <c r="AC2611" s="575">
        <v>0</v>
      </c>
      <c r="AD2611" s="76">
        <v>0</v>
      </c>
      <c r="AE2611" s="575">
        <v>0</v>
      </c>
      <c r="AF2611" s="76">
        <v>0</v>
      </c>
      <c r="AG2611" s="575">
        <v>58.077922077922075</v>
      </c>
      <c r="AH2611" s="76">
        <v>3.6776559271857273E-2</v>
      </c>
      <c r="AI2611" s="575">
        <v>0</v>
      </c>
      <c r="AJ2611" s="76">
        <v>0</v>
      </c>
      <c r="AK2611" s="575">
        <v>0</v>
      </c>
      <c r="AL2611" s="76">
        <v>0</v>
      </c>
      <c r="AM2611" s="575">
        <v>580.77922077922074</v>
      </c>
      <c r="AN2611" s="76">
        <v>0.36776559271857273</v>
      </c>
      <c r="AO2611" s="575">
        <v>0</v>
      </c>
      <c r="AP2611" s="76">
        <v>0</v>
      </c>
      <c r="AQ2611" s="575">
        <v>0</v>
      </c>
      <c r="AR2611" s="76">
        <v>0</v>
      </c>
      <c r="AS2611" s="575">
        <v>0</v>
      </c>
      <c r="AT2611" s="76">
        <v>0</v>
      </c>
      <c r="AU2611" s="575">
        <v>58.077922077922075</v>
      </c>
      <c r="AV2611" s="76">
        <v>3.6776559271857273E-2</v>
      </c>
      <c r="AW2611" s="575">
        <v>0</v>
      </c>
      <c r="AX2611" s="76">
        <v>0</v>
      </c>
      <c r="AY2611" s="575">
        <v>0</v>
      </c>
      <c r="AZ2611" s="76">
        <v>0</v>
      </c>
      <c r="BA2611" s="575">
        <v>0</v>
      </c>
      <c r="BB2611" s="76">
        <v>0</v>
      </c>
      <c r="BC2611" s="575">
        <v>0</v>
      </c>
      <c r="BD2611" s="76">
        <v>0</v>
      </c>
      <c r="BE2611" s="575">
        <v>0</v>
      </c>
      <c r="BF2611" s="76">
        <v>0</v>
      </c>
      <c r="BG2611" s="575">
        <v>0</v>
      </c>
      <c r="BH2611" s="76">
        <v>0</v>
      </c>
      <c r="BI2611" s="575">
        <v>0</v>
      </c>
      <c r="BJ2611" s="76">
        <v>0</v>
      </c>
      <c r="BK2611" s="575">
        <v>0</v>
      </c>
      <c r="BL2611" s="76">
        <v>0</v>
      </c>
      <c r="BM2611" s="575">
        <v>0</v>
      </c>
      <c r="BN2611" s="76">
        <v>0</v>
      </c>
      <c r="BO2611" s="575">
        <v>0</v>
      </c>
      <c r="BP2611" s="76">
        <v>0</v>
      </c>
      <c r="BQ2611" s="575">
        <v>0</v>
      </c>
      <c r="BR2611" s="76">
        <v>0</v>
      </c>
      <c r="BS2611" s="575">
        <v>0</v>
      </c>
      <c r="BT2611" s="76">
        <v>0</v>
      </c>
      <c r="BU2611" s="575">
        <v>69.318428407035995</v>
      </c>
      <c r="BV2611" s="76">
        <v>4.3894361225992461E-2</v>
      </c>
      <c r="BW2611" s="575">
        <v>11.240506329113924</v>
      </c>
      <c r="BX2611" s="76">
        <v>7.1178019541351901E-3</v>
      </c>
      <c r="BY2611" s="575">
        <v>0</v>
      </c>
      <c r="BZ2611" s="76">
        <v>0</v>
      </c>
      <c r="CA2611" s="575">
        <v>0</v>
      </c>
      <c r="CB2611" s="76">
        <v>0</v>
      </c>
      <c r="CC2611" s="575">
        <v>0</v>
      </c>
      <c r="CD2611" s="76">
        <v>0</v>
      </c>
      <c r="CE2611" s="575">
        <v>0</v>
      </c>
      <c r="CF2611" s="76">
        <v>0</v>
      </c>
      <c r="CG2611" s="575">
        <v>0</v>
      </c>
      <c r="CH2611" s="76">
        <v>0</v>
      </c>
      <c r="CI2611" s="575">
        <v>0</v>
      </c>
      <c r="CJ2611" s="76">
        <v>0</v>
      </c>
      <c r="CK2611" s="575">
        <v>58.077922077922075</v>
      </c>
      <c r="CL2611" s="76">
        <v>3.6776559271857273E-2</v>
      </c>
      <c r="CM2611" s="575">
        <v>0</v>
      </c>
      <c r="CN2611" s="76">
        <v>0</v>
      </c>
      <c r="CO2611" s="575">
        <v>0</v>
      </c>
      <c r="CP2611" s="76">
        <v>0</v>
      </c>
      <c r="CQ2611" s="575">
        <v>0</v>
      </c>
      <c r="CR2611" s="76">
        <v>0</v>
      </c>
      <c r="CS2611" s="575">
        <v>58.077922077922075</v>
      </c>
      <c r="CT2611" s="76">
        <v>3.6776559271857273E-2</v>
      </c>
      <c r="CU2611" s="575">
        <v>196.71477889199406</v>
      </c>
      <c r="CV2611" s="76">
        <v>0.12456528172384219</v>
      </c>
      <c r="CW2611" s="575">
        <v>0</v>
      </c>
      <c r="CX2611" s="76">
        <v>0</v>
      </c>
      <c r="CY2611" s="575">
        <v>1579.2103238533616</v>
      </c>
      <c r="CZ2611" s="175">
        <v>0.18501937749988323</v>
      </c>
    </row>
    <row r="2612" spans="1:104" s="371" customFormat="1" ht="24" customHeight="1">
      <c r="A2612" s="1100" t="s">
        <v>516</v>
      </c>
      <c r="B2612" s="1101"/>
      <c r="C2612" s="575">
        <v>140.9088967344972</v>
      </c>
      <c r="D2612" s="76">
        <v>5.4482800069793877E-2</v>
      </c>
      <c r="E2612" s="575">
        <v>0</v>
      </c>
      <c r="F2612" s="76">
        <v>0</v>
      </c>
      <c r="G2612" s="575">
        <v>35.852889900730169</v>
      </c>
      <c r="H2612" s="76">
        <v>1.3862615332702355E-2</v>
      </c>
      <c r="I2612" s="575">
        <v>307.88863776700026</v>
      </c>
      <c r="J2612" s="76">
        <v>0.11904596149686487</v>
      </c>
      <c r="K2612" s="575">
        <v>0</v>
      </c>
      <c r="L2612" s="76">
        <v>0</v>
      </c>
      <c r="M2612" s="575">
        <v>0</v>
      </c>
      <c r="N2612" s="76">
        <v>0</v>
      </c>
      <c r="O2612" s="575">
        <v>0</v>
      </c>
      <c r="P2612" s="76">
        <v>0</v>
      </c>
      <c r="Q2612" s="575">
        <v>5.464435146443515</v>
      </c>
      <c r="R2612" s="76">
        <v>2.1128383975569784E-3</v>
      </c>
      <c r="S2612" s="575">
        <v>0</v>
      </c>
      <c r="T2612" s="76">
        <v>0</v>
      </c>
      <c r="U2612" s="575">
        <v>115.98487712665407</v>
      </c>
      <c r="V2612" s="76">
        <v>4.4845861532205475E-2</v>
      </c>
      <c r="W2612" s="575">
        <v>70.454448367248602</v>
      </c>
      <c r="X2612" s="76">
        <v>2.7241400034896938E-2</v>
      </c>
      <c r="Y2612" s="575">
        <v>57.992438563327035</v>
      </c>
      <c r="Z2612" s="76">
        <v>2.2422930766102737E-2</v>
      </c>
      <c r="AA2612" s="575">
        <v>0</v>
      </c>
      <c r="AB2612" s="76">
        <v>0</v>
      </c>
      <c r="AC2612" s="575">
        <v>12.462009803921569</v>
      </c>
      <c r="AD2612" s="76">
        <v>4.8184692687941993E-3</v>
      </c>
      <c r="AE2612" s="575">
        <v>57.992438563327035</v>
      </c>
      <c r="AF2612" s="76">
        <v>2.2422930766102737E-2</v>
      </c>
      <c r="AG2612" s="575">
        <v>42.850464558208223</v>
      </c>
      <c r="AH2612" s="76">
        <v>1.6568246203939575E-2</v>
      </c>
      <c r="AI2612" s="575">
        <v>0</v>
      </c>
      <c r="AJ2612" s="76">
        <v>0</v>
      </c>
      <c r="AK2612" s="575">
        <v>70.454448367248602</v>
      </c>
      <c r="AL2612" s="76">
        <v>2.7241400034896938E-2</v>
      </c>
      <c r="AM2612" s="575">
        <v>963.73190691396269</v>
      </c>
      <c r="AN2612" s="76">
        <v>0.37262950759034619</v>
      </c>
      <c r="AO2612" s="575">
        <v>0</v>
      </c>
      <c r="AP2612" s="76">
        <v>0</v>
      </c>
      <c r="AQ2612" s="575">
        <v>63.456873709770548</v>
      </c>
      <c r="AR2612" s="76">
        <v>2.4535769163659717E-2</v>
      </c>
      <c r="AS2612" s="575">
        <v>12.462009803921569</v>
      </c>
      <c r="AT2612" s="76">
        <v>4.8184692687941993E-3</v>
      </c>
      <c r="AU2612" s="575">
        <v>0</v>
      </c>
      <c r="AV2612" s="76">
        <v>0</v>
      </c>
      <c r="AW2612" s="575">
        <v>0</v>
      </c>
      <c r="AX2612" s="76">
        <v>0</v>
      </c>
      <c r="AY2612" s="575">
        <v>0</v>
      </c>
      <c r="AZ2612" s="76">
        <v>0</v>
      </c>
      <c r="BA2612" s="575">
        <v>0</v>
      </c>
      <c r="BB2612" s="76">
        <v>0</v>
      </c>
      <c r="BC2612" s="575">
        <v>57.992438563327035</v>
      </c>
      <c r="BD2612" s="76">
        <v>2.2422930766102737E-2</v>
      </c>
      <c r="BE2612" s="575">
        <v>0</v>
      </c>
      <c r="BF2612" s="76">
        <v>0</v>
      </c>
      <c r="BG2612" s="575">
        <v>0</v>
      </c>
      <c r="BH2612" s="76">
        <v>0</v>
      </c>
      <c r="BI2612" s="575">
        <v>12.462009803921569</v>
      </c>
      <c r="BJ2612" s="76">
        <v>4.8184692687941993E-3</v>
      </c>
      <c r="BK2612" s="575">
        <v>0</v>
      </c>
      <c r="BL2612" s="76">
        <v>0</v>
      </c>
      <c r="BM2612" s="575">
        <v>107.84047777901333</v>
      </c>
      <c r="BN2612" s="76">
        <v>4.1696807841279541E-2</v>
      </c>
      <c r="BO2612" s="575">
        <v>0</v>
      </c>
      <c r="BP2612" s="76">
        <v>0</v>
      </c>
      <c r="BQ2612" s="575">
        <v>0</v>
      </c>
      <c r="BR2612" s="76">
        <v>0</v>
      </c>
      <c r="BS2612" s="575">
        <v>0</v>
      </c>
      <c r="BT2612" s="76">
        <v>0</v>
      </c>
      <c r="BU2612" s="575">
        <v>81.383318660135643</v>
      </c>
      <c r="BV2612" s="76">
        <v>3.1467076830010897E-2</v>
      </c>
      <c r="BW2612" s="575">
        <v>0</v>
      </c>
      <c r="BX2612" s="76">
        <v>0</v>
      </c>
      <c r="BY2612" s="575">
        <v>12.462009803921569</v>
      </c>
      <c r="BZ2612" s="76">
        <v>4.8184692687941993E-3</v>
      </c>
      <c r="CA2612" s="575">
        <v>0</v>
      </c>
      <c r="CB2612" s="76">
        <v>0</v>
      </c>
      <c r="CC2612" s="575">
        <v>0</v>
      </c>
      <c r="CD2612" s="76">
        <v>0</v>
      </c>
      <c r="CE2612" s="575">
        <v>0</v>
      </c>
      <c r="CF2612" s="76">
        <v>0</v>
      </c>
      <c r="CG2612" s="575">
        <v>140.9088967344972</v>
      </c>
      <c r="CH2612" s="76">
        <v>5.4482800069793877E-2</v>
      </c>
      <c r="CI2612" s="575">
        <v>0</v>
      </c>
      <c r="CJ2612" s="76">
        <v>0</v>
      </c>
      <c r="CK2612" s="575">
        <v>0</v>
      </c>
      <c r="CL2612" s="76">
        <v>0</v>
      </c>
      <c r="CM2612" s="575">
        <v>0</v>
      </c>
      <c r="CN2612" s="76">
        <v>0</v>
      </c>
      <c r="CO2612" s="575">
        <v>0</v>
      </c>
      <c r="CP2612" s="76">
        <v>0</v>
      </c>
      <c r="CQ2612" s="575">
        <v>57.992438563327035</v>
      </c>
      <c r="CR2612" s="76">
        <v>2.2422930766102737E-2</v>
      </c>
      <c r="CS2612" s="575">
        <v>0</v>
      </c>
      <c r="CT2612" s="76">
        <v>0</v>
      </c>
      <c r="CU2612" s="575">
        <v>157.30220217382777</v>
      </c>
      <c r="CV2612" s="76">
        <v>6.0821315262464815E-2</v>
      </c>
      <c r="CW2612" s="575">
        <v>0</v>
      </c>
      <c r="CX2612" s="76">
        <v>0</v>
      </c>
      <c r="CY2612" s="575">
        <v>2586.3005674082328</v>
      </c>
      <c r="CZ2612" s="175">
        <v>0.30300949391076731</v>
      </c>
    </row>
    <row r="2613" spans="1:104" s="371" customFormat="1" ht="24" customHeight="1">
      <c r="A2613" s="1100" t="s">
        <v>585</v>
      </c>
      <c r="B2613" s="1101"/>
      <c r="C2613" s="575">
        <v>0</v>
      </c>
      <c r="D2613" s="76">
        <v>0</v>
      </c>
      <c r="E2613" s="575">
        <v>0</v>
      </c>
      <c r="F2613" s="76">
        <v>0</v>
      </c>
      <c r="G2613" s="575">
        <v>119.70902268463243</v>
      </c>
      <c r="H2613" s="76">
        <v>5.2553893166644862E-2</v>
      </c>
      <c r="I2613" s="575">
        <v>171.46153846153845</v>
      </c>
      <c r="J2613" s="76">
        <v>7.5273953227696339E-2</v>
      </c>
      <c r="K2613" s="575">
        <v>0</v>
      </c>
      <c r="L2613" s="76">
        <v>0</v>
      </c>
      <c r="M2613" s="575">
        <v>57.153846153846153</v>
      </c>
      <c r="N2613" s="76">
        <v>2.5091317742565445E-2</v>
      </c>
      <c r="O2613" s="575">
        <v>12.507823613086771</v>
      </c>
      <c r="P2613" s="76">
        <v>5.4911051077671611E-3</v>
      </c>
      <c r="Q2613" s="575">
        <v>226.8941632908257</v>
      </c>
      <c r="R2613" s="76">
        <v>9.9609631340278962E-2</v>
      </c>
      <c r="S2613" s="575">
        <v>0</v>
      </c>
      <c r="T2613" s="76">
        <v>0</v>
      </c>
      <c r="U2613" s="575">
        <v>171.46153846153845</v>
      </c>
      <c r="V2613" s="76">
        <v>7.5273953227696339E-2</v>
      </c>
      <c r="W2613" s="575">
        <v>25.015647226173542</v>
      </c>
      <c r="X2613" s="76">
        <v>1.0982210215534322E-2</v>
      </c>
      <c r="Y2613" s="575">
        <v>0</v>
      </c>
      <c r="Z2613" s="76">
        <v>0</v>
      </c>
      <c r="AA2613" s="575">
        <v>0</v>
      </c>
      <c r="AB2613" s="76">
        <v>0</v>
      </c>
      <c r="AC2613" s="575">
        <v>12.507823613086771</v>
      </c>
      <c r="AD2613" s="76">
        <v>5.4911051077671611E-3</v>
      </c>
      <c r="AE2613" s="575">
        <v>0</v>
      </c>
      <c r="AF2613" s="76">
        <v>0</v>
      </c>
      <c r="AG2613" s="575">
        <v>57.153846153846153</v>
      </c>
      <c r="AH2613" s="76">
        <v>2.5091317742565445E-2</v>
      </c>
      <c r="AI2613" s="575">
        <v>57.153846153846153</v>
      </c>
      <c r="AJ2613" s="76">
        <v>2.5091317742565445E-2</v>
      </c>
      <c r="AK2613" s="575">
        <v>75.063000143873069</v>
      </c>
      <c r="AL2613" s="76">
        <v>3.2953680531846587E-2</v>
      </c>
      <c r="AM2613" s="575">
        <v>618.15943027239553</v>
      </c>
      <c r="AN2613" s="76">
        <v>0.27138041836724464</v>
      </c>
      <c r="AO2613" s="575">
        <v>0</v>
      </c>
      <c r="AP2613" s="76">
        <v>0</v>
      </c>
      <c r="AQ2613" s="575">
        <v>114.30769230769231</v>
      </c>
      <c r="AR2613" s="76">
        <v>5.018263548513089E-2</v>
      </c>
      <c r="AS2613" s="575">
        <v>0</v>
      </c>
      <c r="AT2613" s="76">
        <v>0</v>
      </c>
      <c r="AU2613" s="575">
        <v>0</v>
      </c>
      <c r="AV2613" s="76">
        <v>0</v>
      </c>
      <c r="AW2613" s="575">
        <v>0</v>
      </c>
      <c r="AX2613" s="76">
        <v>0</v>
      </c>
      <c r="AY2613" s="575">
        <v>0</v>
      </c>
      <c r="AZ2613" s="76">
        <v>0</v>
      </c>
      <c r="BA2613" s="575">
        <v>12.507823613086771</v>
      </c>
      <c r="BB2613" s="76">
        <v>5.4911051077671611E-3</v>
      </c>
      <c r="BC2613" s="575">
        <v>57.153846153846153</v>
      </c>
      <c r="BD2613" s="76">
        <v>2.5091317742565445E-2</v>
      </c>
      <c r="BE2613" s="575">
        <v>57.153846153846153</v>
      </c>
      <c r="BF2613" s="76">
        <v>2.5091317742565445E-2</v>
      </c>
      <c r="BG2613" s="575">
        <v>0</v>
      </c>
      <c r="BH2613" s="76">
        <v>0</v>
      </c>
      <c r="BI2613" s="575">
        <v>0</v>
      </c>
      <c r="BJ2613" s="76">
        <v>0</v>
      </c>
      <c r="BK2613" s="575">
        <v>0</v>
      </c>
      <c r="BL2613" s="76">
        <v>0</v>
      </c>
      <c r="BM2613" s="575">
        <v>75.063000143873055</v>
      </c>
      <c r="BN2613" s="76">
        <v>3.295368053184658E-2</v>
      </c>
      <c r="BO2613" s="575">
        <v>0</v>
      </c>
      <c r="BP2613" s="76">
        <v>0</v>
      </c>
      <c r="BQ2613" s="575">
        <v>0</v>
      </c>
      <c r="BR2613" s="76">
        <v>0</v>
      </c>
      <c r="BS2613" s="575">
        <v>0</v>
      </c>
      <c r="BT2613" s="76">
        <v>0</v>
      </c>
      <c r="BU2613" s="575">
        <v>103.77481488778024</v>
      </c>
      <c r="BV2613" s="76">
        <v>4.5558558684155676E-2</v>
      </c>
      <c r="BW2613" s="575">
        <v>0</v>
      </c>
      <c r="BX2613" s="76">
        <v>0</v>
      </c>
      <c r="BY2613" s="575">
        <v>57.153846153846153</v>
      </c>
      <c r="BZ2613" s="76">
        <v>2.5091317742565445E-2</v>
      </c>
      <c r="CA2613" s="575">
        <v>0</v>
      </c>
      <c r="CB2613" s="76">
        <v>0</v>
      </c>
      <c r="CC2613" s="575">
        <v>0</v>
      </c>
      <c r="CD2613" s="76">
        <v>0</v>
      </c>
      <c r="CE2613" s="575">
        <v>0</v>
      </c>
      <c r="CF2613" s="76">
        <v>0</v>
      </c>
      <c r="CG2613" s="575">
        <v>114.30769230769231</v>
      </c>
      <c r="CH2613" s="76">
        <v>5.018263548513089E-2</v>
      </c>
      <c r="CI2613" s="575">
        <v>57.153846153846153</v>
      </c>
      <c r="CJ2613" s="76">
        <v>2.5091317742565445E-2</v>
      </c>
      <c r="CK2613" s="575">
        <v>0</v>
      </c>
      <c r="CL2613" s="76">
        <v>0</v>
      </c>
      <c r="CM2613" s="575">
        <v>0</v>
      </c>
      <c r="CN2613" s="76">
        <v>0</v>
      </c>
      <c r="CO2613" s="575">
        <v>0</v>
      </c>
      <c r="CP2613" s="76">
        <v>0</v>
      </c>
      <c r="CQ2613" s="575">
        <v>0</v>
      </c>
      <c r="CR2613" s="76">
        <v>0</v>
      </c>
      <c r="CS2613" s="575">
        <v>0</v>
      </c>
      <c r="CT2613" s="76">
        <v>0</v>
      </c>
      <c r="CU2613" s="575">
        <v>25.015647226173542</v>
      </c>
      <c r="CV2613" s="76">
        <v>1.0982210215534322E-2</v>
      </c>
      <c r="CW2613" s="575">
        <v>0</v>
      </c>
      <c r="CX2613" s="76">
        <v>0</v>
      </c>
      <c r="CY2613" s="575">
        <v>2277.833581330372</v>
      </c>
      <c r="CZ2613" s="175">
        <v>0.26686967840846537</v>
      </c>
    </row>
    <row r="2614" spans="1:104" s="371" customFormat="1" ht="24" customHeight="1" thickBot="1">
      <c r="A2614" s="1100" t="s">
        <v>517</v>
      </c>
      <c r="B2614" s="1101"/>
      <c r="C2614" s="575">
        <v>0</v>
      </c>
      <c r="D2614" s="76">
        <v>0</v>
      </c>
      <c r="E2614" s="575">
        <v>0</v>
      </c>
      <c r="F2614" s="76">
        <v>0</v>
      </c>
      <c r="G2614" s="575">
        <v>0</v>
      </c>
      <c r="H2614" s="76">
        <v>0</v>
      </c>
      <c r="I2614" s="575">
        <v>58.977777777777774</v>
      </c>
      <c r="J2614" s="76">
        <v>0.10901921049388633</v>
      </c>
      <c r="K2614" s="575">
        <v>0</v>
      </c>
      <c r="L2614" s="76">
        <v>0</v>
      </c>
      <c r="M2614" s="575">
        <v>0</v>
      </c>
      <c r="N2614" s="76">
        <v>0</v>
      </c>
      <c r="O2614" s="575">
        <v>0</v>
      </c>
      <c r="P2614" s="76">
        <v>0</v>
      </c>
      <c r="Q2614" s="575">
        <v>58.977777777777774</v>
      </c>
      <c r="R2614" s="76">
        <v>0.10901921049388633</v>
      </c>
      <c r="S2614" s="575">
        <v>0</v>
      </c>
      <c r="T2614" s="76">
        <v>0</v>
      </c>
      <c r="U2614" s="575">
        <v>0</v>
      </c>
      <c r="V2614" s="76">
        <v>0</v>
      </c>
      <c r="W2614" s="575">
        <v>0</v>
      </c>
      <c r="X2614" s="76">
        <v>0</v>
      </c>
      <c r="Y2614" s="575">
        <v>0</v>
      </c>
      <c r="Z2614" s="76">
        <v>0</v>
      </c>
      <c r="AA2614" s="575">
        <v>0</v>
      </c>
      <c r="AB2614" s="76">
        <v>0</v>
      </c>
      <c r="AC2614" s="575">
        <v>0</v>
      </c>
      <c r="AD2614" s="76">
        <v>0</v>
      </c>
      <c r="AE2614" s="575">
        <v>0</v>
      </c>
      <c r="AF2614" s="76">
        <v>0</v>
      </c>
      <c r="AG2614" s="575">
        <v>0</v>
      </c>
      <c r="AH2614" s="76">
        <v>0</v>
      </c>
      <c r="AI2614" s="575">
        <v>0</v>
      </c>
      <c r="AJ2614" s="76">
        <v>0</v>
      </c>
      <c r="AK2614" s="575">
        <v>117.95555555555555</v>
      </c>
      <c r="AL2614" s="76">
        <v>0.21803842098777265</v>
      </c>
      <c r="AM2614" s="575">
        <v>69.162962962962965</v>
      </c>
      <c r="AN2614" s="76">
        <v>0.12784631604890939</v>
      </c>
      <c r="AO2614" s="575">
        <v>0</v>
      </c>
      <c r="AP2614" s="76">
        <v>0</v>
      </c>
      <c r="AQ2614" s="575">
        <v>58.977777777777774</v>
      </c>
      <c r="AR2614" s="76">
        <v>0.10901921049388633</v>
      </c>
      <c r="AS2614" s="575">
        <v>0</v>
      </c>
      <c r="AT2614" s="76">
        <v>0</v>
      </c>
      <c r="AU2614" s="575">
        <v>0</v>
      </c>
      <c r="AV2614" s="76">
        <v>0</v>
      </c>
      <c r="AW2614" s="575">
        <v>0</v>
      </c>
      <c r="AX2614" s="76">
        <v>0</v>
      </c>
      <c r="AY2614" s="575">
        <v>0</v>
      </c>
      <c r="AZ2614" s="76">
        <v>0</v>
      </c>
      <c r="BA2614" s="575">
        <v>0</v>
      </c>
      <c r="BB2614" s="76">
        <v>0</v>
      </c>
      <c r="BC2614" s="575">
        <v>0</v>
      </c>
      <c r="BD2614" s="76">
        <v>0</v>
      </c>
      <c r="BE2614" s="575">
        <v>0</v>
      </c>
      <c r="BF2614" s="76">
        <v>0</v>
      </c>
      <c r="BG2614" s="575">
        <v>0</v>
      </c>
      <c r="BH2614" s="76">
        <v>0</v>
      </c>
      <c r="BI2614" s="575">
        <v>0</v>
      </c>
      <c r="BJ2614" s="76">
        <v>0</v>
      </c>
      <c r="BK2614" s="575">
        <v>0</v>
      </c>
      <c r="BL2614" s="76">
        <v>0</v>
      </c>
      <c r="BM2614" s="575">
        <v>58.977777777777774</v>
      </c>
      <c r="BN2614" s="76">
        <v>0.10901921049388633</v>
      </c>
      <c r="BO2614" s="575">
        <v>0</v>
      </c>
      <c r="BP2614" s="76">
        <v>0</v>
      </c>
      <c r="BQ2614" s="575">
        <v>0</v>
      </c>
      <c r="BR2614" s="76">
        <v>0</v>
      </c>
      <c r="BS2614" s="575">
        <v>117.95555555555555</v>
      </c>
      <c r="BT2614" s="76">
        <v>0.21803842098777265</v>
      </c>
      <c r="BU2614" s="575">
        <v>0</v>
      </c>
      <c r="BV2614" s="76">
        <v>0</v>
      </c>
      <c r="BW2614" s="575">
        <v>0</v>
      </c>
      <c r="BX2614" s="76">
        <v>0</v>
      </c>
      <c r="BY2614" s="575">
        <v>0</v>
      </c>
      <c r="BZ2614" s="76">
        <v>0</v>
      </c>
      <c r="CA2614" s="575">
        <v>0</v>
      </c>
      <c r="CB2614" s="76">
        <v>0</v>
      </c>
      <c r="CC2614" s="575">
        <v>0</v>
      </c>
      <c r="CD2614" s="76">
        <v>0</v>
      </c>
      <c r="CE2614" s="575">
        <v>0</v>
      </c>
      <c r="CF2614" s="76">
        <v>0</v>
      </c>
      <c r="CG2614" s="575">
        <v>0</v>
      </c>
      <c r="CH2614" s="76">
        <v>0</v>
      </c>
      <c r="CI2614" s="575">
        <v>0</v>
      </c>
      <c r="CJ2614" s="76">
        <v>0</v>
      </c>
      <c r="CK2614" s="575">
        <v>0</v>
      </c>
      <c r="CL2614" s="76">
        <v>0</v>
      </c>
      <c r="CM2614" s="575">
        <v>0</v>
      </c>
      <c r="CN2614" s="76">
        <v>0</v>
      </c>
      <c r="CO2614" s="575">
        <v>0</v>
      </c>
      <c r="CP2614" s="76">
        <v>0</v>
      </c>
      <c r="CQ2614" s="575">
        <v>0</v>
      </c>
      <c r="CR2614" s="76">
        <v>0</v>
      </c>
      <c r="CS2614" s="575">
        <v>0</v>
      </c>
      <c r="CT2614" s="76">
        <v>0</v>
      </c>
      <c r="CU2614" s="575">
        <v>0</v>
      </c>
      <c r="CV2614" s="76">
        <v>0</v>
      </c>
      <c r="CW2614" s="575">
        <v>0</v>
      </c>
      <c r="CX2614" s="76">
        <v>0</v>
      </c>
      <c r="CY2614" s="575">
        <v>540.98518518518517</v>
      </c>
      <c r="CZ2614" s="175">
        <v>6.3381514601164785E-2</v>
      </c>
    </row>
    <row r="2615" spans="1:104" s="371" customFormat="1">
      <c r="A2615" s="1103" t="s">
        <v>375</v>
      </c>
      <c r="B2615" s="1104"/>
      <c r="C2615" s="584">
        <v>265.3192411399308</v>
      </c>
      <c r="D2615" s="75">
        <v>2.4993847032203878E-2</v>
      </c>
      <c r="E2615" s="584">
        <v>12.527559055118111</v>
      </c>
      <c r="F2615" s="75">
        <v>1.180132633295848E-3</v>
      </c>
      <c r="G2615" s="584">
        <v>786.31205122714289</v>
      </c>
      <c r="H2615" s="75">
        <v>7.4072890618530715E-2</v>
      </c>
      <c r="I2615" s="584">
        <v>577.6696713845854</v>
      </c>
      <c r="J2615" s="75">
        <v>5.4418169370969334E-2</v>
      </c>
      <c r="K2615" s="584">
        <v>52.32335329341317</v>
      </c>
      <c r="L2615" s="75">
        <v>4.9290126219598569E-3</v>
      </c>
      <c r="M2615" s="584">
        <v>0</v>
      </c>
      <c r="N2615" s="75">
        <v>0</v>
      </c>
      <c r="O2615" s="584">
        <v>0</v>
      </c>
      <c r="P2615" s="75">
        <v>0</v>
      </c>
      <c r="Q2615" s="584">
        <v>351.07794867867784</v>
      </c>
      <c r="R2615" s="75">
        <v>3.307256762816884E-2</v>
      </c>
      <c r="S2615" s="584">
        <v>0</v>
      </c>
      <c r="T2615" s="75">
        <v>0</v>
      </c>
      <c r="U2615" s="584">
        <v>320.0512867894455</v>
      </c>
      <c r="V2615" s="75">
        <v>3.0149765505535022E-2</v>
      </c>
      <c r="W2615" s="584">
        <v>235.8054049229205</v>
      </c>
      <c r="X2615" s="75">
        <v>2.2213557504116369E-2</v>
      </c>
      <c r="Y2615" s="584">
        <v>54.518427518427515</v>
      </c>
      <c r="Z2615" s="75">
        <v>5.1357950217911855E-3</v>
      </c>
      <c r="AA2615" s="584">
        <v>51.697318007662837</v>
      </c>
      <c r="AB2615" s="75">
        <v>4.8700382705272986E-3</v>
      </c>
      <c r="AC2615" s="584">
        <v>52.32335329341317</v>
      </c>
      <c r="AD2615" s="75">
        <v>4.9290126219598569E-3</v>
      </c>
      <c r="AE2615" s="584">
        <v>106.21574552609036</v>
      </c>
      <c r="AF2615" s="75">
        <v>1.0005833292318486E-2</v>
      </c>
      <c r="AG2615" s="584">
        <v>259.44470287195043</v>
      </c>
      <c r="AH2615" s="75">
        <v>2.4440448378476795E-2</v>
      </c>
      <c r="AI2615" s="584">
        <v>36.958059467918623</v>
      </c>
      <c r="AJ2615" s="75">
        <v>3.4815570894124307E-3</v>
      </c>
      <c r="AK2615" s="584">
        <v>997.9630798291555</v>
      </c>
      <c r="AL2615" s="75">
        <v>9.4011035362044998E-2</v>
      </c>
      <c r="AM2615" s="584">
        <v>2397.3121686967474</v>
      </c>
      <c r="AN2615" s="75">
        <v>0.22583380449684889</v>
      </c>
      <c r="AO2615" s="584">
        <v>0</v>
      </c>
      <c r="AP2615" s="75">
        <v>0</v>
      </c>
      <c r="AQ2615" s="584">
        <v>226.9160297334524</v>
      </c>
      <c r="AR2615" s="75">
        <v>2.1376152411508496E-2</v>
      </c>
      <c r="AS2615" s="584">
        <v>13.158059467918623</v>
      </c>
      <c r="AT2615" s="75">
        <v>1.2395276127310794E-3</v>
      </c>
      <c r="AU2615" s="584">
        <v>0</v>
      </c>
      <c r="AV2615" s="75">
        <v>0</v>
      </c>
      <c r="AW2615" s="584">
        <v>54.518427518427515</v>
      </c>
      <c r="AX2615" s="75">
        <v>5.1357950217911855E-3</v>
      </c>
      <c r="AY2615" s="584">
        <v>55.413043478260867</v>
      </c>
      <c r="AZ2615" s="75">
        <v>5.2200704567599236E-3</v>
      </c>
      <c r="BA2615" s="584">
        <v>0</v>
      </c>
      <c r="BB2615" s="75">
        <v>0</v>
      </c>
      <c r="BC2615" s="584">
        <v>128.1802261960971</v>
      </c>
      <c r="BD2615" s="75">
        <v>1.2074951489887933E-2</v>
      </c>
      <c r="BE2615" s="584">
        <v>51.697318007662837</v>
      </c>
      <c r="BF2615" s="75">
        <v>4.8700382705272986E-3</v>
      </c>
      <c r="BG2615" s="584">
        <v>52.32335329341317</v>
      </c>
      <c r="BH2615" s="75">
        <v>4.9290126219598569E-3</v>
      </c>
      <c r="BI2615" s="584">
        <v>0</v>
      </c>
      <c r="BJ2615" s="75">
        <v>0</v>
      </c>
      <c r="BK2615" s="584">
        <v>66.049951359810521</v>
      </c>
      <c r="BL2615" s="75">
        <v>6.2220982303388527E-3</v>
      </c>
      <c r="BM2615" s="584">
        <v>368.40870556410943</v>
      </c>
      <c r="BN2615" s="75">
        <v>3.4705175518519087E-2</v>
      </c>
      <c r="BO2615" s="584">
        <v>0</v>
      </c>
      <c r="BP2615" s="75">
        <v>0</v>
      </c>
      <c r="BQ2615" s="584">
        <v>169.44458737513619</v>
      </c>
      <c r="BR2615" s="75">
        <v>1.5962174771393448E-2</v>
      </c>
      <c r="BS2615" s="584">
        <v>106.0991444916811</v>
      </c>
      <c r="BT2615" s="75">
        <v>9.9948491344967593E-3</v>
      </c>
      <c r="BU2615" s="584">
        <v>545.06569309981126</v>
      </c>
      <c r="BV2615" s="75">
        <v>5.1346779439391928E-2</v>
      </c>
      <c r="BW2615" s="584">
        <v>0</v>
      </c>
      <c r="BX2615" s="75">
        <v>0</v>
      </c>
      <c r="BY2615" s="584">
        <v>164.08019966138633</v>
      </c>
      <c r="BZ2615" s="75">
        <v>1.5456833789100404E-2</v>
      </c>
      <c r="CA2615" s="584">
        <v>51.697318007662837</v>
      </c>
      <c r="CB2615" s="75">
        <v>4.8700382705272986E-3</v>
      </c>
      <c r="CC2615" s="584">
        <v>0</v>
      </c>
      <c r="CD2615" s="75">
        <v>0</v>
      </c>
      <c r="CE2615" s="584">
        <v>0</v>
      </c>
      <c r="CF2615" s="75">
        <v>0</v>
      </c>
      <c r="CG2615" s="584">
        <v>1213.0561758427009</v>
      </c>
      <c r="CH2615" s="75">
        <v>0.11427343290376857</v>
      </c>
      <c r="CI2615" s="584">
        <v>9.569131832797428</v>
      </c>
      <c r="CJ2615" s="75">
        <v>9.0144015274712928E-4</v>
      </c>
      <c r="CK2615" s="584">
        <v>55.413043478260867</v>
      </c>
      <c r="CL2615" s="75">
        <v>5.2200704567599236E-3</v>
      </c>
      <c r="CM2615" s="584">
        <v>0</v>
      </c>
      <c r="CN2615" s="75">
        <v>0</v>
      </c>
      <c r="CO2615" s="584">
        <v>0</v>
      </c>
      <c r="CP2615" s="75">
        <v>0</v>
      </c>
      <c r="CQ2615" s="584">
        <v>52.891891891891895</v>
      </c>
      <c r="CR2615" s="75">
        <v>4.9825706176077726E-3</v>
      </c>
      <c r="CS2615" s="584">
        <v>0</v>
      </c>
      <c r="CT2615" s="75">
        <v>0</v>
      </c>
      <c r="CU2615" s="584">
        <v>673.88061780906196</v>
      </c>
      <c r="CV2615" s="75">
        <v>6.3481521382023398E-2</v>
      </c>
      <c r="CW2615" s="584">
        <v>0</v>
      </c>
      <c r="CX2615" s="75">
        <v>0</v>
      </c>
      <c r="CY2615" s="584">
        <v>10615.382289812142</v>
      </c>
      <c r="CZ2615" s="174">
        <v>1</v>
      </c>
    </row>
    <row r="2616" spans="1:104" s="371" customFormat="1" ht="24" customHeight="1">
      <c r="A2616" s="1100" t="s">
        <v>511</v>
      </c>
      <c r="B2616" s="1101"/>
      <c r="C2616" s="575">
        <v>54.514285714285712</v>
      </c>
      <c r="D2616" s="76">
        <v>0.21335985382009215</v>
      </c>
      <c r="E2616" s="575">
        <v>0</v>
      </c>
      <c r="F2616" s="76">
        <v>0</v>
      </c>
      <c r="G2616" s="575">
        <v>0</v>
      </c>
      <c r="H2616" s="76">
        <v>0</v>
      </c>
      <c r="I2616" s="575">
        <v>0</v>
      </c>
      <c r="J2616" s="76">
        <v>0</v>
      </c>
      <c r="K2616" s="575">
        <v>0</v>
      </c>
      <c r="L2616" s="76">
        <v>0</v>
      </c>
      <c r="M2616" s="575">
        <v>0</v>
      </c>
      <c r="N2616" s="76">
        <v>0</v>
      </c>
      <c r="O2616" s="575">
        <v>0</v>
      </c>
      <c r="P2616" s="76">
        <v>0</v>
      </c>
      <c r="Q2616" s="575">
        <v>79.961094224924011</v>
      </c>
      <c r="R2616" s="76">
        <v>0.31295443298184172</v>
      </c>
      <c r="S2616" s="575">
        <v>0</v>
      </c>
      <c r="T2616" s="76">
        <v>0</v>
      </c>
      <c r="U2616" s="575">
        <v>0</v>
      </c>
      <c r="V2616" s="76">
        <v>0</v>
      </c>
      <c r="W2616" s="575">
        <v>0</v>
      </c>
      <c r="X2616" s="76">
        <v>0</v>
      </c>
      <c r="Y2616" s="575">
        <v>0</v>
      </c>
      <c r="Z2616" s="76">
        <v>0</v>
      </c>
      <c r="AA2616" s="575">
        <v>0</v>
      </c>
      <c r="AB2616" s="76">
        <v>0</v>
      </c>
      <c r="AC2616" s="575">
        <v>0</v>
      </c>
      <c r="AD2616" s="76">
        <v>0</v>
      </c>
      <c r="AE2616" s="575">
        <v>0</v>
      </c>
      <c r="AF2616" s="76">
        <v>0</v>
      </c>
      <c r="AG2616" s="575">
        <v>0</v>
      </c>
      <c r="AH2616" s="76">
        <v>0</v>
      </c>
      <c r="AI2616" s="575">
        <v>0</v>
      </c>
      <c r="AJ2616" s="76">
        <v>0</v>
      </c>
      <c r="AK2616" s="575">
        <v>0</v>
      </c>
      <c r="AL2616" s="76">
        <v>0</v>
      </c>
      <c r="AM2616" s="575">
        <v>54.514285714285712</v>
      </c>
      <c r="AN2616" s="76">
        <v>0.21335985382009215</v>
      </c>
      <c r="AO2616" s="575">
        <v>0</v>
      </c>
      <c r="AP2616" s="76">
        <v>0</v>
      </c>
      <c r="AQ2616" s="575">
        <v>0</v>
      </c>
      <c r="AR2616" s="76">
        <v>0</v>
      </c>
      <c r="AS2616" s="575">
        <v>0</v>
      </c>
      <c r="AT2616" s="76">
        <v>0</v>
      </c>
      <c r="AU2616" s="575">
        <v>0</v>
      </c>
      <c r="AV2616" s="76">
        <v>0</v>
      </c>
      <c r="AW2616" s="575">
        <v>0</v>
      </c>
      <c r="AX2616" s="76">
        <v>0</v>
      </c>
      <c r="AY2616" s="575">
        <v>0</v>
      </c>
      <c r="AZ2616" s="76">
        <v>0</v>
      </c>
      <c r="BA2616" s="575">
        <v>0</v>
      </c>
      <c r="BB2616" s="76">
        <v>0</v>
      </c>
      <c r="BC2616" s="575">
        <v>0</v>
      </c>
      <c r="BD2616" s="76">
        <v>0</v>
      </c>
      <c r="BE2616" s="575">
        <v>0</v>
      </c>
      <c r="BF2616" s="76">
        <v>0</v>
      </c>
      <c r="BG2616" s="575">
        <v>0</v>
      </c>
      <c r="BH2616" s="76">
        <v>0</v>
      </c>
      <c r="BI2616" s="575">
        <v>0</v>
      </c>
      <c r="BJ2616" s="76">
        <v>0</v>
      </c>
      <c r="BK2616" s="575">
        <v>0</v>
      </c>
      <c r="BL2616" s="76">
        <v>0</v>
      </c>
      <c r="BM2616" s="575">
        <v>0</v>
      </c>
      <c r="BN2616" s="76">
        <v>0</v>
      </c>
      <c r="BO2616" s="575">
        <v>0</v>
      </c>
      <c r="BP2616" s="76">
        <v>0</v>
      </c>
      <c r="BQ2616" s="575">
        <v>0</v>
      </c>
      <c r="BR2616" s="76">
        <v>0</v>
      </c>
      <c r="BS2616" s="575">
        <v>0</v>
      </c>
      <c r="BT2616" s="76">
        <v>0</v>
      </c>
      <c r="BU2616" s="575">
        <v>12</v>
      </c>
      <c r="BV2616" s="76">
        <v>4.6966005557881919E-2</v>
      </c>
      <c r="BW2616" s="575">
        <v>0</v>
      </c>
      <c r="BX2616" s="76">
        <v>0</v>
      </c>
      <c r="BY2616" s="575">
        <v>0</v>
      </c>
      <c r="BZ2616" s="76">
        <v>0</v>
      </c>
      <c r="CA2616" s="575">
        <v>0</v>
      </c>
      <c r="CB2616" s="76">
        <v>0</v>
      </c>
      <c r="CC2616" s="575">
        <v>0</v>
      </c>
      <c r="CD2616" s="76">
        <v>0</v>
      </c>
      <c r="CE2616" s="575">
        <v>0</v>
      </c>
      <c r="CF2616" s="76">
        <v>0</v>
      </c>
      <c r="CG2616" s="575">
        <v>54.514285714285712</v>
      </c>
      <c r="CH2616" s="76">
        <v>0.21335985382009215</v>
      </c>
      <c r="CI2616" s="575">
        <v>0</v>
      </c>
      <c r="CJ2616" s="76">
        <v>0</v>
      </c>
      <c r="CK2616" s="575">
        <v>0</v>
      </c>
      <c r="CL2616" s="76">
        <v>0</v>
      </c>
      <c r="CM2616" s="575">
        <v>0</v>
      </c>
      <c r="CN2616" s="76">
        <v>0</v>
      </c>
      <c r="CO2616" s="575">
        <v>0</v>
      </c>
      <c r="CP2616" s="76">
        <v>0</v>
      </c>
      <c r="CQ2616" s="575">
        <v>0</v>
      </c>
      <c r="CR2616" s="76">
        <v>0</v>
      </c>
      <c r="CS2616" s="575">
        <v>0</v>
      </c>
      <c r="CT2616" s="76">
        <v>0</v>
      </c>
      <c r="CU2616" s="575">
        <v>0</v>
      </c>
      <c r="CV2616" s="76">
        <v>0</v>
      </c>
      <c r="CW2616" s="575">
        <v>0</v>
      </c>
      <c r="CX2616" s="76">
        <v>0</v>
      </c>
      <c r="CY2616" s="575">
        <v>255.50395136778113</v>
      </c>
      <c r="CZ2616" s="175">
        <v>2.4069218082988394E-2</v>
      </c>
    </row>
    <row r="2617" spans="1:104" s="371" customFormat="1" ht="24" customHeight="1">
      <c r="A2617" s="1100" t="s">
        <v>512</v>
      </c>
      <c r="B2617" s="1101"/>
      <c r="C2617" s="575">
        <v>52.891891891891895</v>
      </c>
      <c r="D2617" s="76">
        <v>4.4757716280271129E-2</v>
      </c>
      <c r="E2617" s="575">
        <v>12.527559055118111</v>
      </c>
      <c r="F2617" s="76">
        <v>1.0600961958769932E-2</v>
      </c>
      <c r="G2617" s="575">
        <v>298.73164008175917</v>
      </c>
      <c r="H2617" s="76">
        <v>0.25279008771416428</v>
      </c>
      <c r="I2617" s="575">
        <v>24.790697674418606</v>
      </c>
      <c r="J2617" s="76">
        <v>2.0978168358384973E-2</v>
      </c>
      <c r="K2617" s="575">
        <v>0</v>
      </c>
      <c r="L2617" s="76">
        <v>0</v>
      </c>
      <c r="M2617" s="575">
        <v>0</v>
      </c>
      <c r="N2617" s="76">
        <v>0</v>
      </c>
      <c r="O2617" s="575">
        <v>0</v>
      </c>
      <c r="P2617" s="76">
        <v>0</v>
      </c>
      <c r="Q2617" s="575">
        <v>65.2872407291012</v>
      </c>
      <c r="R2617" s="76">
        <v>5.5246800459463612E-2</v>
      </c>
      <c r="S2617" s="575">
        <v>0</v>
      </c>
      <c r="T2617" s="76">
        <v>0</v>
      </c>
      <c r="U2617" s="575">
        <v>0</v>
      </c>
      <c r="V2617" s="76">
        <v>0</v>
      </c>
      <c r="W2617" s="575">
        <v>0</v>
      </c>
      <c r="X2617" s="76">
        <v>0</v>
      </c>
      <c r="Y2617" s="575">
        <v>0</v>
      </c>
      <c r="Z2617" s="76">
        <v>0</v>
      </c>
      <c r="AA2617" s="575">
        <v>0</v>
      </c>
      <c r="AB2617" s="76">
        <v>0</v>
      </c>
      <c r="AC2617" s="575">
        <v>0</v>
      </c>
      <c r="AD2617" s="76">
        <v>0</v>
      </c>
      <c r="AE2617" s="575">
        <v>0</v>
      </c>
      <c r="AF2617" s="76">
        <v>0</v>
      </c>
      <c r="AG2617" s="575">
        <v>12.527559055118111</v>
      </c>
      <c r="AH2617" s="76">
        <v>1.0600961958769932E-2</v>
      </c>
      <c r="AI2617" s="575">
        <v>0</v>
      </c>
      <c r="AJ2617" s="76">
        <v>0</v>
      </c>
      <c r="AK2617" s="575">
        <v>65.2872407291012</v>
      </c>
      <c r="AL2617" s="76">
        <v>5.5246800459463612E-2</v>
      </c>
      <c r="AM2617" s="575">
        <v>167.76052796983029</v>
      </c>
      <c r="AN2617" s="76">
        <v>0.14196085345650467</v>
      </c>
      <c r="AO2617" s="575">
        <v>0</v>
      </c>
      <c r="AP2617" s="76">
        <v>0</v>
      </c>
      <c r="AQ2617" s="575">
        <v>65.2872407291012</v>
      </c>
      <c r="AR2617" s="76">
        <v>5.5246800459463612E-2</v>
      </c>
      <c r="AS2617" s="575">
        <v>0</v>
      </c>
      <c r="AT2617" s="76">
        <v>0</v>
      </c>
      <c r="AU2617" s="575">
        <v>0</v>
      </c>
      <c r="AV2617" s="76">
        <v>0</v>
      </c>
      <c r="AW2617" s="575">
        <v>0</v>
      </c>
      <c r="AX2617" s="76">
        <v>0</v>
      </c>
      <c r="AY2617" s="575">
        <v>0</v>
      </c>
      <c r="AZ2617" s="76">
        <v>0</v>
      </c>
      <c r="BA2617" s="575">
        <v>0</v>
      </c>
      <c r="BB2617" s="76">
        <v>0</v>
      </c>
      <c r="BC2617" s="575">
        <v>12.395348837209303</v>
      </c>
      <c r="BD2617" s="76">
        <v>1.0489084179192486E-2</v>
      </c>
      <c r="BE2617" s="575">
        <v>0</v>
      </c>
      <c r="BF2617" s="76">
        <v>0</v>
      </c>
      <c r="BG2617" s="575">
        <v>0</v>
      </c>
      <c r="BH2617" s="76">
        <v>0</v>
      </c>
      <c r="BI2617" s="575">
        <v>0</v>
      </c>
      <c r="BJ2617" s="76">
        <v>0</v>
      </c>
      <c r="BK2617" s="575">
        <v>52.891891891891895</v>
      </c>
      <c r="BL2617" s="76">
        <v>4.4757716280271129E-2</v>
      </c>
      <c r="BM2617" s="575">
        <v>12.527559055118111</v>
      </c>
      <c r="BN2617" s="76">
        <v>1.0600961958769932E-2</v>
      </c>
      <c r="BO2617" s="575">
        <v>0</v>
      </c>
      <c r="BP2617" s="76">
        <v>0</v>
      </c>
      <c r="BQ2617" s="575">
        <v>52.891891891891895</v>
      </c>
      <c r="BR2617" s="76">
        <v>4.4757716280271129E-2</v>
      </c>
      <c r="BS2617" s="575">
        <v>0</v>
      </c>
      <c r="BT2617" s="76">
        <v>0</v>
      </c>
      <c r="BU2617" s="575">
        <v>65.2872407291012</v>
      </c>
      <c r="BV2617" s="76">
        <v>5.5246800459463612E-2</v>
      </c>
      <c r="BW2617" s="575">
        <v>0</v>
      </c>
      <c r="BX2617" s="76">
        <v>0</v>
      </c>
      <c r="BY2617" s="575">
        <v>0</v>
      </c>
      <c r="BZ2617" s="76">
        <v>0</v>
      </c>
      <c r="CA2617" s="575">
        <v>0</v>
      </c>
      <c r="CB2617" s="76">
        <v>0</v>
      </c>
      <c r="CC2617" s="575">
        <v>0</v>
      </c>
      <c r="CD2617" s="76">
        <v>0</v>
      </c>
      <c r="CE2617" s="575">
        <v>0</v>
      </c>
      <c r="CF2617" s="76">
        <v>0</v>
      </c>
      <c r="CG2617" s="575">
        <v>118.17913262099309</v>
      </c>
      <c r="CH2617" s="76">
        <v>0.10000451673973473</v>
      </c>
      <c r="CI2617" s="575">
        <v>0</v>
      </c>
      <c r="CJ2617" s="76">
        <v>0</v>
      </c>
      <c r="CK2617" s="575">
        <v>0</v>
      </c>
      <c r="CL2617" s="76">
        <v>0</v>
      </c>
      <c r="CM2617" s="575">
        <v>0</v>
      </c>
      <c r="CN2617" s="76">
        <v>0</v>
      </c>
      <c r="CO2617" s="575">
        <v>0</v>
      </c>
      <c r="CP2617" s="76">
        <v>0</v>
      </c>
      <c r="CQ2617" s="575">
        <v>52.891891891891895</v>
      </c>
      <c r="CR2617" s="76">
        <v>4.4757716280271129E-2</v>
      </c>
      <c r="CS2617" s="575">
        <v>0</v>
      </c>
      <c r="CT2617" s="76">
        <v>0</v>
      </c>
      <c r="CU2617" s="575">
        <v>49.581395348837212</v>
      </c>
      <c r="CV2617" s="76">
        <v>4.1956336716769946E-2</v>
      </c>
      <c r="CW2617" s="575">
        <v>0</v>
      </c>
      <c r="CX2617" s="76">
        <v>0</v>
      </c>
      <c r="CY2617" s="575">
        <v>1181.7379501823746</v>
      </c>
      <c r="CZ2617" s="175">
        <v>0.11132316462276814</v>
      </c>
    </row>
    <row r="2618" spans="1:104" s="371" customFormat="1" ht="24" customHeight="1">
      <c r="A2618" s="1100" t="s">
        <v>513</v>
      </c>
      <c r="B2618" s="1101"/>
      <c r="C2618" s="575">
        <v>0</v>
      </c>
      <c r="D2618" s="76">
        <v>0</v>
      </c>
      <c r="E2618" s="575">
        <v>0</v>
      </c>
      <c r="F2618" s="76">
        <v>0</v>
      </c>
      <c r="G2618" s="575">
        <v>0</v>
      </c>
      <c r="H2618" s="76">
        <v>0</v>
      </c>
      <c r="I2618" s="575">
        <v>55.26</v>
      </c>
      <c r="J2618" s="76">
        <v>0.16666666666666666</v>
      </c>
      <c r="K2618" s="575">
        <v>0</v>
      </c>
      <c r="L2618" s="76">
        <v>0</v>
      </c>
      <c r="M2618" s="575">
        <v>0</v>
      </c>
      <c r="N2618" s="76">
        <v>0</v>
      </c>
      <c r="O2618" s="575">
        <v>0</v>
      </c>
      <c r="P2618" s="76">
        <v>0</v>
      </c>
      <c r="Q2618" s="575">
        <v>0</v>
      </c>
      <c r="R2618" s="76">
        <v>0</v>
      </c>
      <c r="S2618" s="575">
        <v>0</v>
      </c>
      <c r="T2618" s="76">
        <v>0</v>
      </c>
      <c r="U2618" s="575">
        <v>0</v>
      </c>
      <c r="V2618" s="76">
        <v>0</v>
      </c>
      <c r="W2618" s="575">
        <v>0</v>
      </c>
      <c r="X2618" s="76">
        <v>0</v>
      </c>
      <c r="Y2618" s="575">
        <v>0</v>
      </c>
      <c r="Z2618" s="76">
        <v>0</v>
      </c>
      <c r="AA2618" s="575">
        <v>0</v>
      </c>
      <c r="AB2618" s="76">
        <v>0</v>
      </c>
      <c r="AC2618" s="575">
        <v>0</v>
      </c>
      <c r="AD2618" s="76">
        <v>0</v>
      </c>
      <c r="AE2618" s="575">
        <v>0</v>
      </c>
      <c r="AF2618" s="76">
        <v>0</v>
      </c>
      <c r="AG2618" s="575">
        <v>0</v>
      </c>
      <c r="AH2618" s="76">
        <v>0</v>
      </c>
      <c r="AI2618" s="575">
        <v>0</v>
      </c>
      <c r="AJ2618" s="76">
        <v>0</v>
      </c>
      <c r="AK2618" s="575">
        <v>55.26</v>
      </c>
      <c r="AL2618" s="76">
        <v>0.16666666666666666</v>
      </c>
      <c r="AM2618" s="575">
        <v>55.26</v>
      </c>
      <c r="AN2618" s="76">
        <v>0.16666666666666666</v>
      </c>
      <c r="AO2618" s="575">
        <v>0</v>
      </c>
      <c r="AP2618" s="76">
        <v>0</v>
      </c>
      <c r="AQ2618" s="575">
        <v>0</v>
      </c>
      <c r="AR2618" s="76">
        <v>0</v>
      </c>
      <c r="AS2618" s="575">
        <v>0</v>
      </c>
      <c r="AT2618" s="76">
        <v>0</v>
      </c>
      <c r="AU2618" s="575">
        <v>0</v>
      </c>
      <c r="AV2618" s="76">
        <v>0</v>
      </c>
      <c r="AW2618" s="575">
        <v>0</v>
      </c>
      <c r="AX2618" s="76">
        <v>0</v>
      </c>
      <c r="AY2618" s="575">
        <v>0</v>
      </c>
      <c r="AZ2618" s="76">
        <v>0</v>
      </c>
      <c r="BA2618" s="575">
        <v>0</v>
      </c>
      <c r="BB2618" s="76">
        <v>0</v>
      </c>
      <c r="BC2618" s="575">
        <v>0</v>
      </c>
      <c r="BD2618" s="76">
        <v>0</v>
      </c>
      <c r="BE2618" s="575">
        <v>0</v>
      </c>
      <c r="BF2618" s="76">
        <v>0</v>
      </c>
      <c r="BG2618" s="575">
        <v>0</v>
      </c>
      <c r="BH2618" s="76">
        <v>0</v>
      </c>
      <c r="BI2618" s="575">
        <v>0</v>
      </c>
      <c r="BJ2618" s="76">
        <v>0</v>
      </c>
      <c r="BK2618" s="575">
        <v>0</v>
      </c>
      <c r="BL2618" s="76">
        <v>0</v>
      </c>
      <c r="BM2618" s="575">
        <v>55.26</v>
      </c>
      <c r="BN2618" s="76">
        <v>0.16666666666666666</v>
      </c>
      <c r="BO2618" s="575">
        <v>0</v>
      </c>
      <c r="BP2618" s="76">
        <v>0</v>
      </c>
      <c r="BQ2618" s="575">
        <v>0</v>
      </c>
      <c r="BR2618" s="76">
        <v>0</v>
      </c>
      <c r="BS2618" s="575">
        <v>0</v>
      </c>
      <c r="BT2618" s="76">
        <v>0</v>
      </c>
      <c r="BU2618" s="575">
        <v>55.26</v>
      </c>
      <c r="BV2618" s="76">
        <v>0.16666666666666666</v>
      </c>
      <c r="BW2618" s="575">
        <v>0</v>
      </c>
      <c r="BX2618" s="76">
        <v>0</v>
      </c>
      <c r="BY2618" s="575">
        <v>55.26</v>
      </c>
      <c r="BZ2618" s="76">
        <v>0.16666666666666666</v>
      </c>
      <c r="CA2618" s="575">
        <v>0</v>
      </c>
      <c r="CB2618" s="76">
        <v>0</v>
      </c>
      <c r="CC2618" s="575">
        <v>0</v>
      </c>
      <c r="CD2618" s="76">
        <v>0</v>
      </c>
      <c r="CE2618" s="575">
        <v>0</v>
      </c>
      <c r="CF2618" s="76">
        <v>0</v>
      </c>
      <c r="CG2618" s="575">
        <v>0</v>
      </c>
      <c r="CH2618" s="76">
        <v>0</v>
      </c>
      <c r="CI2618" s="575">
        <v>0</v>
      </c>
      <c r="CJ2618" s="76">
        <v>0</v>
      </c>
      <c r="CK2618" s="575">
        <v>0</v>
      </c>
      <c r="CL2618" s="76">
        <v>0</v>
      </c>
      <c r="CM2618" s="575">
        <v>0</v>
      </c>
      <c r="CN2618" s="76">
        <v>0</v>
      </c>
      <c r="CO2618" s="575">
        <v>0</v>
      </c>
      <c r="CP2618" s="76">
        <v>0</v>
      </c>
      <c r="CQ2618" s="575">
        <v>0</v>
      </c>
      <c r="CR2618" s="76">
        <v>0</v>
      </c>
      <c r="CS2618" s="575">
        <v>0</v>
      </c>
      <c r="CT2618" s="76">
        <v>0</v>
      </c>
      <c r="CU2618" s="575">
        <v>0</v>
      </c>
      <c r="CV2618" s="76">
        <v>0</v>
      </c>
      <c r="CW2618" s="575">
        <v>0</v>
      </c>
      <c r="CX2618" s="76">
        <v>0</v>
      </c>
      <c r="CY2618" s="575">
        <v>331.56</v>
      </c>
      <c r="CZ2618" s="175">
        <v>3.1233919886070119E-2</v>
      </c>
    </row>
    <row r="2619" spans="1:104" s="371" customFormat="1" ht="24" customHeight="1">
      <c r="A2619" s="1100" t="s">
        <v>514</v>
      </c>
      <c r="B2619" s="1101"/>
      <c r="C2619" s="575">
        <v>0</v>
      </c>
      <c r="D2619" s="76">
        <v>0</v>
      </c>
      <c r="E2619" s="575">
        <v>0</v>
      </c>
      <c r="F2619" s="76">
        <v>0</v>
      </c>
      <c r="G2619" s="575">
        <v>108.80365296803653</v>
      </c>
      <c r="H2619" s="76">
        <v>0.1489528252152659</v>
      </c>
      <c r="I2619" s="575">
        <v>0</v>
      </c>
      <c r="J2619" s="76">
        <v>0</v>
      </c>
      <c r="K2619" s="575">
        <v>0</v>
      </c>
      <c r="L2619" s="76">
        <v>0</v>
      </c>
      <c r="M2619" s="575">
        <v>0</v>
      </c>
      <c r="N2619" s="76">
        <v>0</v>
      </c>
      <c r="O2619" s="575">
        <v>0</v>
      </c>
      <c r="P2619" s="76">
        <v>0</v>
      </c>
      <c r="Q2619" s="575">
        <v>23.8</v>
      </c>
      <c r="R2619" s="76">
        <v>3.2582336561482662E-2</v>
      </c>
      <c r="S2619" s="575">
        <v>0</v>
      </c>
      <c r="T2619" s="76">
        <v>0</v>
      </c>
      <c r="U2619" s="575">
        <v>54.401826484018265</v>
      </c>
      <c r="V2619" s="76">
        <v>7.447641260763295E-2</v>
      </c>
      <c r="W2619" s="575">
        <v>54.401826484018265</v>
      </c>
      <c r="X2619" s="76">
        <v>7.447641260763295E-2</v>
      </c>
      <c r="Y2619" s="575">
        <v>0</v>
      </c>
      <c r="Z2619" s="76">
        <v>0</v>
      </c>
      <c r="AA2619" s="575">
        <v>0</v>
      </c>
      <c r="AB2619" s="76">
        <v>0</v>
      </c>
      <c r="AC2619" s="575">
        <v>0</v>
      </c>
      <c r="AD2619" s="76">
        <v>0</v>
      </c>
      <c r="AE2619" s="575">
        <v>0</v>
      </c>
      <c r="AF2619" s="76">
        <v>0</v>
      </c>
      <c r="AG2619" s="575">
        <v>78.20182648401827</v>
      </c>
      <c r="AH2619" s="76">
        <v>0.10705874916911562</v>
      </c>
      <c r="AI2619" s="575">
        <v>23.8</v>
      </c>
      <c r="AJ2619" s="76">
        <v>3.2582336561482662E-2</v>
      </c>
      <c r="AK2619" s="575">
        <v>84.720345002536789</v>
      </c>
      <c r="AL2619" s="76">
        <v>0.11598263842342771</v>
      </c>
      <c r="AM2619" s="575">
        <v>60.920345002536784</v>
      </c>
      <c r="AN2619" s="76">
        <v>8.3400301861945039E-2</v>
      </c>
      <c r="AO2619" s="575">
        <v>0</v>
      </c>
      <c r="AP2619" s="76">
        <v>0</v>
      </c>
      <c r="AQ2619" s="575">
        <v>0</v>
      </c>
      <c r="AR2619" s="76">
        <v>0</v>
      </c>
      <c r="AS2619" s="575">
        <v>0</v>
      </c>
      <c r="AT2619" s="76">
        <v>0</v>
      </c>
      <c r="AU2619" s="575">
        <v>0</v>
      </c>
      <c r="AV2619" s="76">
        <v>0</v>
      </c>
      <c r="AW2619" s="575">
        <v>0</v>
      </c>
      <c r="AX2619" s="76">
        <v>0</v>
      </c>
      <c r="AY2619" s="575">
        <v>0</v>
      </c>
      <c r="AZ2619" s="76">
        <v>0</v>
      </c>
      <c r="BA2619" s="575">
        <v>0</v>
      </c>
      <c r="BB2619" s="76">
        <v>0</v>
      </c>
      <c r="BC2619" s="575">
        <v>0</v>
      </c>
      <c r="BD2619" s="76">
        <v>0</v>
      </c>
      <c r="BE2619" s="575">
        <v>0</v>
      </c>
      <c r="BF2619" s="76">
        <v>0</v>
      </c>
      <c r="BG2619" s="575">
        <v>0</v>
      </c>
      <c r="BH2619" s="76">
        <v>0</v>
      </c>
      <c r="BI2619" s="575">
        <v>0</v>
      </c>
      <c r="BJ2619" s="76">
        <v>0</v>
      </c>
      <c r="BK2619" s="575">
        <v>0</v>
      </c>
      <c r="BL2619" s="76">
        <v>0</v>
      </c>
      <c r="BM2619" s="575">
        <v>0</v>
      </c>
      <c r="BN2619" s="76">
        <v>0</v>
      </c>
      <c r="BO2619" s="575">
        <v>0</v>
      </c>
      <c r="BP2619" s="76">
        <v>0</v>
      </c>
      <c r="BQ2619" s="575">
        <v>0</v>
      </c>
      <c r="BR2619" s="76">
        <v>0</v>
      </c>
      <c r="BS2619" s="575">
        <v>54.401826484018265</v>
      </c>
      <c r="BT2619" s="76">
        <v>7.447641260763295E-2</v>
      </c>
      <c r="BU2619" s="575">
        <v>0</v>
      </c>
      <c r="BV2619" s="76">
        <v>0</v>
      </c>
      <c r="BW2619" s="575">
        <v>0</v>
      </c>
      <c r="BX2619" s="76">
        <v>0</v>
      </c>
      <c r="BY2619" s="575">
        <v>0</v>
      </c>
      <c r="BZ2619" s="76">
        <v>0</v>
      </c>
      <c r="CA2619" s="575">
        <v>0</v>
      </c>
      <c r="CB2619" s="76">
        <v>0</v>
      </c>
      <c r="CC2619" s="575">
        <v>0</v>
      </c>
      <c r="CD2619" s="76">
        <v>0</v>
      </c>
      <c r="CE2619" s="575">
        <v>0</v>
      </c>
      <c r="CF2619" s="76">
        <v>0</v>
      </c>
      <c r="CG2619" s="575">
        <v>0</v>
      </c>
      <c r="CH2619" s="76">
        <v>0</v>
      </c>
      <c r="CI2619" s="575">
        <v>0</v>
      </c>
      <c r="CJ2619" s="76">
        <v>0</v>
      </c>
      <c r="CK2619" s="575">
        <v>0</v>
      </c>
      <c r="CL2619" s="76">
        <v>0</v>
      </c>
      <c r="CM2619" s="575">
        <v>0</v>
      </c>
      <c r="CN2619" s="76">
        <v>0</v>
      </c>
      <c r="CO2619" s="575">
        <v>0</v>
      </c>
      <c r="CP2619" s="76">
        <v>0</v>
      </c>
      <c r="CQ2619" s="575">
        <v>0</v>
      </c>
      <c r="CR2619" s="76">
        <v>0</v>
      </c>
      <c r="CS2619" s="575">
        <v>0</v>
      </c>
      <c r="CT2619" s="76">
        <v>0</v>
      </c>
      <c r="CU2619" s="575">
        <v>187.0054794520548</v>
      </c>
      <c r="CV2619" s="76">
        <v>0.25601157438438149</v>
      </c>
      <c r="CW2619" s="575">
        <v>0</v>
      </c>
      <c r="CX2619" s="76">
        <v>0</v>
      </c>
      <c r="CY2619" s="575">
        <v>730.45712836123801</v>
      </c>
      <c r="CZ2619" s="175">
        <v>6.8811193833525588E-2</v>
      </c>
    </row>
    <row r="2620" spans="1:104" s="371" customFormat="1" ht="24" customHeight="1">
      <c r="A2620" s="1100" t="s">
        <v>515</v>
      </c>
      <c r="B2620" s="1101"/>
      <c r="C2620" s="575">
        <v>54.518427518427515</v>
      </c>
      <c r="D2620" s="76">
        <v>2.5085402160699714E-2</v>
      </c>
      <c r="E2620" s="575">
        <v>0</v>
      </c>
      <c r="F2620" s="76">
        <v>0</v>
      </c>
      <c r="G2620" s="575">
        <v>123.16728981946372</v>
      </c>
      <c r="H2620" s="76">
        <v>5.6672599317365999E-2</v>
      </c>
      <c r="I2620" s="575">
        <v>54.518427518427515</v>
      </c>
      <c r="J2620" s="76">
        <v>2.5085402160699714E-2</v>
      </c>
      <c r="K2620" s="575">
        <v>0</v>
      </c>
      <c r="L2620" s="76">
        <v>0</v>
      </c>
      <c r="M2620" s="575">
        <v>0</v>
      </c>
      <c r="N2620" s="76">
        <v>0</v>
      </c>
      <c r="O2620" s="575">
        <v>0</v>
      </c>
      <c r="P2620" s="76">
        <v>0</v>
      </c>
      <c r="Q2620" s="575">
        <v>54.518427518427515</v>
      </c>
      <c r="R2620" s="76">
        <v>2.5085402160699714E-2</v>
      </c>
      <c r="S2620" s="575">
        <v>0</v>
      </c>
      <c r="T2620" s="76">
        <v>0</v>
      </c>
      <c r="U2620" s="575">
        <v>54.518427518427515</v>
      </c>
      <c r="V2620" s="76">
        <v>2.5085402160699714E-2</v>
      </c>
      <c r="W2620" s="575">
        <v>54.518427518427515</v>
      </c>
      <c r="X2620" s="76">
        <v>2.5085402160699714E-2</v>
      </c>
      <c r="Y2620" s="575">
        <v>54.518427518427515</v>
      </c>
      <c r="Z2620" s="76">
        <v>2.5085402160699714E-2</v>
      </c>
      <c r="AA2620" s="575">
        <v>0</v>
      </c>
      <c r="AB2620" s="76">
        <v>0</v>
      </c>
      <c r="AC2620" s="575">
        <v>0</v>
      </c>
      <c r="AD2620" s="76">
        <v>0</v>
      </c>
      <c r="AE2620" s="575">
        <v>54.518427518427515</v>
      </c>
      <c r="AF2620" s="76">
        <v>2.5085402160699714E-2</v>
      </c>
      <c r="AG2620" s="575">
        <v>0</v>
      </c>
      <c r="AH2620" s="76">
        <v>0</v>
      </c>
      <c r="AI2620" s="575">
        <v>0</v>
      </c>
      <c r="AJ2620" s="76">
        <v>0</v>
      </c>
      <c r="AK2620" s="575">
        <v>272.59213759213759</v>
      </c>
      <c r="AL2620" s="76">
        <v>0.12542701080349858</v>
      </c>
      <c r="AM2620" s="575">
        <v>599.70270270270271</v>
      </c>
      <c r="AN2620" s="76">
        <v>0.27593942376769687</v>
      </c>
      <c r="AO2620" s="575">
        <v>0</v>
      </c>
      <c r="AP2620" s="76">
        <v>0</v>
      </c>
      <c r="AQ2620" s="575">
        <v>54.518427518427515</v>
      </c>
      <c r="AR2620" s="76">
        <v>2.5085402160699714E-2</v>
      </c>
      <c r="AS2620" s="575">
        <v>0</v>
      </c>
      <c r="AT2620" s="76">
        <v>0</v>
      </c>
      <c r="AU2620" s="575">
        <v>0</v>
      </c>
      <c r="AV2620" s="76">
        <v>0</v>
      </c>
      <c r="AW2620" s="575">
        <v>54.518427518427515</v>
      </c>
      <c r="AX2620" s="76">
        <v>2.5085402160699714E-2</v>
      </c>
      <c r="AY2620" s="575">
        <v>0</v>
      </c>
      <c r="AZ2620" s="76">
        <v>0</v>
      </c>
      <c r="BA2620" s="575">
        <v>0</v>
      </c>
      <c r="BB2620" s="76">
        <v>0</v>
      </c>
      <c r="BC2620" s="575">
        <v>54.518427518427515</v>
      </c>
      <c r="BD2620" s="76">
        <v>2.5085402160699714E-2</v>
      </c>
      <c r="BE2620" s="575">
        <v>0</v>
      </c>
      <c r="BF2620" s="76">
        <v>0</v>
      </c>
      <c r="BG2620" s="575">
        <v>0</v>
      </c>
      <c r="BH2620" s="76">
        <v>0</v>
      </c>
      <c r="BI2620" s="575">
        <v>0</v>
      </c>
      <c r="BJ2620" s="76">
        <v>0</v>
      </c>
      <c r="BK2620" s="575">
        <v>0</v>
      </c>
      <c r="BL2620" s="76">
        <v>0</v>
      </c>
      <c r="BM2620" s="575">
        <v>54.518427518427515</v>
      </c>
      <c r="BN2620" s="76">
        <v>2.5085402160699714E-2</v>
      </c>
      <c r="BO2620" s="575">
        <v>0</v>
      </c>
      <c r="BP2620" s="76">
        <v>0</v>
      </c>
      <c r="BQ2620" s="575">
        <v>0</v>
      </c>
      <c r="BR2620" s="76">
        <v>0</v>
      </c>
      <c r="BS2620" s="575">
        <v>0</v>
      </c>
      <c r="BT2620" s="76">
        <v>0</v>
      </c>
      <c r="BU2620" s="575">
        <v>68.648862301036218</v>
      </c>
      <c r="BV2620" s="76">
        <v>3.1587197156666295E-2</v>
      </c>
      <c r="BW2620" s="575">
        <v>0</v>
      </c>
      <c r="BX2620" s="76">
        <v>0</v>
      </c>
      <c r="BY2620" s="575">
        <v>9.4166666666666661</v>
      </c>
      <c r="BZ2620" s="76">
        <v>4.3328628703890081E-3</v>
      </c>
      <c r="CA2620" s="575">
        <v>0</v>
      </c>
      <c r="CB2620" s="76">
        <v>0</v>
      </c>
      <c r="CC2620" s="575">
        <v>0</v>
      </c>
      <c r="CD2620" s="76">
        <v>0</v>
      </c>
      <c r="CE2620" s="575">
        <v>0</v>
      </c>
      <c r="CF2620" s="76">
        <v>0</v>
      </c>
      <c r="CG2620" s="575">
        <v>381.62899262899265</v>
      </c>
      <c r="CH2620" s="76">
        <v>0.17559781512489803</v>
      </c>
      <c r="CI2620" s="575">
        <v>0</v>
      </c>
      <c r="CJ2620" s="76">
        <v>0</v>
      </c>
      <c r="CK2620" s="575">
        <v>0</v>
      </c>
      <c r="CL2620" s="76">
        <v>0</v>
      </c>
      <c r="CM2620" s="575">
        <v>0</v>
      </c>
      <c r="CN2620" s="76">
        <v>0</v>
      </c>
      <c r="CO2620" s="575">
        <v>0</v>
      </c>
      <c r="CP2620" s="76">
        <v>0</v>
      </c>
      <c r="CQ2620" s="575">
        <v>0</v>
      </c>
      <c r="CR2620" s="76">
        <v>0</v>
      </c>
      <c r="CS2620" s="575">
        <v>0</v>
      </c>
      <c r="CT2620" s="76">
        <v>0</v>
      </c>
      <c r="CU2620" s="575">
        <v>118.4535217035217</v>
      </c>
      <c r="CV2620" s="76">
        <v>5.4503667191788438E-2</v>
      </c>
      <c r="CW2620" s="575">
        <v>0</v>
      </c>
      <c r="CX2620" s="76">
        <v>0</v>
      </c>
      <c r="CY2620" s="575">
        <v>2173.3128761172238</v>
      </c>
      <c r="CZ2620" s="175">
        <v>0.20473241723974545</v>
      </c>
    </row>
    <row r="2621" spans="1:104" s="371" customFormat="1" ht="24" customHeight="1">
      <c r="A2621" s="1100" t="s">
        <v>516</v>
      </c>
      <c r="B2621" s="1101"/>
      <c r="C2621" s="575">
        <v>0</v>
      </c>
      <c r="D2621" s="76">
        <v>0</v>
      </c>
      <c r="E2621" s="575">
        <v>0</v>
      </c>
      <c r="F2621" s="76">
        <v>0</v>
      </c>
      <c r="G2621" s="575">
        <v>125.77191557124372</v>
      </c>
      <c r="H2621" s="76">
        <v>4.9395006812086965E-2</v>
      </c>
      <c r="I2621" s="575">
        <v>274.8505327008321</v>
      </c>
      <c r="J2621" s="76">
        <v>0.10794336615930006</v>
      </c>
      <c r="K2621" s="575">
        <v>52.32335329341317</v>
      </c>
      <c r="L2621" s="76">
        <v>2.0549201152107562E-2</v>
      </c>
      <c r="M2621" s="575">
        <v>0</v>
      </c>
      <c r="N2621" s="76">
        <v>0</v>
      </c>
      <c r="O2621" s="575">
        <v>0</v>
      </c>
      <c r="P2621" s="76">
        <v>0</v>
      </c>
      <c r="Q2621" s="575">
        <v>75.813868198562218</v>
      </c>
      <c r="R2621" s="76">
        <v>2.9774743583335032E-2</v>
      </c>
      <c r="S2621" s="575">
        <v>0</v>
      </c>
      <c r="T2621" s="76">
        <v>0</v>
      </c>
      <c r="U2621" s="575">
        <v>52.32335329341317</v>
      </c>
      <c r="V2621" s="76">
        <v>2.0549201152107562E-2</v>
      </c>
      <c r="W2621" s="575">
        <v>23.490514905149052</v>
      </c>
      <c r="X2621" s="76">
        <v>9.2255424312274702E-3</v>
      </c>
      <c r="Y2621" s="575">
        <v>0</v>
      </c>
      <c r="Z2621" s="76">
        <v>0</v>
      </c>
      <c r="AA2621" s="575">
        <v>0</v>
      </c>
      <c r="AB2621" s="76">
        <v>0</v>
      </c>
      <c r="AC2621" s="575">
        <v>52.32335329341317</v>
      </c>
      <c r="AD2621" s="76">
        <v>2.0549201152107562E-2</v>
      </c>
      <c r="AE2621" s="575">
        <v>0</v>
      </c>
      <c r="AF2621" s="76">
        <v>0</v>
      </c>
      <c r="AG2621" s="575">
        <v>168.71531733281404</v>
      </c>
      <c r="AH2621" s="76">
        <v>6.626037467193642E-2</v>
      </c>
      <c r="AI2621" s="575">
        <v>0</v>
      </c>
      <c r="AJ2621" s="76">
        <v>0</v>
      </c>
      <c r="AK2621" s="575">
        <v>261.61676646706587</v>
      </c>
      <c r="AL2621" s="76">
        <v>0.10274600576053783</v>
      </c>
      <c r="AM2621" s="575">
        <v>625.51493360022641</v>
      </c>
      <c r="AN2621" s="76">
        <v>0.24566147590193513</v>
      </c>
      <c r="AO2621" s="575">
        <v>0</v>
      </c>
      <c r="AP2621" s="76">
        <v>0</v>
      </c>
      <c r="AQ2621" s="575">
        <v>0</v>
      </c>
      <c r="AR2621" s="76">
        <v>0</v>
      </c>
      <c r="AS2621" s="575">
        <v>0</v>
      </c>
      <c r="AT2621" s="76">
        <v>0</v>
      </c>
      <c r="AU2621" s="575">
        <v>0</v>
      </c>
      <c r="AV2621" s="76">
        <v>0</v>
      </c>
      <c r="AW2621" s="575">
        <v>0</v>
      </c>
      <c r="AX2621" s="76">
        <v>0</v>
      </c>
      <c r="AY2621" s="575">
        <v>0</v>
      </c>
      <c r="AZ2621" s="76">
        <v>0</v>
      </c>
      <c r="BA2621" s="575">
        <v>0</v>
      </c>
      <c r="BB2621" s="76">
        <v>0</v>
      </c>
      <c r="BC2621" s="575">
        <v>0</v>
      </c>
      <c r="BD2621" s="76">
        <v>0</v>
      </c>
      <c r="BE2621" s="575">
        <v>0</v>
      </c>
      <c r="BF2621" s="76">
        <v>0</v>
      </c>
      <c r="BG2621" s="575">
        <v>52.32335329341317</v>
      </c>
      <c r="BH2621" s="76">
        <v>2.0549201152107562E-2</v>
      </c>
      <c r="BI2621" s="575">
        <v>0</v>
      </c>
      <c r="BJ2621" s="76">
        <v>0</v>
      </c>
      <c r="BK2621" s="575">
        <v>0</v>
      </c>
      <c r="BL2621" s="76">
        <v>0</v>
      </c>
      <c r="BM2621" s="575">
        <v>116.39196403940086</v>
      </c>
      <c r="BN2621" s="76">
        <v>4.5711173519828861E-2</v>
      </c>
      <c r="BO2621" s="575">
        <v>0</v>
      </c>
      <c r="BP2621" s="76">
        <v>0</v>
      </c>
      <c r="BQ2621" s="575">
        <v>0</v>
      </c>
      <c r="BR2621" s="76">
        <v>0</v>
      </c>
      <c r="BS2621" s="575">
        <v>0</v>
      </c>
      <c r="BT2621" s="76">
        <v>0</v>
      </c>
      <c r="BU2621" s="575">
        <v>75.813868198562218</v>
      </c>
      <c r="BV2621" s="76">
        <v>2.9774743583335032E-2</v>
      </c>
      <c r="BW2621" s="575">
        <v>0</v>
      </c>
      <c r="BX2621" s="76">
        <v>0</v>
      </c>
      <c r="BY2621" s="575">
        <v>24.97902368634076</v>
      </c>
      <c r="BZ2621" s="76">
        <v>9.8101316143759717E-3</v>
      </c>
      <c r="CA2621" s="575">
        <v>0</v>
      </c>
      <c r="CB2621" s="76">
        <v>0</v>
      </c>
      <c r="CC2621" s="575">
        <v>0</v>
      </c>
      <c r="CD2621" s="76">
        <v>0</v>
      </c>
      <c r="CE2621" s="575">
        <v>0</v>
      </c>
      <c r="CF2621" s="76">
        <v>0</v>
      </c>
      <c r="CG2621" s="575">
        <v>296.85253882478952</v>
      </c>
      <c r="CH2621" s="76">
        <v>0.11658431940737905</v>
      </c>
      <c r="CI2621" s="575">
        <v>0</v>
      </c>
      <c r="CJ2621" s="76">
        <v>0</v>
      </c>
      <c r="CK2621" s="575">
        <v>0</v>
      </c>
      <c r="CL2621" s="76">
        <v>0</v>
      </c>
      <c r="CM2621" s="575">
        <v>0</v>
      </c>
      <c r="CN2621" s="76">
        <v>0</v>
      </c>
      <c r="CO2621" s="575">
        <v>0</v>
      </c>
      <c r="CP2621" s="76">
        <v>0</v>
      </c>
      <c r="CQ2621" s="575">
        <v>0</v>
      </c>
      <c r="CR2621" s="76">
        <v>0</v>
      </c>
      <c r="CS2621" s="575">
        <v>0</v>
      </c>
      <c r="CT2621" s="76">
        <v>0</v>
      </c>
      <c r="CU2621" s="575">
        <v>267.14290329698537</v>
      </c>
      <c r="CV2621" s="76">
        <v>0.10491631194629181</v>
      </c>
      <c r="CW2621" s="575">
        <v>0</v>
      </c>
      <c r="CX2621" s="76">
        <v>0</v>
      </c>
      <c r="CY2621" s="575">
        <v>2546.2475599956251</v>
      </c>
      <c r="CZ2621" s="175">
        <v>0.23986395312765374</v>
      </c>
    </row>
    <row r="2622" spans="1:104" s="371" customFormat="1" ht="24" customHeight="1">
      <c r="A2622" s="1100" t="s">
        <v>585</v>
      </c>
      <c r="B2622" s="1101"/>
      <c r="C2622" s="575">
        <v>103.39463601532567</v>
      </c>
      <c r="D2622" s="76">
        <v>3.7098643101012831E-2</v>
      </c>
      <c r="E2622" s="575">
        <v>0</v>
      </c>
      <c r="F2622" s="76">
        <v>0</v>
      </c>
      <c r="G2622" s="575">
        <v>74.424509308378887</v>
      </c>
      <c r="H2622" s="76">
        <v>2.6703980159960124E-2</v>
      </c>
      <c r="I2622" s="575">
        <v>168.25001349090712</v>
      </c>
      <c r="J2622" s="76">
        <v>6.0369158815110666E-2</v>
      </c>
      <c r="K2622" s="575">
        <v>0</v>
      </c>
      <c r="L2622" s="76">
        <v>0</v>
      </c>
      <c r="M2622" s="575">
        <v>0</v>
      </c>
      <c r="N2622" s="76">
        <v>0</v>
      </c>
      <c r="O2622" s="575">
        <v>0</v>
      </c>
      <c r="P2622" s="76">
        <v>0</v>
      </c>
      <c r="Q2622" s="575">
        <v>51.697318007662837</v>
      </c>
      <c r="R2622" s="76">
        <v>1.8549321550506415E-2</v>
      </c>
      <c r="S2622" s="575">
        <v>0</v>
      </c>
      <c r="T2622" s="76">
        <v>0</v>
      </c>
      <c r="U2622" s="575">
        <v>103.39463601532567</v>
      </c>
      <c r="V2622" s="76">
        <v>3.7098643101012831E-2</v>
      </c>
      <c r="W2622" s="575">
        <v>103.39463601532567</v>
      </c>
      <c r="X2622" s="76">
        <v>3.7098643101012831E-2</v>
      </c>
      <c r="Y2622" s="575">
        <v>0</v>
      </c>
      <c r="Z2622" s="76">
        <v>0</v>
      </c>
      <c r="AA2622" s="575">
        <v>51.697318007662837</v>
      </c>
      <c r="AB2622" s="76">
        <v>1.8549321550506415E-2</v>
      </c>
      <c r="AC2622" s="575">
        <v>0</v>
      </c>
      <c r="AD2622" s="76">
        <v>0</v>
      </c>
      <c r="AE2622" s="575">
        <v>51.697318007662837</v>
      </c>
      <c r="AF2622" s="76">
        <v>1.8549321550506415E-2</v>
      </c>
      <c r="AG2622" s="575">
        <v>0</v>
      </c>
      <c r="AH2622" s="76">
        <v>0</v>
      </c>
      <c r="AI2622" s="575">
        <v>13.158059467918623</v>
      </c>
      <c r="AJ2622" s="76">
        <v>4.7211941635914292E-3</v>
      </c>
      <c r="AK2622" s="575">
        <v>258.4865900383142</v>
      </c>
      <c r="AL2622" s="76">
        <v>9.2746607752532073E-2</v>
      </c>
      <c r="AM2622" s="575">
        <v>501.16111283760023</v>
      </c>
      <c r="AN2622" s="76">
        <v>0.17981974672760287</v>
      </c>
      <c r="AO2622" s="575">
        <v>0</v>
      </c>
      <c r="AP2622" s="76">
        <v>0</v>
      </c>
      <c r="AQ2622" s="575">
        <v>51.697318007662837</v>
      </c>
      <c r="AR2622" s="76">
        <v>1.8549321550506415E-2</v>
      </c>
      <c r="AS2622" s="575">
        <v>13.158059467918623</v>
      </c>
      <c r="AT2622" s="76">
        <v>4.7211941635914292E-3</v>
      </c>
      <c r="AU2622" s="575">
        <v>0</v>
      </c>
      <c r="AV2622" s="76">
        <v>0</v>
      </c>
      <c r="AW2622" s="575">
        <v>0</v>
      </c>
      <c r="AX2622" s="76">
        <v>0</v>
      </c>
      <c r="AY2622" s="575">
        <v>0</v>
      </c>
      <c r="AZ2622" s="76">
        <v>0</v>
      </c>
      <c r="BA2622" s="575">
        <v>0</v>
      </c>
      <c r="BB2622" s="76">
        <v>0</v>
      </c>
      <c r="BC2622" s="575">
        <v>61.266449840460268</v>
      </c>
      <c r="BD2622" s="76">
        <v>2.1982785996368697E-2</v>
      </c>
      <c r="BE2622" s="575">
        <v>51.697318007662837</v>
      </c>
      <c r="BF2622" s="76">
        <v>1.8549321550506415E-2</v>
      </c>
      <c r="BG2622" s="575">
        <v>0</v>
      </c>
      <c r="BH2622" s="76">
        <v>0</v>
      </c>
      <c r="BI2622" s="575">
        <v>0</v>
      </c>
      <c r="BJ2622" s="76">
        <v>0</v>
      </c>
      <c r="BK2622" s="575">
        <v>13.158059467918623</v>
      </c>
      <c r="BL2622" s="76">
        <v>4.7211941635914292E-3</v>
      </c>
      <c r="BM2622" s="575">
        <v>129.71075495116293</v>
      </c>
      <c r="BN2622" s="76">
        <v>4.6541031428195691E-2</v>
      </c>
      <c r="BO2622" s="575">
        <v>0</v>
      </c>
      <c r="BP2622" s="76">
        <v>0</v>
      </c>
      <c r="BQ2622" s="575">
        <v>116.55269548324429</v>
      </c>
      <c r="BR2622" s="76">
        <v>4.1819837264604254E-2</v>
      </c>
      <c r="BS2622" s="575">
        <v>51.697318007662837</v>
      </c>
      <c r="BT2622" s="76">
        <v>1.8549321550506415E-2</v>
      </c>
      <c r="BU2622" s="575">
        <v>268.05572187111164</v>
      </c>
      <c r="BV2622" s="76">
        <v>9.6180072198394362E-2</v>
      </c>
      <c r="BW2622" s="575">
        <v>0</v>
      </c>
      <c r="BX2622" s="76">
        <v>0</v>
      </c>
      <c r="BY2622" s="575">
        <v>74.424509308378887</v>
      </c>
      <c r="BZ2622" s="76">
        <v>2.6703980159960124E-2</v>
      </c>
      <c r="CA2622" s="575">
        <v>51.697318007662837</v>
      </c>
      <c r="CB2622" s="76">
        <v>1.8549321550506415E-2</v>
      </c>
      <c r="CC2622" s="575">
        <v>0</v>
      </c>
      <c r="CD2622" s="76">
        <v>0</v>
      </c>
      <c r="CE2622" s="575">
        <v>0</v>
      </c>
      <c r="CF2622" s="76">
        <v>0</v>
      </c>
      <c r="CG2622" s="575">
        <v>361.88122605363986</v>
      </c>
      <c r="CH2622" s="76">
        <v>0.1298452508535449</v>
      </c>
      <c r="CI2622" s="575">
        <v>9.569131832797428</v>
      </c>
      <c r="CJ2622" s="76">
        <v>3.4334644458622822E-3</v>
      </c>
      <c r="CK2622" s="575">
        <v>0</v>
      </c>
      <c r="CL2622" s="76">
        <v>0</v>
      </c>
      <c r="CM2622" s="575">
        <v>0</v>
      </c>
      <c r="CN2622" s="76">
        <v>0</v>
      </c>
      <c r="CO2622" s="575">
        <v>0</v>
      </c>
      <c r="CP2622" s="76">
        <v>0</v>
      </c>
      <c r="CQ2622" s="575">
        <v>0</v>
      </c>
      <c r="CR2622" s="76">
        <v>0</v>
      </c>
      <c r="CS2622" s="575">
        <v>0</v>
      </c>
      <c r="CT2622" s="76">
        <v>0</v>
      </c>
      <c r="CU2622" s="575">
        <v>51.697318007662837</v>
      </c>
      <c r="CV2622" s="76">
        <v>1.8549321550506415E-2</v>
      </c>
      <c r="CW2622" s="575">
        <v>0</v>
      </c>
      <c r="CX2622" s="76">
        <v>0</v>
      </c>
      <c r="CY2622" s="575">
        <v>2787.019345527031</v>
      </c>
      <c r="CZ2622" s="175">
        <v>0.26254535818288954</v>
      </c>
    </row>
    <row r="2623" spans="1:104" s="371" customFormat="1" ht="24" customHeight="1">
      <c r="A2623" s="1100" t="s">
        <v>517</v>
      </c>
      <c r="B2623" s="1101"/>
      <c r="C2623" s="575">
        <v>0</v>
      </c>
      <c r="D2623" s="76">
        <v>0</v>
      </c>
      <c r="E2623" s="575">
        <v>0</v>
      </c>
      <c r="F2623" s="76">
        <v>0</v>
      </c>
      <c r="G2623" s="575">
        <v>55.413043478260867</v>
      </c>
      <c r="H2623" s="76">
        <v>9.0909090909090912E-2</v>
      </c>
      <c r="I2623" s="575">
        <v>0</v>
      </c>
      <c r="J2623" s="76">
        <v>0</v>
      </c>
      <c r="K2623" s="575">
        <v>0</v>
      </c>
      <c r="L2623" s="76">
        <v>0</v>
      </c>
      <c r="M2623" s="575">
        <v>0</v>
      </c>
      <c r="N2623" s="76">
        <v>0</v>
      </c>
      <c r="O2623" s="575">
        <v>0</v>
      </c>
      <c r="P2623" s="76">
        <v>0</v>
      </c>
      <c r="Q2623" s="575">
        <v>0</v>
      </c>
      <c r="R2623" s="76">
        <v>0</v>
      </c>
      <c r="S2623" s="575">
        <v>0</v>
      </c>
      <c r="T2623" s="76">
        <v>0</v>
      </c>
      <c r="U2623" s="575">
        <v>55.413043478260867</v>
      </c>
      <c r="V2623" s="76">
        <v>9.0909090909090912E-2</v>
      </c>
      <c r="W2623" s="575">
        <v>0</v>
      </c>
      <c r="X2623" s="76">
        <v>0</v>
      </c>
      <c r="Y2623" s="575">
        <v>0</v>
      </c>
      <c r="Z2623" s="76">
        <v>0</v>
      </c>
      <c r="AA2623" s="575">
        <v>0</v>
      </c>
      <c r="AB2623" s="76">
        <v>0</v>
      </c>
      <c r="AC2623" s="575">
        <v>0</v>
      </c>
      <c r="AD2623" s="76">
        <v>0</v>
      </c>
      <c r="AE2623" s="575">
        <v>0</v>
      </c>
      <c r="AF2623" s="76">
        <v>0</v>
      </c>
      <c r="AG2623" s="575">
        <v>0</v>
      </c>
      <c r="AH2623" s="76">
        <v>0</v>
      </c>
      <c r="AI2623" s="575">
        <v>0</v>
      </c>
      <c r="AJ2623" s="76">
        <v>0</v>
      </c>
      <c r="AK2623" s="575">
        <v>0</v>
      </c>
      <c r="AL2623" s="76">
        <v>0</v>
      </c>
      <c r="AM2623" s="575">
        <v>332.47826086956519</v>
      </c>
      <c r="AN2623" s="76">
        <v>0.54545454545454541</v>
      </c>
      <c r="AO2623" s="575">
        <v>0</v>
      </c>
      <c r="AP2623" s="76">
        <v>0</v>
      </c>
      <c r="AQ2623" s="575">
        <v>55.413043478260867</v>
      </c>
      <c r="AR2623" s="76">
        <v>9.0909090909090912E-2</v>
      </c>
      <c r="AS2623" s="575">
        <v>0</v>
      </c>
      <c r="AT2623" s="76">
        <v>0</v>
      </c>
      <c r="AU2623" s="575">
        <v>0</v>
      </c>
      <c r="AV2623" s="76">
        <v>0</v>
      </c>
      <c r="AW2623" s="575">
        <v>0</v>
      </c>
      <c r="AX2623" s="76">
        <v>0</v>
      </c>
      <c r="AY2623" s="575">
        <v>55.413043478260867</v>
      </c>
      <c r="AZ2623" s="76">
        <v>9.0909090909090912E-2</v>
      </c>
      <c r="BA2623" s="575">
        <v>0</v>
      </c>
      <c r="BB2623" s="76">
        <v>0</v>
      </c>
      <c r="BC2623" s="575">
        <v>0</v>
      </c>
      <c r="BD2623" s="76">
        <v>0</v>
      </c>
      <c r="BE2623" s="575">
        <v>0</v>
      </c>
      <c r="BF2623" s="76">
        <v>0</v>
      </c>
      <c r="BG2623" s="575">
        <v>0</v>
      </c>
      <c r="BH2623" s="76">
        <v>0</v>
      </c>
      <c r="BI2623" s="575">
        <v>0</v>
      </c>
      <c r="BJ2623" s="76">
        <v>0</v>
      </c>
      <c r="BK2623" s="575">
        <v>0</v>
      </c>
      <c r="BL2623" s="76">
        <v>0</v>
      </c>
      <c r="BM2623" s="575">
        <v>0</v>
      </c>
      <c r="BN2623" s="76">
        <v>0</v>
      </c>
      <c r="BO2623" s="575">
        <v>0</v>
      </c>
      <c r="BP2623" s="76">
        <v>0</v>
      </c>
      <c r="BQ2623" s="575">
        <v>0</v>
      </c>
      <c r="BR2623" s="76">
        <v>0</v>
      </c>
      <c r="BS2623" s="575">
        <v>0</v>
      </c>
      <c r="BT2623" s="76">
        <v>0</v>
      </c>
      <c r="BU2623" s="575">
        <v>0</v>
      </c>
      <c r="BV2623" s="76">
        <v>0</v>
      </c>
      <c r="BW2623" s="575">
        <v>0</v>
      </c>
      <c r="BX2623" s="76">
        <v>0</v>
      </c>
      <c r="BY2623" s="575">
        <v>0</v>
      </c>
      <c r="BZ2623" s="76">
        <v>0</v>
      </c>
      <c r="CA2623" s="575">
        <v>0</v>
      </c>
      <c r="CB2623" s="76">
        <v>0</v>
      </c>
      <c r="CC2623" s="575">
        <v>0</v>
      </c>
      <c r="CD2623" s="76">
        <v>0</v>
      </c>
      <c r="CE2623" s="575">
        <v>0</v>
      </c>
      <c r="CF2623" s="76">
        <v>0</v>
      </c>
      <c r="CG2623" s="575">
        <v>0</v>
      </c>
      <c r="CH2623" s="76">
        <v>0</v>
      </c>
      <c r="CI2623" s="575">
        <v>0</v>
      </c>
      <c r="CJ2623" s="76">
        <v>0</v>
      </c>
      <c r="CK2623" s="575">
        <v>55.413043478260867</v>
      </c>
      <c r="CL2623" s="76">
        <v>9.0909090909090912E-2</v>
      </c>
      <c r="CM2623" s="575">
        <v>0</v>
      </c>
      <c r="CN2623" s="76">
        <v>0</v>
      </c>
      <c r="CO2623" s="575">
        <v>0</v>
      </c>
      <c r="CP2623" s="76">
        <v>0</v>
      </c>
      <c r="CQ2623" s="575">
        <v>0</v>
      </c>
      <c r="CR2623" s="76">
        <v>0</v>
      </c>
      <c r="CS2623" s="575">
        <v>0</v>
      </c>
      <c r="CT2623" s="76">
        <v>0</v>
      </c>
      <c r="CU2623" s="575">
        <v>0</v>
      </c>
      <c r="CV2623" s="76">
        <v>0</v>
      </c>
      <c r="CW2623" s="575">
        <v>0</v>
      </c>
      <c r="CX2623" s="76">
        <v>0</v>
      </c>
      <c r="CY2623" s="575">
        <v>609.54347826086951</v>
      </c>
      <c r="CZ2623" s="175">
        <v>5.7420775024359154E-2</v>
      </c>
    </row>
    <row r="2624" spans="1:104" s="371" customFormat="1" ht="13.5" thickBot="1">
      <c r="A2624" s="976" t="s">
        <v>3</v>
      </c>
      <c r="B2624" s="1105"/>
      <c r="C2624" s="581">
        <v>611.45019529361241</v>
      </c>
      <c r="D2624" s="48">
        <v>2.565055439972928E-2</v>
      </c>
      <c r="E2624" s="581">
        <v>12.527559055118111</v>
      </c>
      <c r="F2624" s="48">
        <v>5.2553558329444068E-4</v>
      </c>
      <c r="G2624" s="581">
        <v>2183.171690843109</v>
      </c>
      <c r="H2624" s="48">
        <v>9.1584833320773856E-2</v>
      </c>
      <c r="I2624" s="581">
        <v>1224.9401812853162</v>
      </c>
      <c r="J2624" s="48">
        <v>5.1386678748848023E-2</v>
      </c>
      <c r="K2624" s="581">
        <v>52.32335329341317</v>
      </c>
      <c r="L2624" s="48">
        <v>2.1949833859885746E-3</v>
      </c>
      <c r="M2624" s="581">
        <v>57.153846153846153</v>
      </c>
      <c r="N2624" s="48">
        <v>2.3976242892833105E-3</v>
      </c>
      <c r="O2624" s="581">
        <v>12.507823613086771</v>
      </c>
      <c r="P2624" s="48">
        <v>5.2470767444213497E-4</v>
      </c>
      <c r="Q2624" s="581">
        <v>1087.5246815274938</v>
      </c>
      <c r="R2624" s="48">
        <v>4.5622049382409699E-2</v>
      </c>
      <c r="S2624" s="581">
        <v>57.812356979405031</v>
      </c>
      <c r="T2624" s="48">
        <v>2.4252490539555952E-3</v>
      </c>
      <c r="U2624" s="581">
        <v>740.25822572699417</v>
      </c>
      <c r="V2624" s="48">
        <v>3.1054097349236223E-2</v>
      </c>
      <c r="W2624" s="581">
        <v>533.12995795947813</v>
      </c>
      <c r="X2624" s="48">
        <v>2.2364992429511513E-2</v>
      </c>
      <c r="Y2624" s="581">
        <v>246.19905846335394</v>
      </c>
      <c r="Z2624" s="48">
        <v>1.0328138564489164E-2</v>
      </c>
      <c r="AA2624" s="581">
        <v>51.697318007662837</v>
      </c>
      <c r="AB2624" s="48">
        <v>2.1687209818273038E-3</v>
      </c>
      <c r="AC2624" s="581">
        <v>202.885241889528</v>
      </c>
      <c r="AD2624" s="48">
        <v>8.5111084664722444E-3</v>
      </c>
      <c r="AE2624" s="581">
        <v>164.20818408941739</v>
      </c>
      <c r="AF2624" s="48">
        <v>6.8885920575162858E-3</v>
      </c>
      <c r="AG2624" s="581">
        <v>977.11270719626179</v>
      </c>
      <c r="AH2624" s="48">
        <v>4.0990227566399286E-2</v>
      </c>
      <c r="AI2624" s="581">
        <v>94.111905621764777</v>
      </c>
      <c r="AJ2624" s="48">
        <v>3.9480281033422108E-3</v>
      </c>
      <c r="AK2624" s="581">
        <v>1566.816653670948</v>
      </c>
      <c r="AL2624" s="48">
        <v>6.5728519049846293E-2</v>
      </c>
      <c r="AM2624" s="581">
        <v>5975.3251759568702</v>
      </c>
      <c r="AN2624" s="48">
        <v>0.25066702842143124</v>
      </c>
      <c r="AO2624" s="581">
        <v>16.220153340635267</v>
      </c>
      <c r="AP2624" s="48">
        <v>6.8044123436109059E-4</v>
      </c>
      <c r="AQ2624" s="581">
        <v>749.50467176240727</v>
      </c>
      <c r="AR2624" s="48">
        <v>3.144198906774591E-2</v>
      </c>
      <c r="AS2624" s="581">
        <v>25.620069271840194</v>
      </c>
      <c r="AT2624" s="48">
        <v>1.0747710698932778E-3</v>
      </c>
      <c r="AU2624" s="581">
        <v>58.077922077922075</v>
      </c>
      <c r="AV2624" s="48">
        <v>2.4363896048272978E-3</v>
      </c>
      <c r="AW2624" s="581">
        <v>54.518427518427515</v>
      </c>
      <c r="AX2624" s="48">
        <v>2.2870675348752017E-3</v>
      </c>
      <c r="AY2624" s="581">
        <v>55.413043478260867</v>
      </c>
      <c r="AZ2624" s="48">
        <v>2.3245969943817969E-3</v>
      </c>
      <c r="BA2624" s="581">
        <v>12.507823613086771</v>
      </c>
      <c r="BB2624" s="48">
        <v>5.2470767444213497E-4</v>
      </c>
      <c r="BC2624" s="581">
        <v>381.72311103117659</v>
      </c>
      <c r="BD2624" s="48">
        <v>1.601342104476286E-2</v>
      </c>
      <c r="BE2624" s="581">
        <v>108.85116416150899</v>
      </c>
      <c r="BF2624" s="48">
        <v>4.5663452711106143E-3</v>
      </c>
      <c r="BG2624" s="581">
        <v>52.32335329341317</v>
      </c>
      <c r="BH2624" s="48">
        <v>2.1949833859885746E-3</v>
      </c>
      <c r="BI2624" s="581">
        <v>12.462009803921569</v>
      </c>
      <c r="BJ2624" s="48">
        <v>5.2278576876069757E-4</v>
      </c>
      <c r="BK2624" s="581">
        <v>66.049951359810521</v>
      </c>
      <c r="BL2624" s="48">
        <v>2.770819084685623E-3</v>
      </c>
      <c r="BM2624" s="581">
        <v>847.93954191814089</v>
      </c>
      <c r="BN2624" s="48">
        <v>3.557136707955192E-2</v>
      </c>
      <c r="BO2624" s="581">
        <v>5.4779116465863451</v>
      </c>
      <c r="BP2624" s="48">
        <v>2.2980035294649208E-4</v>
      </c>
      <c r="BQ2624" s="581">
        <v>175.11986412790372</v>
      </c>
      <c r="BR2624" s="48">
        <v>7.3463409380857547E-3</v>
      </c>
      <c r="BS2624" s="581">
        <v>275.88616072139394</v>
      </c>
      <c r="BT2624" s="48">
        <v>1.1573523122874203E-2</v>
      </c>
      <c r="BU2624" s="581">
        <v>1130.1880910083253</v>
      </c>
      <c r="BV2624" s="48">
        <v>4.7411794670234E-2</v>
      </c>
      <c r="BW2624" s="581">
        <v>11.240506329113924</v>
      </c>
      <c r="BX2624" s="48">
        <v>4.7154326107784955E-4</v>
      </c>
      <c r="BY2624" s="581">
        <v>370.85246854574967</v>
      </c>
      <c r="BZ2624" s="48">
        <v>1.5557393704222794E-2</v>
      </c>
      <c r="CA2624" s="581">
        <v>51.697318007662837</v>
      </c>
      <c r="CB2624" s="48">
        <v>2.1687209818273038E-3</v>
      </c>
      <c r="CC2624" s="581">
        <v>51.130198915009039</v>
      </c>
      <c r="CD2624" s="48">
        <v>2.1449301330399287E-3</v>
      </c>
      <c r="CE2624" s="581">
        <v>58.72801302931596</v>
      </c>
      <c r="CF2624" s="48">
        <v>2.4636611527666902E-3</v>
      </c>
      <c r="CG2624" s="581">
        <v>1703.3453384544896</v>
      </c>
      <c r="CH2624" s="48">
        <v>7.1455946210912266E-2</v>
      </c>
      <c r="CI2624" s="581">
        <v>66.722977986643585</v>
      </c>
      <c r="CJ2624" s="48">
        <v>2.7990527924134584E-3</v>
      </c>
      <c r="CK2624" s="581">
        <v>113.49096555618294</v>
      </c>
      <c r="CL2624" s="48">
        <v>4.7609865992090947E-3</v>
      </c>
      <c r="CM2624" s="581">
        <v>53.06</v>
      </c>
      <c r="CN2624" s="48">
        <v>2.2258859788180912E-3</v>
      </c>
      <c r="CO2624" s="581">
        <v>5.4779116465863451</v>
      </c>
      <c r="CP2624" s="48">
        <v>2.2980035294649208E-4</v>
      </c>
      <c r="CQ2624" s="581">
        <v>110.88433045521893</v>
      </c>
      <c r="CR2624" s="48">
        <v>4.6516373243668243E-3</v>
      </c>
      <c r="CS2624" s="581">
        <v>58.077922077922075</v>
      </c>
      <c r="CT2624" s="48">
        <v>2.4363896048272978E-3</v>
      </c>
      <c r="CU2624" s="581">
        <v>1250.8916750897477</v>
      </c>
      <c r="CV2624" s="48">
        <v>5.2475353196429417E-2</v>
      </c>
      <c r="CW2624" s="581">
        <v>53.06</v>
      </c>
      <c r="CX2624" s="48">
        <v>2.2258859788180912E-3</v>
      </c>
      <c r="CY2624" s="581">
        <v>23837.69901285509</v>
      </c>
      <c r="CZ2624" s="173">
        <v>1</v>
      </c>
    </row>
    <row r="2627" spans="1:11" ht="13.5" thickBot="1"/>
    <row r="2628" spans="1:11">
      <c r="A2628" s="1024" t="s">
        <v>22</v>
      </c>
      <c r="B2628" s="1025"/>
      <c r="C2628" s="928" t="s">
        <v>168</v>
      </c>
      <c r="D2628" s="811"/>
      <c r="E2628" s="811"/>
      <c r="F2628" s="811"/>
      <c r="G2628" s="811"/>
      <c r="H2628" s="811"/>
      <c r="I2628" s="811"/>
      <c r="J2628" s="812"/>
      <c r="K2628" s="4"/>
    </row>
    <row r="2629" spans="1:11" ht="27.75" customHeight="1">
      <c r="A2629" s="1026"/>
      <c r="B2629" s="1027"/>
      <c r="C2629" s="1018" t="s">
        <v>169</v>
      </c>
      <c r="D2629" s="930"/>
      <c r="E2629" s="1019" t="s">
        <v>170</v>
      </c>
      <c r="F2629" s="930"/>
      <c r="G2629" s="1019" t="s">
        <v>171</v>
      </c>
      <c r="H2629" s="930"/>
      <c r="I2629" s="1020" t="s">
        <v>3</v>
      </c>
      <c r="J2629" s="933"/>
      <c r="K2629" s="129"/>
    </row>
    <row r="2630" spans="1:11" ht="13.5" thickBot="1">
      <c r="A2630" s="1028"/>
      <c r="B2630" s="1029"/>
      <c r="C2630" s="5" t="s">
        <v>11</v>
      </c>
      <c r="D2630" s="6" t="s">
        <v>12</v>
      </c>
      <c r="E2630" s="5" t="s">
        <v>11</v>
      </c>
      <c r="F2630" s="6" t="s">
        <v>12</v>
      </c>
      <c r="G2630" s="5" t="s">
        <v>11</v>
      </c>
      <c r="H2630" s="6" t="s">
        <v>12</v>
      </c>
      <c r="I2630" s="5" t="s">
        <v>11</v>
      </c>
      <c r="J2630" s="212" t="s">
        <v>13</v>
      </c>
      <c r="K2630" s="129"/>
    </row>
    <row r="2631" spans="1:11" ht="13.5" customHeight="1">
      <c r="A2631" s="806" t="s">
        <v>4</v>
      </c>
      <c r="B2631" s="807"/>
      <c r="C2631" s="39">
        <v>2700.854640900001</v>
      </c>
      <c r="D2631" s="23">
        <v>0.57625131742440105</v>
      </c>
      <c r="E2631" s="40">
        <v>1122.0847323000005</v>
      </c>
      <c r="F2631" s="23">
        <v>0.23940674016955441</v>
      </c>
      <c r="G2631" s="40">
        <v>863.99939680000011</v>
      </c>
      <c r="H2631" s="23">
        <v>0.18434194240604523</v>
      </c>
      <c r="I2631" s="40">
        <v>4686.9387699999979</v>
      </c>
      <c r="J2631" s="165">
        <v>1</v>
      </c>
      <c r="K2631" s="129"/>
    </row>
    <row r="2632" spans="1:11" ht="22.5" customHeight="1">
      <c r="A2632" s="1016" t="s">
        <v>14</v>
      </c>
      <c r="B2632" s="1017"/>
      <c r="C2632" s="35">
        <v>182.32499999999999</v>
      </c>
      <c r="D2632" s="24">
        <v>1</v>
      </c>
      <c r="E2632" s="36">
        <v>0</v>
      </c>
      <c r="F2632" s="24">
        <v>0</v>
      </c>
      <c r="G2632" s="36">
        <v>0</v>
      </c>
      <c r="H2632" s="24">
        <v>0</v>
      </c>
      <c r="I2632" s="36">
        <v>182.32499999999999</v>
      </c>
      <c r="J2632" s="166">
        <f t="shared" ref="J2632:J2639" si="142">+I2632/$I$2631</f>
        <v>3.8900657539419931E-2</v>
      </c>
      <c r="K2632" s="129"/>
    </row>
    <row r="2633" spans="1:11" ht="22.5" customHeight="1">
      <c r="A2633" s="1016" t="s">
        <v>15</v>
      </c>
      <c r="B2633" s="1017"/>
      <c r="C2633" s="35">
        <v>191.09468549999997</v>
      </c>
      <c r="D2633" s="24">
        <v>0.80339361175596224</v>
      </c>
      <c r="E2633" s="36">
        <v>35.808845500000004</v>
      </c>
      <c r="F2633" s="24">
        <v>0.15054629930593355</v>
      </c>
      <c r="G2633" s="36">
        <v>10.955823000000001</v>
      </c>
      <c r="H2633" s="24">
        <v>4.6060088938104163E-2</v>
      </c>
      <c r="I2633" s="36">
        <v>237.859354</v>
      </c>
      <c r="J2633" s="166">
        <f t="shared" si="142"/>
        <v>5.0749405032231749E-2</v>
      </c>
      <c r="K2633" s="129"/>
    </row>
    <row r="2634" spans="1:11" ht="22.5" customHeight="1">
      <c r="A2634" s="1016" t="s">
        <v>16</v>
      </c>
      <c r="B2634" s="1017"/>
      <c r="C2634" s="35">
        <v>200.80826999999999</v>
      </c>
      <c r="D2634" s="24">
        <v>0.75</v>
      </c>
      <c r="E2634" s="36">
        <v>66.936089999999993</v>
      </c>
      <c r="F2634" s="24">
        <v>0.25</v>
      </c>
      <c r="G2634" s="36">
        <v>0</v>
      </c>
      <c r="H2634" s="24">
        <v>0</v>
      </c>
      <c r="I2634" s="36">
        <v>267.74435999999997</v>
      </c>
      <c r="J2634" s="166">
        <f t="shared" si="142"/>
        <v>5.7125636399128828E-2</v>
      </c>
      <c r="K2634" s="129"/>
    </row>
    <row r="2635" spans="1:11" ht="22.5" customHeight="1">
      <c r="A2635" s="1016" t="s">
        <v>17</v>
      </c>
      <c r="B2635" s="1017"/>
      <c r="C2635" s="35">
        <v>53.92116</v>
      </c>
      <c r="D2635" s="24">
        <v>0.35331742692133206</v>
      </c>
      <c r="E2635" s="36">
        <v>27.969137</v>
      </c>
      <c r="F2635" s="24">
        <v>0.18326726498558682</v>
      </c>
      <c r="G2635" s="36">
        <v>70.72363</v>
      </c>
      <c r="H2635" s="24">
        <v>0.46341530809308118</v>
      </c>
      <c r="I2635" s="36">
        <v>152.61392699999999</v>
      </c>
      <c r="J2635" s="166">
        <f t="shared" si="142"/>
        <v>3.2561536322353118E-2</v>
      </c>
      <c r="K2635" s="129"/>
    </row>
    <row r="2636" spans="1:11" ht="22.5" customHeight="1">
      <c r="A2636" s="1016" t="s">
        <v>18</v>
      </c>
      <c r="B2636" s="1017"/>
      <c r="C2636" s="35">
        <v>411.81583000000006</v>
      </c>
      <c r="D2636" s="24">
        <v>0.69518600676434883</v>
      </c>
      <c r="E2636" s="36">
        <v>0</v>
      </c>
      <c r="F2636" s="24">
        <v>0</v>
      </c>
      <c r="G2636" s="36">
        <v>180.56639000000001</v>
      </c>
      <c r="H2636" s="24">
        <v>0.30481399323565112</v>
      </c>
      <c r="I2636" s="36">
        <v>592.38222000000007</v>
      </c>
      <c r="J2636" s="166">
        <f t="shared" si="142"/>
        <v>0.12639000615747331</v>
      </c>
      <c r="K2636" s="129"/>
    </row>
    <row r="2637" spans="1:11" ht="22.5" customHeight="1">
      <c r="A2637" s="1016" t="s">
        <v>19</v>
      </c>
      <c r="B2637" s="1017"/>
      <c r="C2637" s="35">
        <v>716.37048940000011</v>
      </c>
      <c r="D2637" s="24">
        <v>0.56175162730972927</v>
      </c>
      <c r="E2637" s="36">
        <v>338.1648538</v>
      </c>
      <c r="F2637" s="24">
        <v>0.26517655282005348</v>
      </c>
      <c r="G2637" s="36">
        <v>220.70882980000002</v>
      </c>
      <c r="H2637" s="24">
        <v>0.17307181987021711</v>
      </c>
      <c r="I2637" s="36">
        <v>1275.2441730000003</v>
      </c>
      <c r="J2637" s="166">
        <f t="shared" si="142"/>
        <v>0.27208466668319647</v>
      </c>
      <c r="K2637" s="129"/>
    </row>
    <row r="2638" spans="1:11" ht="22.5" customHeight="1">
      <c r="A2638" s="1016" t="s">
        <v>20</v>
      </c>
      <c r="B2638" s="1017"/>
      <c r="C2638" s="35">
        <v>891.45920600000045</v>
      </c>
      <c r="D2638" s="24">
        <v>0.48992318892702286</v>
      </c>
      <c r="E2638" s="36">
        <v>600.14580599999999</v>
      </c>
      <c r="F2638" s="24">
        <v>0.3298247918892413</v>
      </c>
      <c r="G2638" s="36">
        <v>327.98472400000003</v>
      </c>
      <c r="H2638" s="24">
        <v>0.18025201918373526</v>
      </c>
      <c r="I2638" s="36">
        <v>1819.5897360000015</v>
      </c>
      <c r="J2638" s="166">
        <f t="shared" si="142"/>
        <v>0.38822562557180629</v>
      </c>
      <c r="K2638" s="129"/>
    </row>
    <row r="2639" spans="1:11" ht="22.5" customHeight="1" thickBot="1">
      <c r="A2639" s="1016" t="s">
        <v>21</v>
      </c>
      <c r="B2639" s="1017"/>
      <c r="C2639" s="35">
        <v>53.06</v>
      </c>
      <c r="D2639" s="24">
        <v>0.33333333333333337</v>
      </c>
      <c r="E2639" s="36">
        <v>53.06</v>
      </c>
      <c r="F2639" s="24">
        <v>0.33333333333333337</v>
      </c>
      <c r="G2639" s="36">
        <v>53.06</v>
      </c>
      <c r="H2639" s="24">
        <v>0.33333333333333337</v>
      </c>
      <c r="I2639" s="36">
        <v>159.18</v>
      </c>
      <c r="J2639" s="166">
        <f t="shared" si="142"/>
        <v>3.396246629439114E-2</v>
      </c>
      <c r="K2639" s="129"/>
    </row>
    <row r="2640" spans="1:11">
      <c r="A2640" s="804" t="s">
        <v>8</v>
      </c>
      <c r="B2640" s="805"/>
      <c r="C2640" s="39">
        <v>4753.5549132059996</v>
      </c>
      <c r="D2640" s="23">
        <v>0.55692377240933855</v>
      </c>
      <c r="E2640" s="40">
        <v>2542.4871625279989</v>
      </c>
      <c r="F2640" s="23">
        <v>0.29787634048860007</v>
      </c>
      <c r="G2640" s="40">
        <v>1239.3359215840001</v>
      </c>
      <c r="H2640" s="23">
        <v>0.14519988710206244</v>
      </c>
      <c r="I2640" s="40">
        <v>8535.3779973179899</v>
      </c>
      <c r="J2640" s="165">
        <v>1</v>
      </c>
      <c r="K2640" s="129"/>
    </row>
    <row r="2641" spans="1:11" ht="22.5" customHeight="1">
      <c r="A2641" s="1016" t="s">
        <v>14</v>
      </c>
      <c r="B2641" s="1017"/>
      <c r="C2641" s="35">
        <v>105.52631578</v>
      </c>
      <c r="D2641" s="24">
        <v>0.8930105303473761</v>
      </c>
      <c r="E2641" s="36">
        <v>0</v>
      </c>
      <c r="F2641" s="24">
        <v>0</v>
      </c>
      <c r="G2641" s="36">
        <v>12.64285714</v>
      </c>
      <c r="H2641" s="24">
        <v>0.10698946965262385</v>
      </c>
      <c r="I2641" s="36">
        <v>118.16917292000001</v>
      </c>
      <c r="J2641" s="166">
        <f>+I2641/$I$2640</f>
        <v>1.384463265213696E-2</v>
      </c>
      <c r="K2641" s="129"/>
    </row>
    <row r="2642" spans="1:11" ht="22.5" customHeight="1">
      <c r="A2642" s="1016" t="s">
        <v>15</v>
      </c>
      <c r="B2642" s="1017"/>
      <c r="C2642" s="35">
        <v>295.14667089500006</v>
      </c>
      <c r="D2642" s="24">
        <v>0.49568636201895344</v>
      </c>
      <c r="E2642" s="36">
        <v>126.36402835200001</v>
      </c>
      <c r="F2642" s="24">
        <v>0.21222304596532676</v>
      </c>
      <c r="G2642" s="36">
        <v>173.91958391200001</v>
      </c>
      <c r="H2642" s="24">
        <v>0.2920905920157198</v>
      </c>
      <c r="I2642" s="36">
        <v>595.43028315900006</v>
      </c>
      <c r="J2642" s="166">
        <f t="shared" ref="J2642:J2648" si="143">+I2642/$I$2640</f>
        <v>6.9760271114659225E-2</v>
      </c>
      <c r="K2642" s="129"/>
    </row>
    <row r="2643" spans="1:11" ht="22.5" customHeight="1">
      <c r="A2643" s="1016" t="s">
        <v>16</v>
      </c>
      <c r="B2643" s="1017"/>
      <c r="C2643" s="35">
        <v>293.15018314999998</v>
      </c>
      <c r="D2643" s="24">
        <v>0.5</v>
      </c>
      <c r="E2643" s="36">
        <v>175.89010988999999</v>
      </c>
      <c r="F2643" s="24">
        <v>0.3</v>
      </c>
      <c r="G2643" s="36">
        <v>117.26007326</v>
      </c>
      <c r="H2643" s="24">
        <v>0.2</v>
      </c>
      <c r="I2643" s="36">
        <v>586.30036629999995</v>
      </c>
      <c r="J2643" s="166">
        <f t="shared" si="143"/>
        <v>6.8690615281974496E-2</v>
      </c>
      <c r="K2643" s="129"/>
    </row>
    <row r="2644" spans="1:11" ht="22.5" customHeight="1">
      <c r="A2644" s="1016" t="s">
        <v>17</v>
      </c>
      <c r="B2644" s="1017"/>
      <c r="C2644" s="35">
        <v>174.47058824999999</v>
      </c>
      <c r="D2644" s="24">
        <v>0.69469089441658127</v>
      </c>
      <c r="E2644" s="36">
        <v>18.521066494999999</v>
      </c>
      <c r="F2644" s="24">
        <v>7.3745474111224743E-2</v>
      </c>
      <c r="G2644" s="36">
        <v>58.156862750000002</v>
      </c>
      <c r="H2644" s="24">
        <v>0.2315636314721938</v>
      </c>
      <c r="I2644" s="36">
        <v>251.14851749500002</v>
      </c>
      <c r="J2644" s="166">
        <f t="shared" si="143"/>
        <v>2.9424416537137149E-2</v>
      </c>
      <c r="K2644" s="129"/>
    </row>
    <row r="2645" spans="1:11" ht="22.5" customHeight="1">
      <c r="A2645" s="1016" t="s">
        <v>18</v>
      </c>
      <c r="B2645" s="1017"/>
      <c r="C2645" s="35">
        <v>696.93506495999998</v>
      </c>
      <c r="D2645" s="24">
        <v>0.44131871126169003</v>
      </c>
      <c r="E2645" s="36">
        <v>558.16412956200008</v>
      </c>
      <c r="F2645" s="24">
        <v>0.35344508651597645</v>
      </c>
      <c r="G2645" s="36">
        <v>324.11112938999997</v>
      </c>
      <c r="H2645" s="24">
        <v>0.20523620222233344</v>
      </c>
      <c r="I2645" s="36">
        <v>1579.2103239120001</v>
      </c>
      <c r="J2645" s="166">
        <f t="shared" si="143"/>
        <v>0.18501937751417968</v>
      </c>
      <c r="K2645" s="129"/>
    </row>
    <row r="2646" spans="1:11" ht="22.5" customHeight="1">
      <c r="A2646" s="1016" t="s">
        <v>19</v>
      </c>
      <c r="B2646" s="1017"/>
      <c r="C2646" s="35">
        <v>1553.5428447559998</v>
      </c>
      <c r="D2646" s="24">
        <v>0.60068147703772934</v>
      </c>
      <c r="E2646" s="36">
        <v>747.00863334400015</v>
      </c>
      <c r="F2646" s="24">
        <v>0.28883287689917869</v>
      </c>
      <c r="G2646" s="36">
        <v>285.749089078</v>
      </c>
      <c r="H2646" s="24">
        <v>0.11048564606309087</v>
      </c>
      <c r="I2646" s="36">
        <v>2586.3005671780029</v>
      </c>
      <c r="J2646" s="166">
        <f t="shared" si="143"/>
        <v>0.30300949389595605</v>
      </c>
      <c r="K2646" s="129"/>
    </row>
    <row r="2647" spans="1:11" ht="22.5" customHeight="1">
      <c r="A2647" s="1016" t="s">
        <v>20</v>
      </c>
      <c r="B2647" s="1017"/>
      <c r="C2647" s="35">
        <v>1162.9610231750003</v>
      </c>
      <c r="D2647" s="24">
        <v>0.51055574595178532</v>
      </c>
      <c r="E2647" s="36">
        <v>857.56141710499992</v>
      </c>
      <c r="F2647" s="24">
        <v>0.37648115481478955</v>
      </c>
      <c r="G2647" s="36">
        <v>257.31114086399998</v>
      </c>
      <c r="H2647" s="24">
        <v>0.11296309923342619</v>
      </c>
      <c r="I2647" s="36">
        <v>2277.8335811439979</v>
      </c>
      <c r="J2647" s="166">
        <f t="shared" si="143"/>
        <v>0.26686967839734166</v>
      </c>
      <c r="K2647" s="129"/>
    </row>
    <row r="2648" spans="1:11" ht="22.5" customHeight="1">
      <c r="A2648" s="1016" t="s">
        <v>21</v>
      </c>
      <c r="B2648" s="1017"/>
      <c r="C2648" s="35">
        <v>471.82222223999997</v>
      </c>
      <c r="D2648" s="24">
        <v>0.87215368394394721</v>
      </c>
      <c r="E2648" s="36">
        <v>58.977777779999997</v>
      </c>
      <c r="F2648" s="24">
        <v>0.1090192104929934</v>
      </c>
      <c r="G2648" s="36">
        <v>10.18518519</v>
      </c>
      <c r="H2648" s="24">
        <v>1.8827105563059568E-2</v>
      </c>
      <c r="I2648" s="36">
        <v>540.98518520999994</v>
      </c>
      <c r="J2648" s="166">
        <f t="shared" si="143"/>
        <v>6.3381514606616104E-2</v>
      </c>
      <c r="K2648" s="129"/>
    </row>
    <row r="2649" spans="1:11">
      <c r="A2649" s="804" t="s">
        <v>9</v>
      </c>
      <c r="B2649" s="805"/>
      <c r="C2649" s="54">
        <v>6853.3637847900218</v>
      </c>
      <c r="D2649" s="53">
        <v>0.64560687478654377</v>
      </c>
      <c r="E2649" s="54">
        <v>2268.0641598240809</v>
      </c>
      <c r="F2649" s="53">
        <v>0.21365826476177005</v>
      </c>
      <c r="G2649" s="54">
        <v>1493.9543451980373</v>
      </c>
      <c r="H2649" s="53">
        <v>0.14073486045168893</v>
      </c>
      <c r="I2649" s="54">
        <v>10615.382289812111</v>
      </c>
      <c r="J2649" s="172">
        <v>1</v>
      </c>
      <c r="K2649" s="229"/>
    </row>
    <row r="2650" spans="1:11" ht="22.5" customHeight="1">
      <c r="A2650" s="1016" t="s">
        <v>14</v>
      </c>
      <c r="B2650" s="1017"/>
      <c r="C2650" s="44">
        <v>243.50395136778113</v>
      </c>
      <c r="D2650" s="47">
        <v>0.953033994442118</v>
      </c>
      <c r="E2650" s="44">
        <v>12</v>
      </c>
      <c r="F2650" s="47">
        <v>4.6966005557881912E-2</v>
      </c>
      <c r="G2650" s="44">
        <v>0</v>
      </c>
      <c r="H2650" s="47">
        <v>0</v>
      </c>
      <c r="I2650" s="44">
        <v>255.50395136778113</v>
      </c>
      <c r="J2650" s="171">
        <v>2.4069218082988463E-2</v>
      </c>
      <c r="K2650" s="229"/>
    </row>
    <row r="2651" spans="1:11" ht="22.5" customHeight="1">
      <c r="A2651" s="1016" t="s">
        <v>15</v>
      </c>
      <c r="B2651" s="1017"/>
      <c r="C2651" s="44">
        <v>824.34006245762339</v>
      </c>
      <c r="D2651" s="47">
        <v>0.69756587095337474</v>
      </c>
      <c r="E2651" s="44">
        <v>242.39704142890369</v>
      </c>
      <c r="F2651" s="47">
        <v>0.20511911409081457</v>
      </c>
      <c r="G2651" s="44">
        <v>115.0008462958472</v>
      </c>
      <c r="H2651" s="47">
        <v>9.7315014955811047E-2</v>
      </c>
      <c r="I2651" s="44">
        <v>1181.7379501823739</v>
      </c>
      <c r="J2651" s="171">
        <v>0.11132316462276841</v>
      </c>
      <c r="K2651" s="229"/>
    </row>
    <row r="2652" spans="1:11" ht="22.5" customHeight="1">
      <c r="A2652" s="1016" t="s">
        <v>16</v>
      </c>
      <c r="B2652" s="1017"/>
      <c r="C2652" s="44">
        <v>165.78</v>
      </c>
      <c r="D2652" s="47">
        <v>0.5</v>
      </c>
      <c r="E2652" s="44">
        <v>0</v>
      </c>
      <c r="F2652" s="47">
        <v>0</v>
      </c>
      <c r="G2652" s="44">
        <v>165.78</v>
      </c>
      <c r="H2652" s="47">
        <v>0.5</v>
      </c>
      <c r="I2652" s="44">
        <v>331.56</v>
      </c>
      <c r="J2652" s="171">
        <v>3.1233919886070209E-2</v>
      </c>
      <c r="K2652" s="229"/>
    </row>
    <row r="2653" spans="1:11" ht="22.5" customHeight="1">
      <c r="A2653" s="1016" t="s">
        <v>17</v>
      </c>
      <c r="B2653" s="1017"/>
      <c r="C2653" s="44">
        <v>411.13130390664639</v>
      </c>
      <c r="D2653" s="47">
        <v>0.56284111406922566</v>
      </c>
      <c r="E2653" s="44">
        <v>156.40365296803654</v>
      </c>
      <c r="F2653" s="47">
        <v>0.21411749833823135</v>
      </c>
      <c r="G2653" s="44">
        <v>162.92217148655507</v>
      </c>
      <c r="H2653" s="47">
        <v>0.22304138759254347</v>
      </c>
      <c r="I2653" s="44">
        <v>730.45712836123766</v>
      </c>
      <c r="J2653" s="171">
        <v>6.8811193833525769E-2</v>
      </c>
      <c r="K2653" s="229"/>
    </row>
    <row r="2654" spans="1:11" ht="22.5" customHeight="1">
      <c r="A2654" s="1016" t="s">
        <v>18</v>
      </c>
      <c r="B2654" s="1017"/>
      <c r="C2654" s="44">
        <v>1540.6464052985784</v>
      </c>
      <c r="D2654" s="47">
        <v>0.70889305549555881</v>
      </c>
      <c r="E2654" s="44">
        <v>236.90704340704337</v>
      </c>
      <c r="F2654" s="47">
        <v>0.10900733438357696</v>
      </c>
      <c r="G2654" s="44">
        <v>395.75942741160134</v>
      </c>
      <c r="H2654" s="47">
        <v>0.18209961012086473</v>
      </c>
      <c r="I2654" s="44">
        <v>2173.312876117222</v>
      </c>
      <c r="J2654" s="171">
        <v>0.20473241723974589</v>
      </c>
      <c r="K2654" s="229"/>
    </row>
    <row r="2655" spans="1:11" ht="22.5" customHeight="1">
      <c r="A2655" s="1016" t="s">
        <v>19</v>
      </c>
      <c r="B2655" s="1017"/>
      <c r="C2655" s="44">
        <v>1430.0019332046511</v>
      </c>
      <c r="D2655" s="47">
        <v>0.56161150850827157</v>
      </c>
      <c r="E2655" s="44">
        <v>742.96750812597168</v>
      </c>
      <c r="F2655" s="47">
        <v>0.29178918805807202</v>
      </c>
      <c r="G2655" s="44">
        <v>373.27811866500349</v>
      </c>
      <c r="H2655" s="47">
        <v>0.14659930343365521</v>
      </c>
      <c r="I2655" s="44">
        <v>2546.2475599956292</v>
      </c>
      <c r="J2655" s="171">
        <v>0.23986395312765482</v>
      </c>
      <c r="K2655" s="229"/>
    </row>
    <row r="2656" spans="1:11" ht="22.5" customHeight="1">
      <c r="A2656" s="1016" t="s">
        <v>20</v>
      </c>
      <c r="B2656" s="1017"/>
      <c r="C2656" s="44">
        <v>1739.2427372503996</v>
      </c>
      <c r="D2656" s="47">
        <v>0.62405118932588688</v>
      </c>
      <c r="E2656" s="44">
        <v>766.56282693760238</v>
      </c>
      <c r="F2656" s="47">
        <v>0.2750475443121273</v>
      </c>
      <c r="G2656" s="44">
        <v>281.21378133903028</v>
      </c>
      <c r="H2656" s="47">
        <v>0.10090126636198575</v>
      </c>
      <c r="I2656" s="44">
        <v>2787.0193455270323</v>
      </c>
      <c r="J2656" s="171">
        <v>0.26254535818289049</v>
      </c>
      <c r="K2656" s="229"/>
    </row>
    <row r="2657" spans="1:21" ht="22.5" customHeight="1">
      <c r="A2657" s="1016" t="s">
        <v>21</v>
      </c>
      <c r="B2657" s="1017"/>
      <c r="C2657" s="44">
        <v>498.71739130434781</v>
      </c>
      <c r="D2657" s="47">
        <v>0.81818181818181823</v>
      </c>
      <c r="E2657" s="44">
        <v>110.82608695652173</v>
      </c>
      <c r="F2657" s="47">
        <v>0.18181818181818182</v>
      </c>
      <c r="G2657" s="44">
        <v>0</v>
      </c>
      <c r="H2657" s="47">
        <v>0</v>
      </c>
      <c r="I2657" s="44">
        <v>609.54347826086951</v>
      </c>
      <c r="J2657" s="171">
        <v>5.742077502435932E-2</v>
      </c>
      <c r="K2657" s="229"/>
    </row>
    <row r="2658" spans="1:21" ht="13.5" thickBot="1">
      <c r="A2658" s="938" t="s">
        <v>3</v>
      </c>
      <c r="B2658" s="939"/>
      <c r="C2658" s="45">
        <v>14307.773319830312</v>
      </c>
      <c r="D2658" s="48">
        <v>0.60021620845679857</v>
      </c>
      <c r="E2658" s="45">
        <v>5932.6360435295474</v>
      </c>
      <c r="F2658" s="48">
        <v>0.24887620404679986</v>
      </c>
      <c r="G2658" s="45">
        <v>3597.2896494951706</v>
      </c>
      <c r="H2658" s="48">
        <v>0.15090758749639488</v>
      </c>
      <c r="I2658" s="45">
        <v>23837.699012855188</v>
      </c>
      <c r="J2658" s="48">
        <v>1</v>
      </c>
      <c r="K2658" s="229"/>
    </row>
    <row r="2661" spans="1:21" ht="13.5" thickBot="1"/>
    <row r="2662" spans="1:21">
      <c r="A2662" s="1024" t="s">
        <v>22</v>
      </c>
      <c r="B2662" s="1025"/>
      <c r="C2662" s="928" t="s">
        <v>172</v>
      </c>
      <c r="D2662" s="811"/>
      <c r="E2662" s="811"/>
      <c r="F2662" s="811"/>
      <c r="G2662" s="811"/>
      <c r="H2662" s="811"/>
      <c r="I2662" s="811"/>
      <c r="J2662" s="811"/>
      <c r="K2662" s="811"/>
      <c r="L2662" s="811"/>
      <c r="M2662" s="811"/>
      <c r="N2662" s="811"/>
      <c r="O2662" s="811"/>
      <c r="P2662" s="811"/>
      <c r="Q2662" s="811"/>
      <c r="R2662" s="811"/>
      <c r="S2662" s="811"/>
      <c r="T2662" s="812"/>
      <c r="U2662" s="4"/>
    </row>
    <row r="2663" spans="1:21">
      <c r="A2663" s="1026"/>
      <c r="B2663" s="1027"/>
      <c r="C2663" s="929" t="s">
        <v>173</v>
      </c>
      <c r="D2663" s="930"/>
      <c r="E2663" s="931" t="s">
        <v>174</v>
      </c>
      <c r="F2663" s="930"/>
      <c r="G2663" s="931" t="s">
        <v>175</v>
      </c>
      <c r="H2663" s="930"/>
      <c r="I2663" s="931" t="s">
        <v>176</v>
      </c>
      <c r="J2663" s="930"/>
      <c r="K2663" s="931" t="s">
        <v>177</v>
      </c>
      <c r="L2663" s="930"/>
      <c r="M2663" s="931" t="s">
        <v>178</v>
      </c>
      <c r="N2663" s="930"/>
      <c r="O2663" s="931" t="s">
        <v>179</v>
      </c>
      <c r="P2663" s="930"/>
      <c r="Q2663" s="931" t="s">
        <v>180</v>
      </c>
      <c r="R2663" s="930"/>
      <c r="S2663" s="932" t="s">
        <v>3</v>
      </c>
      <c r="T2663" s="933"/>
      <c r="U2663" s="129"/>
    </row>
    <row r="2664" spans="1:21" ht="13.5" thickBot="1">
      <c r="A2664" s="1028"/>
      <c r="B2664" s="1029"/>
      <c r="C2664" s="64" t="s">
        <v>11</v>
      </c>
      <c r="D2664" s="65" t="s">
        <v>12</v>
      </c>
      <c r="E2664" s="64" t="s">
        <v>11</v>
      </c>
      <c r="F2664" s="65" t="s">
        <v>12</v>
      </c>
      <c r="G2664" s="64" t="s">
        <v>11</v>
      </c>
      <c r="H2664" s="65" t="s">
        <v>12</v>
      </c>
      <c r="I2664" s="64" t="s">
        <v>11</v>
      </c>
      <c r="J2664" s="65" t="s">
        <v>12</v>
      </c>
      <c r="K2664" s="64" t="s">
        <v>11</v>
      </c>
      <c r="L2664" s="65" t="s">
        <v>12</v>
      </c>
      <c r="M2664" s="64" t="s">
        <v>11</v>
      </c>
      <c r="N2664" s="65" t="s">
        <v>12</v>
      </c>
      <c r="O2664" s="64" t="s">
        <v>11</v>
      </c>
      <c r="P2664" s="65" t="s">
        <v>12</v>
      </c>
      <c r="Q2664" s="64" t="s">
        <v>11</v>
      </c>
      <c r="R2664" s="65" t="s">
        <v>12</v>
      </c>
      <c r="S2664" s="64" t="s">
        <v>11</v>
      </c>
      <c r="T2664" s="304" t="s">
        <v>12</v>
      </c>
      <c r="U2664" s="129"/>
    </row>
    <row r="2665" spans="1:21" ht="13.5" customHeight="1">
      <c r="A2665" s="806" t="s">
        <v>4</v>
      </c>
      <c r="B2665" s="807"/>
      <c r="C2665" s="49">
        <v>801.19616289999999</v>
      </c>
      <c r="D2665" s="23">
        <v>0.29664542132967914</v>
      </c>
      <c r="E2665" s="51">
        <v>174.44048700000002</v>
      </c>
      <c r="F2665" s="23">
        <v>6.4587143772339969E-2</v>
      </c>
      <c r="G2665" s="51">
        <v>276.32453550000002</v>
      </c>
      <c r="H2665" s="23">
        <v>0.10231003598472847</v>
      </c>
      <c r="I2665" s="51">
        <v>120.93242950000001</v>
      </c>
      <c r="J2665" s="23">
        <v>4.4775615713884519E-2</v>
      </c>
      <c r="K2665" s="51">
        <v>793.47972000000004</v>
      </c>
      <c r="L2665" s="23">
        <v>0.29378838386340933</v>
      </c>
      <c r="M2665" s="51">
        <v>214.55525600000001</v>
      </c>
      <c r="N2665" s="23">
        <v>7.9439764269766164E-2</v>
      </c>
      <c r="O2665" s="51">
        <v>303.705896</v>
      </c>
      <c r="P2665" s="23">
        <v>0.11244807158477682</v>
      </c>
      <c r="Q2665" s="51">
        <v>16.220154000000001</v>
      </c>
      <c r="R2665" s="23">
        <v>6.0055634814152707E-3</v>
      </c>
      <c r="S2665" s="51">
        <v>2700.854640900001</v>
      </c>
      <c r="T2665" s="165">
        <v>1</v>
      </c>
      <c r="U2665" s="129"/>
    </row>
    <row r="2666" spans="1:21" ht="25.5" customHeight="1">
      <c r="A2666" s="1016" t="s">
        <v>14</v>
      </c>
      <c r="B2666" s="1017"/>
      <c r="C2666" s="43">
        <v>121.55</v>
      </c>
      <c r="D2666" s="24">
        <v>0.66666666666666674</v>
      </c>
      <c r="E2666" s="44">
        <v>0</v>
      </c>
      <c r="F2666" s="24">
        <v>0</v>
      </c>
      <c r="G2666" s="44">
        <v>0</v>
      </c>
      <c r="H2666" s="24">
        <v>0</v>
      </c>
      <c r="I2666" s="44">
        <v>0</v>
      </c>
      <c r="J2666" s="24">
        <v>0</v>
      </c>
      <c r="K2666" s="44">
        <v>0</v>
      </c>
      <c r="L2666" s="24">
        <v>0</v>
      </c>
      <c r="M2666" s="44">
        <v>60.774999999999999</v>
      </c>
      <c r="N2666" s="24">
        <v>0.33333333333333337</v>
      </c>
      <c r="O2666" s="44">
        <v>0</v>
      </c>
      <c r="P2666" s="24">
        <v>0</v>
      </c>
      <c r="Q2666" s="44">
        <v>0</v>
      </c>
      <c r="R2666" s="24">
        <v>0</v>
      </c>
      <c r="S2666" s="44">
        <v>182.32499999999999</v>
      </c>
      <c r="T2666" s="166">
        <f t="shared" ref="T2666:T2673" si="144">+S2666/$S$2665</f>
        <v>6.7506409726383554E-2</v>
      </c>
      <c r="U2666" s="129"/>
    </row>
    <row r="2667" spans="1:21" ht="25.5" customHeight="1">
      <c r="A2667" s="1016" t="s">
        <v>15</v>
      </c>
      <c r="B2667" s="1017"/>
      <c r="C2667" s="43">
        <v>35.808845500000004</v>
      </c>
      <c r="D2667" s="24">
        <v>0.18738797160321868</v>
      </c>
      <c r="E2667" s="44">
        <v>64.582274999999996</v>
      </c>
      <c r="F2667" s="24">
        <v>0.33795955565703062</v>
      </c>
      <c r="G2667" s="44">
        <v>5.4779115000000003</v>
      </c>
      <c r="H2667" s="24">
        <v>2.8665954187407278E-2</v>
      </c>
      <c r="I2667" s="44">
        <v>5.4779115000000003</v>
      </c>
      <c r="J2667" s="24">
        <v>2.8665954187407278E-2</v>
      </c>
      <c r="K2667" s="44">
        <v>0</v>
      </c>
      <c r="L2667" s="24">
        <v>0</v>
      </c>
      <c r="M2667" s="44">
        <v>79.747741999999988</v>
      </c>
      <c r="N2667" s="24">
        <v>0.41732056436493631</v>
      </c>
      <c r="O2667" s="44">
        <v>0</v>
      </c>
      <c r="P2667" s="24">
        <v>0</v>
      </c>
      <c r="Q2667" s="44">
        <v>0</v>
      </c>
      <c r="R2667" s="24">
        <v>0</v>
      </c>
      <c r="S2667" s="44">
        <v>191.09468549999997</v>
      </c>
      <c r="T2667" s="166">
        <f t="shared" si="144"/>
        <v>7.0753413607006196E-2</v>
      </c>
      <c r="U2667" s="129"/>
    </row>
    <row r="2668" spans="1:21" ht="25.5" customHeight="1">
      <c r="A2668" s="1016" t="s">
        <v>16</v>
      </c>
      <c r="B2668" s="1017"/>
      <c r="C2668" s="43">
        <v>133.87217999999999</v>
      </c>
      <c r="D2668" s="24">
        <v>0.66666666666666652</v>
      </c>
      <c r="E2668" s="44">
        <v>0</v>
      </c>
      <c r="F2668" s="24">
        <v>0</v>
      </c>
      <c r="G2668" s="44">
        <v>0</v>
      </c>
      <c r="H2668" s="24">
        <v>0</v>
      </c>
      <c r="I2668" s="44">
        <v>0</v>
      </c>
      <c r="J2668" s="24">
        <v>0</v>
      </c>
      <c r="K2668" s="44">
        <v>66.936089999999993</v>
      </c>
      <c r="L2668" s="24">
        <v>0.33333333333333326</v>
      </c>
      <c r="M2668" s="44">
        <v>0</v>
      </c>
      <c r="N2668" s="24">
        <v>0</v>
      </c>
      <c r="O2668" s="44">
        <v>0</v>
      </c>
      <c r="P2668" s="24">
        <v>0</v>
      </c>
      <c r="Q2668" s="44">
        <v>0</v>
      </c>
      <c r="R2668" s="24">
        <v>0</v>
      </c>
      <c r="S2668" s="44">
        <v>200.80826999999999</v>
      </c>
      <c r="T2668" s="166">
        <f t="shared" si="144"/>
        <v>7.4349899087158944E-2</v>
      </c>
      <c r="U2668" s="129"/>
    </row>
    <row r="2669" spans="1:21" ht="25.5" customHeight="1">
      <c r="A2669" s="1016" t="s">
        <v>17</v>
      </c>
      <c r="B2669" s="1017"/>
      <c r="C2669" s="43">
        <v>0</v>
      </c>
      <c r="D2669" s="24">
        <v>0</v>
      </c>
      <c r="E2669" s="44">
        <v>0</v>
      </c>
      <c r="F2669" s="24">
        <v>0</v>
      </c>
      <c r="G2669" s="44">
        <v>0</v>
      </c>
      <c r="H2669" s="24">
        <v>0</v>
      </c>
      <c r="I2669" s="44">
        <v>0</v>
      </c>
      <c r="J2669" s="24">
        <v>0</v>
      </c>
      <c r="K2669" s="44">
        <v>53.92116</v>
      </c>
      <c r="L2669" s="24">
        <v>1</v>
      </c>
      <c r="M2669" s="44">
        <v>0</v>
      </c>
      <c r="N2669" s="24">
        <v>0</v>
      </c>
      <c r="O2669" s="44">
        <v>0</v>
      </c>
      <c r="P2669" s="24">
        <v>0</v>
      </c>
      <c r="Q2669" s="44">
        <v>0</v>
      </c>
      <c r="R2669" s="24">
        <v>0</v>
      </c>
      <c r="S2669" s="44">
        <v>53.92116</v>
      </c>
      <c r="T2669" s="166">
        <f t="shared" si="144"/>
        <v>1.996448056976215E-2</v>
      </c>
      <c r="U2669" s="129"/>
    </row>
    <row r="2670" spans="1:21" ht="25.5" customHeight="1">
      <c r="A2670" s="1016" t="s">
        <v>18</v>
      </c>
      <c r="B2670" s="1017"/>
      <c r="C2670" s="43">
        <v>122.75403</v>
      </c>
      <c r="D2670" s="24">
        <v>0.29807992082285906</v>
      </c>
      <c r="E2670" s="44">
        <v>0</v>
      </c>
      <c r="F2670" s="24">
        <v>0</v>
      </c>
      <c r="G2670" s="44">
        <v>0</v>
      </c>
      <c r="H2670" s="24">
        <v>0</v>
      </c>
      <c r="I2670" s="44">
        <v>0</v>
      </c>
      <c r="J2670" s="24">
        <v>0</v>
      </c>
      <c r="K2670" s="44">
        <v>173.43707999999998</v>
      </c>
      <c r="L2670" s="24">
        <v>0.42115204750628443</v>
      </c>
      <c r="M2670" s="44">
        <v>57.812359999999998</v>
      </c>
      <c r="N2670" s="24">
        <v>0.14038401583542817</v>
      </c>
      <c r="O2670" s="44">
        <v>57.812359999999998</v>
      </c>
      <c r="P2670" s="24">
        <v>0.14038401583542817</v>
      </c>
      <c r="Q2670" s="44">
        <v>0</v>
      </c>
      <c r="R2670" s="24">
        <v>0</v>
      </c>
      <c r="S2670" s="44">
        <v>411.81583000000006</v>
      </c>
      <c r="T2670" s="166">
        <f t="shared" si="144"/>
        <v>0.15247611765688043</v>
      </c>
      <c r="U2670" s="129"/>
    </row>
    <row r="2671" spans="1:21" ht="25.5" customHeight="1">
      <c r="A2671" s="1016" t="s">
        <v>19</v>
      </c>
      <c r="B2671" s="1017"/>
      <c r="C2671" s="43">
        <v>80.429907400000005</v>
      </c>
      <c r="D2671" s="24">
        <v>0.1122741773846163</v>
      </c>
      <c r="E2671" s="44">
        <v>58.728012</v>
      </c>
      <c r="F2671" s="24">
        <v>8.1979943156491486E-2</v>
      </c>
      <c r="G2671" s="44">
        <v>117.456024</v>
      </c>
      <c r="H2671" s="24">
        <v>0.16395988631298297</v>
      </c>
      <c r="I2671" s="44">
        <v>58.728012</v>
      </c>
      <c r="J2671" s="24">
        <v>8.1979943156491486E-2</v>
      </c>
      <c r="K2671" s="44">
        <v>192.40419</v>
      </c>
      <c r="L2671" s="24">
        <v>0.26858195981963068</v>
      </c>
      <c r="M2671" s="44">
        <v>16.220154000000001</v>
      </c>
      <c r="N2671" s="24">
        <v>2.2642130350156213E-2</v>
      </c>
      <c r="O2671" s="44">
        <v>176.18403599999999</v>
      </c>
      <c r="P2671" s="24">
        <v>0.24593982946947446</v>
      </c>
      <c r="Q2671" s="44">
        <v>16.220154000000001</v>
      </c>
      <c r="R2671" s="24">
        <v>2.2642130350156213E-2</v>
      </c>
      <c r="S2671" s="44">
        <v>716.37048940000011</v>
      </c>
      <c r="T2671" s="166">
        <f t="shared" si="144"/>
        <v>0.26523844658344342</v>
      </c>
      <c r="U2671" s="129"/>
    </row>
    <row r="2672" spans="1:21" ht="25.5" customHeight="1">
      <c r="A2672" s="1016" t="s">
        <v>20</v>
      </c>
      <c r="B2672" s="1017"/>
      <c r="C2672" s="43">
        <v>306.78120000000001</v>
      </c>
      <c r="D2672" s="24">
        <v>0.34413375052408157</v>
      </c>
      <c r="E2672" s="44">
        <v>51.130200000000002</v>
      </c>
      <c r="F2672" s="24">
        <v>5.7355625087346936E-2</v>
      </c>
      <c r="G2672" s="44">
        <v>153.39060000000001</v>
      </c>
      <c r="H2672" s="24">
        <v>0.17206687526204079</v>
      </c>
      <c r="I2672" s="44">
        <v>56.726506000000001</v>
      </c>
      <c r="J2672" s="24">
        <v>6.3633316721842192E-2</v>
      </c>
      <c r="K2672" s="44">
        <v>306.78120000000001</v>
      </c>
      <c r="L2672" s="24">
        <v>0.34413375052408157</v>
      </c>
      <c r="M2672" s="44">
        <v>0</v>
      </c>
      <c r="N2672" s="24">
        <v>0</v>
      </c>
      <c r="O2672" s="44">
        <v>16.6495</v>
      </c>
      <c r="P2672" s="24">
        <v>1.8676681880606425E-2</v>
      </c>
      <c r="Q2672" s="44">
        <v>0</v>
      </c>
      <c r="R2672" s="24">
        <v>0</v>
      </c>
      <c r="S2672" s="44">
        <v>891.45920600000045</v>
      </c>
      <c r="T2672" s="166">
        <f t="shared" si="144"/>
        <v>0.3300655994218708</v>
      </c>
      <c r="U2672" s="129"/>
    </row>
    <row r="2673" spans="1:21" ht="25.5" customHeight="1" thickBot="1">
      <c r="A2673" s="1016" t="s">
        <v>21</v>
      </c>
      <c r="B2673" s="1017"/>
      <c r="C2673" s="43">
        <v>0</v>
      </c>
      <c r="D2673" s="24">
        <v>0</v>
      </c>
      <c r="E2673" s="44">
        <v>0</v>
      </c>
      <c r="F2673" s="24">
        <v>0</v>
      </c>
      <c r="G2673" s="44">
        <v>0</v>
      </c>
      <c r="H2673" s="24">
        <v>0</v>
      </c>
      <c r="I2673" s="44">
        <v>0</v>
      </c>
      <c r="J2673" s="24">
        <v>0</v>
      </c>
      <c r="K2673" s="44">
        <v>0</v>
      </c>
      <c r="L2673" s="24">
        <v>0</v>
      </c>
      <c r="M2673" s="44">
        <v>0</v>
      </c>
      <c r="N2673" s="24">
        <v>0</v>
      </c>
      <c r="O2673" s="44">
        <v>53.06</v>
      </c>
      <c r="P2673" s="24">
        <v>1</v>
      </c>
      <c r="Q2673" s="44">
        <v>0</v>
      </c>
      <c r="R2673" s="24">
        <v>0</v>
      </c>
      <c r="S2673" s="44">
        <v>53.06</v>
      </c>
      <c r="T2673" s="166">
        <f t="shared" si="144"/>
        <v>1.9645633347494373E-2</v>
      </c>
      <c r="U2673" s="129"/>
    </row>
    <row r="2674" spans="1:21">
      <c r="A2674" s="804" t="s">
        <v>8</v>
      </c>
      <c r="B2674" s="805"/>
      <c r="C2674" s="49">
        <v>2372.7771887630001</v>
      </c>
      <c r="D2674" s="50">
        <v>0.49915846815424669</v>
      </c>
      <c r="E2674" s="51">
        <v>175.04813841999999</v>
      </c>
      <c r="F2674" s="50">
        <v>3.6824679974495143E-2</v>
      </c>
      <c r="G2674" s="51">
        <v>423.01763149699997</v>
      </c>
      <c r="H2674" s="50">
        <v>8.8989743301755381E-2</v>
      </c>
      <c r="I2674" s="51">
        <v>29.752229067000002</v>
      </c>
      <c r="J2674" s="50">
        <v>6.2589429616862957E-3</v>
      </c>
      <c r="K2674" s="51">
        <v>680.34589562000008</v>
      </c>
      <c r="L2674" s="50">
        <v>0.14312360076664096</v>
      </c>
      <c r="M2674" s="51">
        <v>537.60545165899998</v>
      </c>
      <c r="N2674" s="50">
        <v>0.11309545413380237</v>
      </c>
      <c r="O2674" s="51">
        <v>535.00837818000002</v>
      </c>
      <c r="P2674" s="50">
        <v>0.11254911070737324</v>
      </c>
      <c r="Q2674" s="51">
        <v>0</v>
      </c>
      <c r="R2674" s="50">
        <v>0</v>
      </c>
      <c r="S2674" s="51">
        <v>4753.5549132059996</v>
      </c>
      <c r="T2674" s="170">
        <v>1</v>
      </c>
      <c r="U2674" s="129"/>
    </row>
    <row r="2675" spans="1:21" ht="25.5" customHeight="1">
      <c r="A2675" s="1016" t="s">
        <v>14</v>
      </c>
      <c r="B2675" s="1017"/>
      <c r="C2675" s="43">
        <v>52.763157890000002</v>
      </c>
      <c r="D2675" s="47">
        <v>0.5</v>
      </c>
      <c r="E2675" s="44">
        <v>0</v>
      </c>
      <c r="F2675" s="47">
        <v>0</v>
      </c>
      <c r="G2675" s="44">
        <v>0</v>
      </c>
      <c r="H2675" s="47">
        <v>0</v>
      </c>
      <c r="I2675" s="44">
        <v>0</v>
      </c>
      <c r="J2675" s="47">
        <v>0</v>
      </c>
      <c r="K2675" s="44">
        <v>0</v>
      </c>
      <c r="L2675" s="47">
        <v>0</v>
      </c>
      <c r="M2675" s="44">
        <v>52.763157890000002</v>
      </c>
      <c r="N2675" s="47">
        <v>0.5</v>
      </c>
      <c r="O2675" s="44">
        <v>0</v>
      </c>
      <c r="P2675" s="47">
        <v>0</v>
      </c>
      <c r="Q2675" s="44">
        <v>0</v>
      </c>
      <c r="R2675" s="47">
        <v>0</v>
      </c>
      <c r="S2675" s="44">
        <v>105.52631578</v>
      </c>
      <c r="T2675" s="171">
        <f>+S2675/$S$2674</f>
        <v>2.2199452348143502E-2</v>
      </c>
      <c r="U2675" s="129"/>
    </row>
    <row r="2676" spans="1:21" ht="25.5" customHeight="1">
      <c r="A2676" s="1016" t="s">
        <v>15</v>
      </c>
      <c r="B2676" s="1017"/>
      <c r="C2676" s="43">
        <v>138.25291724200002</v>
      </c>
      <c r="D2676" s="47">
        <v>0.46842106273048295</v>
      </c>
      <c r="E2676" s="44">
        <v>0</v>
      </c>
      <c r="F2676" s="47">
        <v>0</v>
      </c>
      <c r="G2676" s="44">
        <v>0</v>
      </c>
      <c r="H2676" s="47">
        <v>0</v>
      </c>
      <c r="I2676" s="44">
        <v>11.88888889</v>
      </c>
      <c r="J2676" s="47">
        <v>4.0281290837359755E-2</v>
      </c>
      <c r="K2676" s="44">
        <v>11.88888889</v>
      </c>
      <c r="L2676" s="47">
        <v>4.0281290837359755E-2</v>
      </c>
      <c r="M2676" s="44">
        <v>121.22708698300001</v>
      </c>
      <c r="N2676" s="47">
        <v>0.41073506475743771</v>
      </c>
      <c r="O2676" s="44">
        <v>11.88888889</v>
      </c>
      <c r="P2676" s="47">
        <v>4.0281290837359755E-2</v>
      </c>
      <c r="Q2676" s="44">
        <v>0</v>
      </c>
      <c r="R2676" s="47">
        <v>0</v>
      </c>
      <c r="S2676" s="44">
        <v>295.14667089500006</v>
      </c>
      <c r="T2676" s="171">
        <f t="shared" ref="T2676:T2682" si="145">+S2676/$S$2674</f>
        <v>6.208967315703956E-2</v>
      </c>
      <c r="U2676" s="129"/>
    </row>
    <row r="2677" spans="1:21" ht="25.5" customHeight="1">
      <c r="A2677" s="1016" t="s">
        <v>16</v>
      </c>
      <c r="B2677" s="1017"/>
      <c r="C2677" s="43">
        <v>175.89010988999999</v>
      </c>
      <c r="D2677" s="47">
        <v>0.6</v>
      </c>
      <c r="E2677" s="44">
        <v>0</v>
      </c>
      <c r="F2677" s="47">
        <v>0</v>
      </c>
      <c r="G2677" s="44">
        <v>0</v>
      </c>
      <c r="H2677" s="47">
        <v>0</v>
      </c>
      <c r="I2677" s="44">
        <v>0</v>
      </c>
      <c r="J2677" s="47">
        <v>0</v>
      </c>
      <c r="K2677" s="44">
        <v>58.630036629999999</v>
      </c>
      <c r="L2677" s="47">
        <v>0.2</v>
      </c>
      <c r="M2677" s="44">
        <v>0</v>
      </c>
      <c r="N2677" s="47">
        <v>0</v>
      </c>
      <c r="O2677" s="44">
        <v>58.630036629999999</v>
      </c>
      <c r="P2677" s="47">
        <v>0.2</v>
      </c>
      <c r="Q2677" s="44">
        <v>0</v>
      </c>
      <c r="R2677" s="47">
        <v>0</v>
      </c>
      <c r="S2677" s="44">
        <v>293.15018314999998</v>
      </c>
      <c r="T2677" s="171">
        <f t="shared" si="145"/>
        <v>6.1669674275896189E-2</v>
      </c>
      <c r="U2677" s="129"/>
    </row>
    <row r="2678" spans="1:21" ht="25.5" customHeight="1">
      <c r="A2678" s="1016" t="s">
        <v>17</v>
      </c>
      <c r="B2678" s="1017"/>
      <c r="C2678" s="43">
        <v>58.156862750000002</v>
      </c>
      <c r="D2678" s="47">
        <v>0.33333333333333337</v>
      </c>
      <c r="E2678" s="44">
        <v>0</v>
      </c>
      <c r="F2678" s="47">
        <v>0</v>
      </c>
      <c r="G2678" s="44">
        <v>0</v>
      </c>
      <c r="H2678" s="47">
        <v>0</v>
      </c>
      <c r="I2678" s="44">
        <v>0</v>
      </c>
      <c r="J2678" s="47">
        <v>0</v>
      </c>
      <c r="K2678" s="44">
        <v>58.156862750000002</v>
      </c>
      <c r="L2678" s="47">
        <v>0.33333333333333337</v>
      </c>
      <c r="M2678" s="44">
        <v>58.156862750000002</v>
      </c>
      <c r="N2678" s="47">
        <v>0.33333333333333337</v>
      </c>
      <c r="O2678" s="44">
        <v>0</v>
      </c>
      <c r="P2678" s="47">
        <v>0</v>
      </c>
      <c r="Q2678" s="44">
        <v>0</v>
      </c>
      <c r="R2678" s="47">
        <v>0</v>
      </c>
      <c r="S2678" s="44">
        <v>174.47058824999999</v>
      </c>
      <c r="T2678" s="171">
        <f t="shared" si="145"/>
        <v>3.6703181394896228E-2</v>
      </c>
      <c r="U2678" s="129"/>
    </row>
    <row r="2679" spans="1:21" ht="25.5" customHeight="1">
      <c r="A2679" s="1016" t="s">
        <v>18</v>
      </c>
      <c r="B2679" s="1017"/>
      <c r="C2679" s="43">
        <v>406.54545456</v>
      </c>
      <c r="D2679" s="47">
        <v>0.58333333333333337</v>
      </c>
      <c r="E2679" s="44">
        <v>58.07792208</v>
      </c>
      <c r="F2679" s="47">
        <v>8.3333333333333343E-2</v>
      </c>
      <c r="G2679" s="44">
        <v>0</v>
      </c>
      <c r="H2679" s="47">
        <v>0</v>
      </c>
      <c r="I2679" s="44">
        <v>0</v>
      </c>
      <c r="J2679" s="47">
        <v>0</v>
      </c>
      <c r="K2679" s="44">
        <v>0</v>
      </c>
      <c r="L2679" s="47">
        <v>0</v>
      </c>
      <c r="M2679" s="44">
        <v>58.07792208</v>
      </c>
      <c r="N2679" s="47">
        <v>8.3333333333333343E-2</v>
      </c>
      <c r="O2679" s="44">
        <v>174.23376623999999</v>
      </c>
      <c r="P2679" s="47">
        <v>0.25</v>
      </c>
      <c r="Q2679" s="44">
        <v>0</v>
      </c>
      <c r="R2679" s="47">
        <v>0</v>
      </c>
      <c r="S2679" s="44">
        <v>696.93506495999998</v>
      </c>
      <c r="T2679" s="171">
        <f t="shared" si="145"/>
        <v>0.146613445660178</v>
      </c>
      <c r="U2679" s="129"/>
    </row>
    <row r="2680" spans="1:21" ht="25.5" customHeight="1">
      <c r="A2680" s="1016" t="s">
        <v>19</v>
      </c>
      <c r="B2680" s="1017"/>
      <c r="C2680" s="43">
        <v>701.47820458400008</v>
      </c>
      <c r="D2680" s="47">
        <v>0.45153450833483427</v>
      </c>
      <c r="E2680" s="44">
        <v>57.992438559999997</v>
      </c>
      <c r="F2680" s="47">
        <v>3.7329153010329956E-2</v>
      </c>
      <c r="G2680" s="44">
        <v>347.95463135999995</v>
      </c>
      <c r="H2680" s="47">
        <v>0.22397491806197972</v>
      </c>
      <c r="I2680" s="44">
        <v>12.462009800000001</v>
      </c>
      <c r="J2680" s="47">
        <v>8.021671138369723E-3</v>
      </c>
      <c r="K2680" s="44">
        <v>299.74423838599995</v>
      </c>
      <c r="L2680" s="47">
        <v>0.19294237001431264</v>
      </c>
      <c r="M2680" s="44">
        <v>75.918883506</v>
      </c>
      <c r="N2680" s="47">
        <v>4.8868226429843876E-2</v>
      </c>
      <c r="O2680" s="44">
        <v>57.992438559999997</v>
      </c>
      <c r="P2680" s="47">
        <v>3.7329153010329956E-2</v>
      </c>
      <c r="Q2680" s="44">
        <v>0</v>
      </c>
      <c r="R2680" s="47">
        <v>0</v>
      </c>
      <c r="S2680" s="44">
        <v>1553.5428447559998</v>
      </c>
      <c r="T2680" s="171">
        <f t="shared" si="145"/>
        <v>0.32681706073070782</v>
      </c>
      <c r="U2680" s="129"/>
    </row>
    <row r="2681" spans="1:21" ht="25.5" customHeight="1">
      <c r="A2681" s="1016" t="s">
        <v>20</v>
      </c>
      <c r="B2681" s="1017"/>
      <c r="C2681" s="43">
        <v>544.8015929469999</v>
      </c>
      <c r="D2681" s="47">
        <v>0.46846074983634184</v>
      </c>
      <c r="E2681" s="44">
        <v>0</v>
      </c>
      <c r="F2681" s="47">
        <v>0</v>
      </c>
      <c r="G2681" s="44">
        <v>75.063000136999989</v>
      </c>
      <c r="H2681" s="47">
        <v>6.4544725610898357E-2</v>
      </c>
      <c r="I2681" s="44">
        <v>5.4013303769999998</v>
      </c>
      <c r="J2681" s="47">
        <v>4.6444638034848548E-3</v>
      </c>
      <c r="K2681" s="44">
        <v>251.92586896399999</v>
      </c>
      <c r="L2681" s="47">
        <v>0.2166245161649675</v>
      </c>
      <c r="M2681" s="44">
        <v>171.46153845000001</v>
      </c>
      <c r="N2681" s="47">
        <v>0.14743532675058429</v>
      </c>
      <c r="O2681" s="44">
        <v>114.3076923</v>
      </c>
      <c r="P2681" s="47">
        <v>9.8290217833722868E-2</v>
      </c>
      <c r="Q2681" s="44">
        <v>0</v>
      </c>
      <c r="R2681" s="47">
        <v>0</v>
      </c>
      <c r="S2681" s="44">
        <v>1162.9610231750003</v>
      </c>
      <c r="T2681" s="171">
        <f t="shared" si="145"/>
        <v>0.24465080227518607</v>
      </c>
      <c r="U2681" s="129"/>
    </row>
    <row r="2682" spans="1:21" ht="25.5" customHeight="1" thickBot="1">
      <c r="A2682" s="1016" t="s">
        <v>21</v>
      </c>
      <c r="B2682" s="1017"/>
      <c r="C2682" s="43">
        <v>294.88888889999998</v>
      </c>
      <c r="D2682" s="47">
        <v>0.625</v>
      </c>
      <c r="E2682" s="44">
        <v>58.977777779999997</v>
      </c>
      <c r="F2682" s="47">
        <v>0.125</v>
      </c>
      <c r="G2682" s="44">
        <v>0</v>
      </c>
      <c r="H2682" s="47">
        <v>0</v>
      </c>
      <c r="I2682" s="44">
        <v>0</v>
      </c>
      <c r="J2682" s="47">
        <v>0</v>
      </c>
      <c r="K2682" s="44">
        <v>0</v>
      </c>
      <c r="L2682" s="47">
        <v>0</v>
      </c>
      <c r="M2682" s="44">
        <v>0</v>
      </c>
      <c r="N2682" s="47">
        <v>0</v>
      </c>
      <c r="O2682" s="44">
        <v>117.95555555999999</v>
      </c>
      <c r="P2682" s="47">
        <v>0.25</v>
      </c>
      <c r="Q2682" s="44">
        <v>0</v>
      </c>
      <c r="R2682" s="47">
        <v>0</v>
      </c>
      <c r="S2682" s="44">
        <v>471.82222223999997</v>
      </c>
      <c r="T2682" s="171">
        <f t="shared" si="145"/>
        <v>9.9256710157952718E-2</v>
      </c>
      <c r="U2682" s="129"/>
    </row>
    <row r="2683" spans="1:21">
      <c r="A2683" s="804" t="s">
        <v>9</v>
      </c>
      <c r="B2683" s="805"/>
      <c r="C2683" s="49">
        <v>2368.5411028456288</v>
      </c>
      <c r="D2683" s="50">
        <v>0.34560271090559042</v>
      </c>
      <c r="E2683" s="51">
        <v>103.39463601532567</v>
      </c>
      <c r="F2683" s="50">
        <v>1.5086698920724744E-2</v>
      </c>
      <c r="G2683" s="51">
        <v>218.83340853628997</v>
      </c>
      <c r="H2683" s="50">
        <v>3.1930802947007828E-2</v>
      </c>
      <c r="I2683" s="51">
        <v>156.78102107057521</v>
      </c>
      <c r="J2683" s="50">
        <v>2.2876506485548943E-2</v>
      </c>
      <c r="K2683" s="51">
        <v>785.30556509496648</v>
      </c>
      <c r="L2683" s="50">
        <v>0.11458687875840334</v>
      </c>
      <c r="M2683" s="51">
        <v>1237.3787447090851</v>
      </c>
      <c r="N2683" s="50">
        <v>0.18055057101379257</v>
      </c>
      <c r="O2683" s="51">
        <v>1769.8031995061415</v>
      </c>
      <c r="P2683" s="50">
        <v>0.2582386190317148</v>
      </c>
      <c r="Q2683" s="51">
        <v>213.32610701201406</v>
      </c>
      <c r="R2683" s="50">
        <v>3.1127211937218083E-2</v>
      </c>
      <c r="S2683" s="51">
        <v>6853.3637847900218</v>
      </c>
      <c r="T2683" s="170">
        <v>1</v>
      </c>
      <c r="U2683" s="129"/>
    </row>
    <row r="2684" spans="1:21" ht="25.5" customHeight="1">
      <c r="A2684" s="1016" t="s">
        <v>14</v>
      </c>
      <c r="B2684" s="1017"/>
      <c r="C2684" s="43">
        <v>230.78054711246199</v>
      </c>
      <c r="D2684" s="47">
        <v>0.94774867436913945</v>
      </c>
      <c r="E2684" s="44">
        <v>0</v>
      </c>
      <c r="F2684" s="47">
        <v>0</v>
      </c>
      <c r="G2684" s="44">
        <v>0</v>
      </c>
      <c r="H2684" s="47">
        <v>0</v>
      </c>
      <c r="I2684" s="44">
        <v>0</v>
      </c>
      <c r="J2684" s="47">
        <v>0</v>
      </c>
      <c r="K2684" s="44">
        <v>12.723404255319149</v>
      </c>
      <c r="L2684" s="47">
        <v>5.225132563086049E-2</v>
      </c>
      <c r="M2684" s="44">
        <v>0</v>
      </c>
      <c r="N2684" s="47">
        <v>0</v>
      </c>
      <c r="O2684" s="44">
        <v>0</v>
      </c>
      <c r="P2684" s="47">
        <v>0</v>
      </c>
      <c r="Q2684" s="44">
        <v>0</v>
      </c>
      <c r="R2684" s="47">
        <v>0</v>
      </c>
      <c r="S2684" s="44">
        <v>243.50395136778113</v>
      </c>
      <c r="T2684" s="171">
        <v>3.5530574330258143E-2</v>
      </c>
      <c r="U2684" s="129"/>
    </row>
    <row r="2685" spans="1:21" ht="25.5" customHeight="1">
      <c r="A2685" s="1016" t="s">
        <v>15</v>
      </c>
      <c r="B2685" s="1017"/>
      <c r="C2685" s="43">
        <v>155.4973893505298</v>
      </c>
      <c r="D2685" s="47">
        <v>0.18863257584126383</v>
      </c>
      <c r="E2685" s="44">
        <v>0</v>
      </c>
      <c r="F2685" s="47">
        <v>0</v>
      </c>
      <c r="G2685" s="44">
        <v>0</v>
      </c>
      <c r="H2685" s="47">
        <v>0</v>
      </c>
      <c r="I2685" s="44">
        <v>52.891891891891895</v>
      </c>
      <c r="J2685" s="47">
        <v>6.4162709421405673E-2</v>
      </c>
      <c r="K2685" s="44">
        <v>142.9698302954117</v>
      </c>
      <c r="L2685" s="47">
        <v>0.17343549926370502</v>
      </c>
      <c r="M2685" s="44">
        <v>301.90992640690502</v>
      </c>
      <c r="N2685" s="47">
        <v>0.36624439373577722</v>
      </c>
      <c r="O2685" s="44">
        <v>171.07102451288497</v>
      </c>
      <c r="P2685" s="47">
        <v>0.20752482173784823</v>
      </c>
      <c r="Q2685" s="44">
        <v>0</v>
      </c>
      <c r="R2685" s="47">
        <v>0</v>
      </c>
      <c r="S2685" s="44">
        <v>824.34006245762339</v>
      </c>
      <c r="T2685" s="171">
        <v>0.12028254859126526</v>
      </c>
      <c r="U2685" s="129"/>
    </row>
    <row r="2686" spans="1:21" ht="25.5" customHeight="1">
      <c r="A2686" s="1016" t="s">
        <v>16</v>
      </c>
      <c r="B2686" s="1017"/>
      <c r="C2686" s="43">
        <v>55.26</v>
      </c>
      <c r="D2686" s="47">
        <v>0.33333333333333326</v>
      </c>
      <c r="E2686" s="44">
        <v>0</v>
      </c>
      <c r="F2686" s="47">
        <v>0</v>
      </c>
      <c r="G2686" s="44">
        <v>0</v>
      </c>
      <c r="H2686" s="47">
        <v>0</v>
      </c>
      <c r="I2686" s="44">
        <v>0</v>
      </c>
      <c r="J2686" s="47">
        <v>0</v>
      </c>
      <c r="K2686" s="44">
        <v>0</v>
      </c>
      <c r="L2686" s="47">
        <v>0</v>
      </c>
      <c r="M2686" s="44">
        <v>55.26</v>
      </c>
      <c r="N2686" s="47">
        <v>0.33333333333333326</v>
      </c>
      <c r="O2686" s="44">
        <v>55.26</v>
      </c>
      <c r="P2686" s="47">
        <v>0.33333333333333326</v>
      </c>
      <c r="Q2686" s="44">
        <v>0</v>
      </c>
      <c r="R2686" s="47">
        <v>0</v>
      </c>
      <c r="S2686" s="44">
        <v>165.78</v>
      </c>
      <c r="T2686" s="171">
        <v>2.4189581234243397E-2</v>
      </c>
      <c r="U2686" s="129"/>
    </row>
    <row r="2687" spans="1:21" ht="25.5" customHeight="1">
      <c r="A2687" s="1016" t="s">
        <v>17</v>
      </c>
      <c r="B2687" s="1017"/>
      <c r="C2687" s="43">
        <v>54.401826484018265</v>
      </c>
      <c r="D2687" s="47">
        <v>0.13232226776964429</v>
      </c>
      <c r="E2687" s="44">
        <v>0</v>
      </c>
      <c r="F2687" s="47">
        <v>0</v>
      </c>
      <c r="G2687" s="44">
        <v>60.920345002536784</v>
      </c>
      <c r="H2687" s="47">
        <v>0.14817734486199494</v>
      </c>
      <c r="I2687" s="44">
        <v>0</v>
      </c>
      <c r="J2687" s="47">
        <v>0</v>
      </c>
      <c r="K2687" s="44">
        <v>23.8</v>
      </c>
      <c r="L2687" s="47">
        <v>5.7889048520139326E-2</v>
      </c>
      <c r="M2687" s="44">
        <v>217.60730593607306</v>
      </c>
      <c r="N2687" s="47">
        <v>0.52928907107857714</v>
      </c>
      <c r="O2687" s="44">
        <v>54.401826484018265</v>
      </c>
      <c r="P2687" s="47">
        <v>0.13232226776964429</v>
      </c>
      <c r="Q2687" s="44">
        <v>0</v>
      </c>
      <c r="R2687" s="47">
        <v>0</v>
      </c>
      <c r="S2687" s="44">
        <v>411.13130390664639</v>
      </c>
      <c r="T2687" s="171">
        <v>5.9989709698336544E-2</v>
      </c>
      <c r="U2687" s="129"/>
    </row>
    <row r="2688" spans="1:21" ht="25.5" customHeight="1">
      <c r="A2688" s="1016" t="s">
        <v>18</v>
      </c>
      <c r="B2688" s="1017"/>
      <c r="C2688" s="43">
        <v>599.70270270270271</v>
      </c>
      <c r="D2688" s="47">
        <v>0.38925395252292161</v>
      </c>
      <c r="E2688" s="44">
        <v>0</v>
      </c>
      <c r="F2688" s="47">
        <v>0</v>
      </c>
      <c r="G2688" s="44">
        <v>54.518427518427515</v>
      </c>
      <c r="H2688" s="47">
        <v>3.5386722956629237E-2</v>
      </c>
      <c r="I2688" s="44">
        <v>14.130434782608695</v>
      </c>
      <c r="J2688" s="47">
        <v>9.1717572143818465E-3</v>
      </c>
      <c r="K2688" s="44">
        <v>0</v>
      </c>
      <c r="L2688" s="47">
        <v>0</v>
      </c>
      <c r="M2688" s="44">
        <v>327.11056511056512</v>
      </c>
      <c r="N2688" s="47">
        <v>0.21232033773977543</v>
      </c>
      <c r="O2688" s="44">
        <v>490.66584766584771</v>
      </c>
      <c r="P2688" s="47">
        <v>0.31848050660966315</v>
      </c>
      <c r="Q2688" s="44">
        <v>54.518427518427515</v>
      </c>
      <c r="R2688" s="47">
        <v>3.5386722956629237E-2</v>
      </c>
      <c r="S2688" s="44">
        <v>1540.6464052985784</v>
      </c>
      <c r="T2688" s="171">
        <v>0.22480149218370754</v>
      </c>
      <c r="U2688" s="129"/>
    </row>
    <row r="2689" spans="1:21" ht="25.5" customHeight="1">
      <c r="A2689" s="1016" t="s">
        <v>19</v>
      </c>
      <c r="B2689" s="1017"/>
      <c r="C2689" s="43">
        <v>544.35874191854919</v>
      </c>
      <c r="D2689" s="47">
        <v>0.38066993426969353</v>
      </c>
      <c r="E2689" s="44">
        <v>0</v>
      </c>
      <c r="F2689" s="47">
        <v>0</v>
      </c>
      <c r="G2689" s="44">
        <v>0</v>
      </c>
      <c r="H2689" s="47">
        <v>0</v>
      </c>
      <c r="I2689" s="44">
        <v>11.745257452574526</v>
      </c>
      <c r="J2689" s="47">
        <v>8.213455646352355E-3</v>
      </c>
      <c r="K2689" s="44">
        <v>232.78392807880172</v>
      </c>
      <c r="L2689" s="47">
        <v>0.16278574362282869</v>
      </c>
      <c r="M2689" s="44">
        <v>222.52717940741891</v>
      </c>
      <c r="N2689" s="47">
        <v>0.15561320180087651</v>
      </c>
      <c r="O2689" s="44">
        <v>418.58682634730536</v>
      </c>
      <c r="P2689" s="47">
        <v>0.29271766466024796</v>
      </c>
      <c r="Q2689" s="44">
        <v>0</v>
      </c>
      <c r="R2689" s="47">
        <v>0</v>
      </c>
      <c r="S2689" s="44">
        <v>1430.0019332046511</v>
      </c>
      <c r="T2689" s="171">
        <v>0.20865694250439742</v>
      </c>
      <c r="U2689" s="129"/>
    </row>
    <row r="2690" spans="1:21" ht="25.5" customHeight="1">
      <c r="A2690" s="1016" t="s">
        <v>20</v>
      </c>
      <c r="B2690" s="1017"/>
      <c r="C2690" s="43">
        <v>617.71380832084458</v>
      </c>
      <c r="D2690" s="47">
        <v>0.35516250554962758</v>
      </c>
      <c r="E2690" s="44">
        <v>103.39463601532567</v>
      </c>
      <c r="F2690" s="47">
        <v>5.9448076913510145E-2</v>
      </c>
      <c r="G2690" s="44">
        <v>103.39463601532567</v>
      </c>
      <c r="H2690" s="47">
        <v>5.9448076913510145E-2</v>
      </c>
      <c r="I2690" s="44">
        <v>78.013436943500082</v>
      </c>
      <c r="J2690" s="47">
        <v>4.4854829790367819E-2</v>
      </c>
      <c r="K2690" s="44">
        <v>206.78927203065135</v>
      </c>
      <c r="L2690" s="47">
        <v>0.11889615382702029</v>
      </c>
      <c r="M2690" s="44">
        <v>112.9637678481231</v>
      </c>
      <c r="N2690" s="47">
        <v>6.4949972438412801E-2</v>
      </c>
      <c r="O2690" s="44">
        <v>413.57854406130269</v>
      </c>
      <c r="P2690" s="47">
        <v>0.23779230765404058</v>
      </c>
      <c r="Q2690" s="44">
        <v>103.39463601532567</v>
      </c>
      <c r="R2690" s="47">
        <v>5.9448076913510145E-2</v>
      </c>
      <c r="S2690" s="44">
        <v>1739.2427372503996</v>
      </c>
      <c r="T2690" s="171">
        <v>0.25377942742662796</v>
      </c>
      <c r="U2690" s="129"/>
    </row>
    <row r="2691" spans="1:21" ht="25.5" customHeight="1">
      <c r="A2691" s="1016" t="s">
        <v>21</v>
      </c>
      <c r="B2691" s="1017"/>
      <c r="C2691" s="43">
        <v>110.82608695652173</v>
      </c>
      <c r="D2691" s="47">
        <v>0.22222222222222221</v>
      </c>
      <c r="E2691" s="44">
        <v>0</v>
      </c>
      <c r="F2691" s="47">
        <v>0</v>
      </c>
      <c r="G2691" s="44">
        <v>0</v>
      </c>
      <c r="H2691" s="47">
        <v>0</v>
      </c>
      <c r="I2691" s="44">
        <v>0</v>
      </c>
      <c r="J2691" s="47">
        <v>0</v>
      </c>
      <c r="K2691" s="44">
        <v>166.2391304347826</v>
      </c>
      <c r="L2691" s="47">
        <v>0.33333333333333326</v>
      </c>
      <c r="M2691" s="44">
        <v>0</v>
      </c>
      <c r="N2691" s="47">
        <v>0</v>
      </c>
      <c r="O2691" s="44">
        <v>166.2391304347826</v>
      </c>
      <c r="P2691" s="47">
        <v>0.33333333333333326</v>
      </c>
      <c r="Q2691" s="44">
        <v>55.413043478260867</v>
      </c>
      <c r="R2691" s="47">
        <v>0.1111111111111111</v>
      </c>
      <c r="S2691" s="44">
        <v>498.71739130434781</v>
      </c>
      <c r="T2691" s="171">
        <v>7.276972403116462E-2</v>
      </c>
      <c r="U2691" s="129"/>
    </row>
    <row r="2692" spans="1:21" ht="13.5" thickBot="1">
      <c r="A2692" s="938" t="s">
        <v>3</v>
      </c>
      <c r="B2692" s="939"/>
      <c r="C2692" s="45">
        <v>5542.5144447825214</v>
      </c>
      <c r="D2692" s="48">
        <v>0.38737784845253997</v>
      </c>
      <c r="E2692" s="45">
        <v>452.8832648596902</v>
      </c>
      <c r="F2692" s="48">
        <v>3.1652952191519715E-2</v>
      </c>
      <c r="G2692" s="45">
        <v>918.17557451037044</v>
      </c>
      <c r="H2692" s="48">
        <v>6.4173198301778783E-2</v>
      </c>
      <c r="I2692" s="45">
        <v>307.46567979983871</v>
      </c>
      <c r="J2692" s="48">
        <v>2.1489415084155472E-2</v>
      </c>
      <c r="K2692" s="45">
        <v>2259.1311696688454</v>
      </c>
      <c r="L2692" s="48">
        <v>0.15789537052126279</v>
      </c>
      <c r="M2692" s="45">
        <v>1989.5394528189963</v>
      </c>
      <c r="N2692" s="48">
        <v>0.13905304538628183</v>
      </c>
      <c r="O2692" s="45">
        <v>2608.5174730374547</v>
      </c>
      <c r="P2692" s="48">
        <v>0.18231470507168976</v>
      </c>
      <c r="Q2692" s="45">
        <v>229.54626035264931</v>
      </c>
      <c r="R2692" s="48">
        <v>1.6043464990775497E-2</v>
      </c>
      <c r="S2692" s="45">
        <v>14307.773319830312</v>
      </c>
      <c r="T2692" s="48">
        <v>1</v>
      </c>
      <c r="U2692" s="129"/>
    </row>
    <row r="2695" spans="1:21" ht="13.5" thickBot="1"/>
    <row r="2696" spans="1:21">
      <c r="A2696" s="1024" t="s">
        <v>22</v>
      </c>
      <c r="B2696" s="1025"/>
      <c r="C2696" s="928" t="s">
        <v>181</v>
      </c>
      <c r="D2696" s="811"/>
      <c r="E2696" s="811"/>
      <c r="F2696" s="811"/>
      <c r="G2696" s="811"/>
      <c r="H2696" s="811"/>
      <c r="I2696" s="811"/>
      <c r="J2696" s="811"/>
      <c r="K2696" s="811"/>
      <c r="L2696" s="811"/>
      <c r="M2696" s="811"/>
      <c r="N2696" s="812"/>
      <c r="O2696" s="4"/>
    </row>
    <row r="2697" spans="1:21" ht="33.75" customHeight="1">
      <c r="A2697" s="1026"/>
      <c r="B2697" s="1027"/>
      <c r="C2697" s="813" t="s">
        <v>182</v>
      </c>
      <c r="D2697" s="1050"/>
      <c r="E2697" s="814" t="s">
        <v>183</v>
      </c>
      <c r="F2697" s="1050"/>
      <c r="G2697" s="814" t="s">
        <v>184</v>
      </c>
      <c r="H2697" s="1050"/>
      <c r="I2697" s="814" t="s">
        <v>185</v>
      </c>
      <c r="J2697" s="1050"/>
      <c r="K2697" s="814" t="s">
        <v>186</v>
      </c>
      <c r="L2697" s="1050"/>
      <c r="M2697" s="815" t="s">
        <v>3</v>
      </c>
      <c r="N2697" s="1051"/>
      <c r="O2697" s="129"/>
    </row>
    <row r="2698" spans="1:21" ht="13.5" thickBot="1">
      <c r="A2698" s="1028"/>
      <c r="B2698" s="1029"/>
      <c r="C2698" s="64" t="s">
        <v>11</v>
      </c>
      <c r="D2698" s="65" t="s">
        <v>12</v>
      </c>
      <c r="E2698" s="64" t="s">
        <v>11</v>
      </c>
      <c r="F2698" s="65" t="s">
        <v>12</v>
      </c>
      <c r="G2698" s="64" t="s">
        <v>11</v>
      </c>
      <c r="H2698" s="65" t="s">
        <v>12</v>
      </c>
      <c r="I2698" s="64" t="s">
        <v>11</v>
      </c>
      <c r="J2698" s="65" t="s">
        <v>12</v>
      </c>
      <c r="K2698" s="64" t="s">
        <v>11</v>
      </c>
      <c r="L2698" s="65" t="s">
        <v>12</v>
      </c>
      <c r="M2698" s="64" t="s">
        <v>11</v>
      </c>
      <c r="N2698" s="304" t="s">
        <v>13</v>
      </c>
      <c r="O2698" s="129"/>
    </row>
    <row r="2699" spans="1:21" ht="13.5" customHeight="1">
      <c r="A2699" s="806" t="s">
        <v>4</v>
      </c>
      <c r="B2699" s="807"/>
      <c r="C2699" s="49">
        <v>910.75021550000031</v>
      </c>
      <c r="D2699" s="50">
        <v>0.81165903900428626</v>
      </c>
      <c r="E2699" s="51">
        <v>51.130200000000002</v>
      </c>
      <c r="F2699" s="50">
        <v>4.5567147050647003E-2</v>
      </c>
      <c r="G2699" s="51">
        <v>139.5571084</v>
      </c>
      <c r="H2699" s="50">
        <v>0.12437305702746877</v>
      </c>
      <c r="I2699" s="51">
        <v>0</v>
      </c>
      <c r="J2699" s="50">
        <v>0</v>
      </c>
      <c r="K2699" s="51">
        <v>20.6472084</v>
      </c>
      <c r="L2699" s="50">
        <v>1.8400756917597703E-2</v>
      </c>
      <c r="M2699" s="51">
        <v>1122.0847323000005</v>
      </c>
      <c r="N2699" s="170">
        <v>1</v>
      </c>
      <c r="O2699" s="129"/>
    </row>
    <row r="2700" spans="1:21" ht="24" customHeight="1">
      <c r="A2700" s="1016" t="s">
        <v>14</v>
      </c>
      <c r="B2700" s="1017"/>
      <c r="C2700" s="43">
        <v>0</v>
      </c>
      <c r="D2700" s="47">
        <v>0</v>
      </c>
      <c r="E2700" s="44">
        <v>0</v>
      </c>
      <c r="F2700" s="47">
        <v>0</v>
      </c>
      <c r="G2700" s="44">
        <v>0</v>
      </c>
      <c r="H2700" s="47">
        <v>0</v>
      </c>
      <c r="I2700" s="44">
        <v>0</v>
      </c>
      <c r="J2700" s="47">
        <v>0</v>
      </c>
      <c r="K2700" s="44">
        <v>0</v>
      </c>
      <c r="L2700" s="47">
        <v>0</v>
      </c>
      <c r="M2700" s="44">
        <v>0</v>
      </c>
      <c r="N2700" s="171">
        <f t="shared" ref="N2700:N2707" si="146">+M2700/$M$2699</f>
        <v>0</v>
      </c>
      <c r="O2700" s="129"/>
    </row>
    <row r="2701" spans="1:21" ht="24" customHeight="1">
      <c r="A2701" s="1016" t="s">
        <v>15</v>
      </c>
      <c r="B2701" s="1017"/>
      <c r="C2701" s="43">
        <v>5.4779115000000003</v>
      </c>
      <c r="D2701" s="47">
        <v>0.15297649012448614</v>
      </c>
      <c r="E2701" s="44">
        <v>0</v>
      </c>
      <c r="F2701" s="47">
        <v>0</v>
      </c>
      <c r="G2701" s="44">
        <v>15.165467</v>
      </c>
      <c r="H2701" s="47">
        <v>0.42351175493775683</v>
      </c>
      <c r="I2701" s="44">
        <v>0</v>
      </c>
      <c r="J2701" s="47">
        <v>0</v>
      </c>
      <c r="K2701" s="44">
        <v>15.165467</v>
      </c>
      <c r="L2701" s="47">
        <v>0.42351175493775683</v>
      </c>
      <c r="M2701" s="44">
        <v>35.808845500000004</v>
      </c>
      <c r="N2701" s="171">
        <f t="shared" si="146"/>
        <v>3.1912782046860745E-2</v>
      </c>
      <c r="O2701" s="129"/>
    </row>
    <row r="2702" spans="1:21" ht="24" customHeight="1">
      <c r="A2702" s="1016" t="s">
        <v>16</v>
      </c>
      <c r="B2702" s="1017"/>
      <c r="C2702" s="43">
        <v>66.936089999999993</v>
      </c>
      <c r="D2702" s="47">
        <v>1</v>
      </c>
      <c r="E2702" s="44">
        <v>0</v>
      </c>
      <c r="F2702" s="47">
        <v>0</v>
      </c>
      <c r="G2702" s="44">
        <v>0</v>
      </c>
      <c r="H2702" s="47">
        <v>0</v>
      </c>
      <c r="I2702" s="44">
        <v>0</v>
      </c>
      <c r="J2702" s="47">
        <v>0</v>
      </c>
      <c r="K2702" s="44">
        <v>0</v>
      </c>
      <c r="L2702" s="47">
        <v>0</v>
      </c>
      <c r="M2702" s="44">
        <v>66.936089999999993</v>
      </c>
      <c r="N2702" s="171">
        <f t="shared" si="146"/>
        <v>5.9653329265783081E-2</v>
      </c>
      <c r="O2702" s="129"/>
    </row>
    <row r="2703" spans="1:21" ht="24" customHeight="1">
      <c r="A2703" s="1016" t="s">
        <v>17</v>
      </c>
      <c r="B2703" s="1017"/>
      <c r="C2703" s="43">
        <v>27.969137</v>
      </c>
      <c r="D2703" s="47">
        <v>1</v>
      </c>
      <c r="E2703" s="44">
        <v>0</v>
      </c>
      <c r="F2703" s="47">
        <v>0</v>
      </c>
      <c r="G2703" s="44">
        <v>0</v>
      </c>
      <c r="H2703" s="47">
        <v>0</v>
      </c>
      <c r="I2703" s="44">
        <v>0</v>
      </c>
      <c r="J2703" s="47">
        <v>0</v>
      </c>
      <c r="K2703" s="44">
        <v>0</v>
      </c>
      <c r="L2703" s="47">
        <v>0</v>
      </c>
      <c r="M2703" s="44">
        <v>27.969137</v>
      </c>
      <c r="N2703" s="171">
        <f t="shared" si="146"/>
        <v>2.4926047200259181E-2</v>
      </c>
      <c r="O2703" s="129"/>
    </row>
    <row r="2704" spans="1:21" ht="24" customHeight="1">
      <c r="A2704" s="1016" t="s">
        <v>18</v>
      </c>
      <c r="B2704" s="1017"/>
      <c r="C2704" s="43">
        <v>0</v>
      </c>
      <c r="D2704" s="47">
        <v>0</v>
      </c>
      <c r="E2704" s="44">
        <v>0</v>
      </c>
      <c r="F2704" s="47">
        <v>0</v>
      </c>
      <c r="G2704" s="44">
        <v>0</v>
      </c>
      <c r="H2704" s="47">
        <v>0</v>
      </c>
      <c r="I2704" s="44">
        <v>0</v>
      </c>
      <c r="J2704" s="47">
        <v>0</v>
      </c>
      <c r="K2704" s="44">
        <v>0</v>
      </c>
      <c r="L2704" s="47">
        <v>0</v>
      </c>
      <c r="M2704" s="44">
        <v>0</v>
      </c>
      <c r="N2704" s="171">
        <f t="shared" si="146"/>
        <v>0</v>
      </c>
      <c r="O2704" s="129"/>
    </row>
    <row r="2705" spans="1:15" ht="24" customHeight="1">
      <c r="A2705" s="1016" t="s">
        <v>19</v>
      </c>
      <c r="B2705" s="1017"/>
      <c r="C2705" s="43">
        <v>327.20137099999999</v>
      </c>
      <c r="D2705" s="47">
        <v>0.96757947292037594</v>
      </c>
      <c r="E2705" s="44">
        <v>0</v>
      </c>
      <c r="F2705" s="47">
        <v>0</v>
      </c>
      <c r="G2705" s="44">
        <v>5.4817413999999998</v>
      </c>
      <c r="H2705" s="47">
        <v>1.6210263539812014E-2</v>
      </c>
      <c r="I2705" s="44">
        <v>0</v>
      </c>
      <c r="J2705" s="47">
        <v>0</v>
      </c>
      <c r="K2705" s="44">
        <v>5.4817413999999998</v>
      </c>
      <c r="L2705" s="47">
        <v>1.6210263539812014E-2</v>
      </c>
      <c r="M2705" s="44">
        <v>338.1648538</v>
      </c>
      <c r="N2705" s="171">
        <f t="shared" si="146"/>
        <v>0.3013719410537245</v>
      </c>
      <c r="O2705" s="129"/>
    </row>
    <row r="2706" spans="1:15" ht="24" customHeight="1">
      <c r="A2706" s="1016" t="s">
        <v>20</v>
      </c>
      <c r="B2706" s="1017"/>
      <c r="C2706" s="43">
        <v>430.105706</v>
      </c>
      <c r="D2706" s="47">
        <v>0.71666868567602715</v>
      </c>
      <c r="E2706" s="44">
        <v>51.130200000000002</v>
      </c>
      <c r="F2706" s="47">
        <v>8.5196296448000183E-2</v>
      </c>
      <c r="G2706" s="44">
        <v>118.90990000000001</v>
      </c>
      <c r="H2706" s="47">
        <v>0.19813501787597265</v>
      </c>
      <c r="I2706" s="44">
        <v>0</v>
      </c>
      <c r="J2706" s="47">
        <v>0</v>
      </c>
      <c r="K2706" s="44">
        <v>0</v>
      </c>
      <c r="L2706" s="47">
        <v>0</v>
      </c>
      <c r="M2706" s="44">
        <v>600.14580599999999</v>
      </c>
      <c r="N2706" s="171">
        <f t="shared" si="146"/>
        <v>0.53484891891350061</v>
      </c>
      <c r="O2706" s="129"/>
    </row>
    <row r="2707" spans="1:15" ht="24" customHeight="1" thickBot="1">
      <c r="A2707" s="1016" t="s">
        <v>21</v>
      </c>
      <c r="B2707" s="1017"/>
      <c r="C2707" s="43">
        <v>53.06</v>
      </c>
      <c r="D2707" s="47">
        <v>1</v>
      </c>
      <c r="E2707" s="44">
        <v>0</v>
      </c>
      <c r="F2707" s="47">
        <v>0</v>
      </c>
      <c r="G2707" s="44">
        <v>0</v>
      </c>
      <c r="H2707" s="47">
        <v>0</v>
      </c>
      <c r="I2707" s="44">
        <v>0</v>
      </c>
      <c r="J2707" s="47">
        <v>0</v>
      </c>
      <c r="K2707" s="44">
        <v>0</v>
      </c>
      <c r="L2707" s="47">
        <v>0</v>
      </c>
      <c r="M2707" s="44">
        <v>53.06</v>
      </c>
      <c r="N2707" s="171">
        <f t="shared" si="146"/>
        <v>4.7286981519871429E-2</v>
      </c>
      <c r="O2707" s="129"/>
    </row>
    <row r="2708" spans="1:15">
      <c r="A2708" s="804" t="s">
        <v>8</v>
      </c>
      <c r="B2708" s="805"/>
      <c r="C2708" s="49">
        <v>1789.261929905</v>
      </c>
      <c r="D2708" s="50">
        <v>0.70374472535229404</v>
      </c>
      <c r="E2708" s="51">
        <v>122.73097661300001</v>
      </c>
      <c r="F2708" s="50">
        <v>4.8272014278714553E-2</v>
      </c>
      <c r="G2708" s="51">
        <v>548.37057645000016</v>
      </c>
      <c r="H2708" s="50">
        <v>0.21568273167002128</v>
      </c>
      <c r="I2708" s="51">
        <v>57.15384615</v>
      </c>
      <c r="J2708" s="50">
        <v>2.2479502352008671E-2</v>
      </c>
      <c r="K2708" s="51">
        <v>24.96983341</v>
      </c>
      <c r="L2708" s="50">
        <v>9.8210263469619471E-3</v>
      </c>
      <c r="M2708" s="51">
        <v>2542.4871625279989</v>
      </c>
      <c r="N2708" s="170">
        <v>1</v>
      </c>
      <c r="O2708" s="129"/>
    </row>
    <row r="2709" spans="1:15" ht="24" customHeight="1">
      <c r="A2709" s="1016" t="s">
        <v>14</v>
      </c>
      <c r="B2709" s="1017"/>
      <c r="C2709" s="43">
        <v>0</v>
      </c>
      <c r="D2709" s="47">
        <v>0</v>
      </c>
      <c r="E2709" s="44">
        <v>0</v>
      </c>
      <c r="F2709" s="47">
        <v>0</v>
      </c>
      <c r="G2709" s="44">
        <v>0</v>
      </c>
      <c r="H2709" s="47">
        <v>0</v>
      </c>
      <c r="I2709" s="44">
        <v>0</v>
      </c>
      <c r="J2709" s="47">
        <v>0</v>
      </c>
      <c r="K2709" s="44">
        <v>0</v>
      </c>
      <c r="L2709" s="47">
        <v>0</v>
      </c>
      <c r="M2709" s="44">
        <v>0</v>
      </c>
      <c r="N2709" s="171">
        <f>+M2709/$M$2708</f>
        <v>0</v>
      </c>
      <c r="O2709" s="129"/>
    </row>
    <row r="2710" spans="1:15" ht="24" customHeight="1">
      <c r="A2710" s="1016" t="s">
        <v>15</v>
      </c>
      <c r="B2710" s="1017"/>
      <c r="C2710" s="43">
        <v>109.33819809299999</v>
      </c>
      <c r="D2710" s="47">
        <v>0.86526363173882981</v>
      </c>
      <c r="E2710" s="44">
        <v>5.6752767530000003</v>
      </c>
      <c r="F2710" s="47">
        <v>4.4912122753723339E-2</v>
      </c>
      <c r="G2710" s="44">
        <v>11.350553506000001</v>
      </c>
      <c r="H2710" s="47">
        <v>8.9824245507446679E-2</v>
      </c>
      <c r="I2710" s="44">
        <v>0</v>
      </c>
      <c r="J2710" s="47">
        <v>0</v>
      </c>
      <c r="K2710" s="44">
        <v>0</v>
      </c>
      <c r="L2710" s="47">
        <v>0</v>
      </c>
      <c r="M2710" s="44">
        <v>126.36402835200001</v>
      </c>
      <c r="N2710" s="171">
        <f t="shared" ref="N2710:N2716" si="147">+M2710/$M$2708</f>
        <v>4.9700950397860044E-2</v>
      </c>
      <c r="O2710" s="129"/>
    </row>
    <row r="2711" spans="1:15" ht="24" customHeight="1">
      <c r="A2711" s="1016" t="s">
        <v>16</v>
      </c>
      <c r="B2711" s="1017"/>
      <c r="C2711" s="43">
        <v>175.89010988999999</v>
      </c>
      <c r="D2711" s="47">
        <v>1</v>
      </c>
      <c r="E2711" s="44">
        <v>0</v>
      </c>
      <c r="F2711" s="47">
        <v>0</v>
      </c>
      <c r="G2711" s="44">
        <v>0</v>
      </c>
      <c r="H2711" s="47">
        <v>0</v>
      </c>
      <c r="I2711" s="44">
        <v>0</v>
      </c>
      <c r="J2711" s="47">
        <v>0</v>
      </c>
      <c r="K2711" s="44">
        <v>0</v>
      </c>
      <c r="L2711" s="47">
        <v>0</v>
      </c>
      <c r="M2711" s="44">
        <v>175.89010988999999</v>
      </c>
      <c r="N2711" s="171">
        <f t="shared" si="147"/>
        <v>6.9180333526290924E-2</v>
      </c>
      <c r="O2711" s="129"/>
    </row>
    <row r="2712" spans="1:15" ht="24" customHeight="1">
      <c r="A2712" s="1016" t="s">
        <v>17</v>
      </c>
      <c r="B2712" s="1017"/>
      <c r="C2712" s="43">
        <v>5.4081632649999998</v>
      </c>
      <c r="D2712" s="47">
        <v>0.29200063972881923</v>
      </c>
      <c r="E2712" s="44">
        <v>0</v>
      </c>
      <c r="F2712" s="47">
        <v>0</v>
      </c>
      <c r="G2712" s="44">
        <v>13.112903230000001</v>
      </c>
      <c r="H2712" s="47">
        <v>0.70799936027118082</v>
      </c>
      <c r="I2712" s="44">
        <v>0</v>
      </c>
      <c r="J2712" s="47">
        <v>0</v>
      </c>
      <c r="K2712" s="44">
        <v>0</v>
      </c>
      <c r="L2712" s="47">
        <v>0</v>
      </c>
      <c r="M2712" s="44">
        <v>18.521066494999999</v>
      </c>
      <c r="N2712" s="171">
        <f t="shared" si="147"/>
        <v>7.2846253731265551E-3</v>
      </c>
      <c r="O2712" s="129"/>
    </row>
    <row r="2713" spans="1:15" ht="24" customHeight="1">
      <c r="A2713" s="1016" t="s">
        <v>18</v>
      </c>
      <c r="B2713" s="1017"/>
      <c r="C2713" s="43">
        <v>312.87062305999996</v>
      </c>
      <c r="D2713" s="47">
        <v>0.56053516607295117</v>
      </c>
      <c r="E2713" s="44">
        <v>58.07792208</v>
      </c>
      <c r="F2713" s="47">
        <v>0.10405169197378311</v>
      </c>
      <c r="G2713" s="44">
        <v>187.21558442199998</v>
      </c>
      <c r="H2713" s="47">
        <v>0.33541314195326544</v>
      </c>
      <c r="I2713" s="44">
        <v>0</v>
      </c>
      <c r="J2713" s="47">
        <v>0</v>
      </c>
      <c r="K2713" s="44">
        <v>0</v>
      </c>
      <c r="L2713" s="47">
        <v>0</v>
      </c>
      <c r="M2713" s="44">
        <v>558.16412956200008</v>
      </c>
      <c r="N2713" s="171">
        <f t="shared" si="147"/>
        <v>0.21953468941295132</v>
      </c>
      <c r="O2713" s="129"/>
    </row>
    <row r="2714" spans="1:15" ht="24" customHeight="1">
      <c r="A2714" s="1016" t="s">
        <v>19</v>
      </c>
      <c r="B2714" s="1017"/>
      <c r="C2714" s="43">
        <v>537.17842777199996</v>
      </c>
      <c r="D2714" s="47">
        <v>0.7191060501768356</v>
      </c>
      <c r="E2714" s="44">
        <v>0</v>
      </c>
      <c r="F2714" s="47">
        <v>0</v>
      </c>
      <c r="G2714" s="44">
        <v>197.36819577200001</v>
      </c>
      <c r="H2714" s="47">
        <v>0.26421139858648895</v>
      </c>
      <c r="I2714" s="44">
        <v>0</v>
      </c>
      <c r="J2714" s="47">
        <v>0</v>
      </c>
      <c r="K2714" s="44">
        <v>12.462009800000001</v>
      </c>
      <c r="L2714" s="47">
        <v>1.6682551236675201E-2</v>
      </c>
      <c r="M2714" s="44">
        <v>747.00863334400015</v>
      </c>
      <c r="N2714" s="171">
        <f t="shared" si="147"/>
        <v>0.29381018883936011</v>
      </c>
      <c r="O2714" s="129"/>
    </row>
    <row r="2715" spans="1:15" ht="24" customHeight="1">
      <c r="A2715" s="1016" t="s">
        <v>20</v>
      </c>
      <c r="B2715" s="1017"/>
      <c r="C2715" s="43">
        <v>648.57640782500005</v>
      </c>
      <c r="D2715" s="47">
        <v>0.75630315787118518</v>
      </c>
      <c r="E2715" s="44">
        <v>0</v>
      </c>
      <c r="F2715" s="47">
        <v>0</v>
      </c>
      <c r="G2715" s="44">
        <v>139.32333951999999</v>
      </c>
      <c r="H2715" s="47">
        <v>0.16246456141920995</v>
      </c>
      <c r="I2715" s="44">
        <v>57.15384615</v>
      </c>
      <c r="J2715" s="47">
        <v>6.6646942143156224E-2</v>
      </c>
      <c r="K2715" s="44">
        <v>12.507823610000001</v>
      </c>
      <c r="L2715" s="47">
        <v>1.4585338566448754E-2</v>
      </c>
      <c r="M2715" s="44">
        <v>857.56141710499992</v>
      </c>
      <c r="N2715" s="171">
        <f t="shared" si="147"/>
        <v>0.33729232923729902</v>
      </c>
      <c r="O2715" s="129"/>
    </row>
    <row r="2716" spans="1:15" ht="24" customHeight="1" thickBot="1">
      <c r="A2716" s="1016" t="s">
        <v>21</v>
      </c>
      <c r="B2716" s="1017"/>
      <c r="C2716" s="43">
        <v>0</v>
      </c>
      <c r="D2716" s="47">
        <v>0</v>
      </c>
      <c r="E2716" s="44">
        <v>58.977777779999997</v>
      </c>
      <c r="F2716" s="47">
        <v>1</v>
      </c>
      <c r="G2716" s="44">
        <v>0</v>
      </c>
      <c r="H2716" s="47">
        <v>0</v>
      </c>
      <c r="I2716" s="44">
        <v>0</v>
      </c>
      <c r="J2716" s="47">
        <v>0</v>
      </c>
      <c r="K2716" s="44">
        <v>0</v>
      </c>
      <c r="L2716" s="47">
        <v>0</v>
      </c>
      <c r="M2716" s="44">
        <v>58.977777779999997</v>
      </c>
      <c r="N2716" s="171">
        <f t="shared" si="147"/>
        <v>2.3196883213112588E-2</v>
      </c>
      <c r="O2716" s="129"/>
    </row>
    <row r="2717" spans="1:15">
      <c r="A2717" s="804" t="s">
        <v>9</v>
      </c>
      <c r="B2717" s="805"/>
      <c r="C2717" s="49">
        <v>1827.789814056935</v>
      </c>
      <c r="D2717" s="50">
        <v>0.80588100038523824</v>
      </c>
      <c r="E2717" s="51">
        <v>196.55796970758416</v>
      </c>
      <c r="F2717" s="50">
        <v>8.666331984313437E-2</v>
      </c>
      <c r="G2717" s="51">
        <v>220.22586115441086</v>
      </c>
      <c r="H2717" s="50">
        <v>9.7098602877042223E-2</v>
      </c>
      <c r="I2717" s="51">
        <v>11.745257452574526</v>
      </c>
      <c r="J2717" s="50">
        <v>5.1785384472922179E-3</v>
      </c>
      <c r="K2717" s="51">
        <v>11.745257452574526</v>
      </c>
      <c r="L2717" s="50">
        <v>5.1785384472922179E-3</v>
      </c>
      <c r="M2717" s="51">
        <v>2268.0641598240809</v>
      </c>
      <c r="N2717" s="170">
        <v>1</v>
      </c>
      <c r="O2717" s="365"/>
    </row>
    <row r="2718" spans="1:15" ht="24" customHeight="1">
      <c r="A2718" s="1016" t="s">
        <v>14</v>
      </c>
      <c r="B2718" s="1017"/>
      <c r="C2718" s="387">
        <v>12</v>
      </c>
      <c r="D2718" s="586">
        <v>1</v>
      </c>
      <c r="E2718" s="388">
        <v>0</v>
      </c>
      <c r="F2718" s="586">
        <v>0</v>
      </c>
      <c r="G2718" s="388">
        <v>0</v>
      </c>
      <c r="H2718" s="586">
        <v>0</v>
      </c>
      <c r="I2718" s="388">
        <v>0</v>
      </c>
      <c r="J2718" s="586">
        <v>0</v>
      </c>
      <c r="K2718" s="388">
        <v>0</v>
      </c>
      <c r="L2718" s="586">
        <v>0</v>
      </c>
      <c r="M2718" s="388">
        <v>12</v>
      </c>
      <c r="N2718" s="587">
        <v>5.2908556171227372E-3</v>
      </c>
      <c r="O2718" s="365"/>
    </row>
    <row r="2719" spans="1:15" ht="24" customHeight="1">
      <c r="A2719" s="1016" t="s">
        <v>15</v>
      </c>
      <c r="B2719" s="1017"/>
      <c r="C2719" s="387">
        <v>180.15587680703959</v>
      </c>
      <c r="D2719" s="586">
        <v>0.74322638488094028</v>
      </c>
      <c r="E2719" s="388">
        <v>12.395348837209303</v>
      </c>
      <c r="F2719" s="586">
        <v>5.1136551684542411E-2</v>
      </c>
      <c r="G2719" s="388">
        <v>49.845815784654832</v>
      </c>
      <c r="H2719" s="586">
        <v>0.20563706343451749</v>
      </c>
      <c r="I2719" s="388">
        <v>0</v>
      </c>
      <c r="J2719" s="586">
        <v>0</v>
      </c>
      <c r="K2719" s="388">
        <v>0</v>
      </c>
      <c r="L2719" s="586">
        <v>0</v>
      </c>
      <c r="M2719" s="388">
        <v>242.39704142890369</v>
      </c>
      <c r="N2719" s="587">
        <v>0.10687397901817067</v>
      </c>
      <c r="O2719" s="365"/>
    </row>
    <row r="2720" spans="1:15" ht="24" customHeight="1">
      <c r="A2720" s="1016" t="s">
        <v>16</v>
      </c>
      <c r="B2720" s="1017"/>
      <c r="C2720" s="387">
        <v>0</v>
      </c>
      <c r="D2720" s="586">
        <v>0</v>
      </c>
      <c r="E2720" s="388">
        <v>0</v>
      </c>
      <c r="F2720" s="586">
        <v>0</v>
      </c>
      <c r="G2720" s="388">
        <v>0</v>
      </c>
      <c r="H2720" s="586">
        <v>0</v>
      </c>
      <c r="I2720" s="388">
        <v>0</v>
      </c>
      <c r="J2720" s="586">
        <v>0</v>
      </c>
      <c r="K2720" s="388">
        <v>0</v>
      </c>
      <c r="L2720" s="586">
        <v>0</v>
      </c>
      <c r="M2720" s="388">
        <v>0</v>
      </c>
      <c r="N2720" s="587">
        <v>0</v>
      </c>
      <c r="O2720" s="365"/>
    </row>
    <row r="2721" spans="1:15" ht="24" customHeight="1">
      <c r="A2721" s="1016" t="s">
        <v>17</v>
      </c>
      <c r="B2721" s="1017"/>
      <c r="C2721" s="387">
        <v>78.20182648401827</v>
      </c>
      <c r="D2721" s="586">
        <v>0.5</v>
      </c>
      <c r="E2721" s="388">
        <v>54.401826484018265</v>
      </c>
      <c r="F2721" s="586">
        <v>0.34782964113463577</v>
      </c>
      <c r="G2721" s="388">
        <v>23.8</v>
      </c>
      <c r="H2721" s="586">
        <v>0.15217035886536417</v>
      </c>
      <c r="I2721" s="388">
        <v>0</v>
      </c>
      <c r="J2721" s="586">
        <v>0</v>
      </c>
      <c r="K2721" s="388">
        <v>0</v>
      </c>
      <c r="L2721" s="586">
        <v>0</v>
      </c>
      <c r="M2721" s="388">
        <v>156.40365296803654</v>
      </c>
      <c r="N2721" s="587">
        <v>6.8959095487037617E-2</v>
      </c>
      <c r="O2721" s="365"/>
    </row>
    <row r="2722" spans="1:15" ht="24" customHeight="1">
      <c r="A2722" s="1016" t="s">
        <v>18</v>
      </c>
      <c r="B2722" s="1017"/>
      <c r="C2722" s="387">
        <v>172.97194922194919</v>
      </c>
      <c r="D2722" s="586">
        <v>0.73012581953824107</v>
      </c>
      <c r="E2722" s="388">
        <v>9.4166666666666661</v>
      </c>
      <c r="F2722" s="586">
        <v>3.9748360923517835E-2</v>
      </c>
      <c r="G2722" s="388">
        <v>54.518427518427515</v>
      </c>
      <c r="H2722" s="586">
        <v>0.2301258195382411</v>
      </c>
      <c r="I2722" s="388">
        <v>0</v>
      </c>
      <c r="J2722" s="586">
        <v>0</v>
      </c>
      <c r="K2722" s="388">
        <v>0</v>
      </c>
      <c r="L2722" s="586">
        <v>0</v>
      </c>
      <c r="M2722" s="388">
        <v>236.90704340704337</v>
      </c>
      <c r="N2722" s="587">
        <v>0.10445341344550796</v>
      </c>
      <c r="O2722" s="365"/>
    </row>
    <row r="2723" spans="1:15" ht="24" customHeight="1">
      <c r="A2723" s="1016" t="s">
        <v>19</v>
      </c>
      <c r="B2723" s="1017"/>
      <c r="C2723" s="387">
        <v>682.75271208190748</v>
      </c>
      <c r="D2723" s="586">
        <v>0.9189536616534586</v>
      </c>
      <c r="E2723" s="388">
        <v>13.233766233766234</v>
      </c>
      <c r="F2723" s="586">
        <v>1.7812039004433046E-2</v>
      </c>
      <c r="G2723" s="388">
        <v>23.490514905149052</v>
      </c>
      <c r="H2723" s="586">
        <v>3.1617149671054237E-2</v>
      </c>
      <c r="I2723" s="388">
        <v>11.745257452574526</v>
      </c>
      <c r="J2723" s="586">
        <v>1.5808574835527119E-2</v>
      </c>
      <c r="K2723" s="388">
        <v>11.745257452574526</v>
      </c>
      <c r="L2723" s="586">
        <v>1.5808574835527119E-2</v>
      </c>
      <c r="M2723" s="388">
        <v>742.96750812597168</v>
      </c>
      <c r="N2723" s="587">
        <v>0.32757781780899831</v>
      </c>
      <c r="O2723" s="365"/>
    </row>
    <row r="2724" spans="1:15" ht="24" customHeight="1">
      <c r="A2724" s="1016" t="s">
        <v>20</v>
      </c>
      <c r="B2724" s="1017"/>
      <c r="C2724" s="387">
        <v>701.70744946202092</v>
      </c>
      <c r="D2724" s="586">
        <v>0.91539457015587755</v>
      </c>
      <c r="E2724" s="388">
        <v>51.697318007662837</v>
      </c>
      <c r="F2724" s="586">
        <v>6.7440418698871976E-2</v>
      </c>
      <c r="G2724" s="388">
        <v>13.158059467918623</v>
      </c>
      <c r="H2724" s="586">
        <v>1.7165011145250431E-2</v>
      </c>
      <c r="I2724" s="388">
        <v>0</v>
      </c>
      <c r="J2724" s="586">
        <v>0</v>
      </c>
      <c r="K2724" s="388">
        <v>0</v>
      </c>
      <c r="L2724" s="586">
        <v>0</v>
      </c>
      <c r="M2724" s="388">
        <v>766.56282693760238</v>
      </c>
      <c r="N2724" s="587">
        <v>0.33798110323169156</v>
      </c>
      <c r="O2724" s="365"/>
    </row>
    <row r="2725" spans="1:15" ht="24" customHeight="1">
      <c r="A2725" s="1016" t="s">
        <v>21</v>
      </c>
      <c r="B2725" s="1017"/>
      <c r="C2725" s="387">
        <v>0</v>
      </c>
      <c r="D2725" s="586">
        <v>0</v>
      </c>
      <c r="E2725" s="388">
        <v>55.413043478260867</v>
      </c>
      <c r="F2725" s="586">
        <v>0.5</v>
      </c>
      <c r="G2725" s="388">
        <v>55.413043478260867</v>
      </c>
      <c r="H2725" s="586">
        <v>0.5</v>
      </c>
      <c r="I2725" s="388">
        <v>0</v>
      </c>
      <c r="J2725" s="586">
        <v>0</v>
      </c>
      <c r="K2725" s="388">
        <v>0</v>
      </c>
      <c r="L2725" s="586">
        <v>0</v>
      </c>
      <c r="M2725" s="388">
        <v>110.82608695652173</v>
      </c>
      <c r="N2725" s="587">
        <v>4.8863735391470493E-2</v>
      </c>
      <c r="O2725" s="365"/>
    </row>
    <row r="2726" spans="1:15" ht="15.75" customHeight="1" thickBot="1">
      <c r="A2726" s="938" t="s">
        <v>3</v>
      </c>
      <c r="B2726" s="939"/>
      <c r="C2726" s="45">
        <v>4527.8019506879209</v>
      </c>
      <c r="D2726" s="48">
        <v>0.76320238043697042</v>
      </c>
      <c r="E2726" s="45">
        <v>370.41914523106061</v>
      </c>
      <c r="F2726" s="48">
        <v>6.2437530722124733E-2</v>
      </c>
      <c r="G2726" s="45">
        <v>908.15354393563598</v>
      </c>
      <c r="H2726" s="48">
        <v>0.15307757584861745</v>
      </c>
      <c r="I2726" s="45">
        <v>68.899103606420681</v>
      </c>
      <c r="J2726" s="48">
        <v>1.1613573308877722E-2</v>
      </c>
      <c r="K2726" s="45">
        <v>57.362300068515857</v>
      </c>
      <c r="L2726" s="48">
        <v>9.6689396834107617E-3</v>
      </c>
      <c r="M2726" s="45">
        <v>5932.6360435295474</v>
      </c>
      <c r="N2726" s="48">
        <v>1</v>
      </c>
      <c r="O2726" s="365"/>
    </row>
    <row r="2729" spans="1:15" ht="13.5" thickBot="1"/>
    <row r="2730" spans="1:15" ht="27" customHeight="1">
      <c r="A2730" s="1024" t="s">
        <v>22</v>
      </c>
      <c r="B2730" s="1025"/>
      <c r="C2730" s="928" t="s">
        <v>187</v>
      </c>
      <c r="D2730" s="811"/>
      <c r="E2730" s="811"/>
      <c r="F2730" s="811"/>
      <c r="G2730" s="811"/>
      <c r="H2730" s="812"/>
      <c r="I2730" s="4"/>
    </row>
    <row r="2731" spans="1:15">
      <c r="A2731" s="1026"/>
      <c r="B2731" s="1027"/>
      <c r="C2731" s="929" t="s">
        <v>188</v>
      </c>
      <c r="D2731" s="930"/>
      <c r="E2731" s="931" t="s">
        <v>160</v>
      </c>
      <c r="F2731" s="930"/>
      <c r="G2731" s="932" t="s">
        <v>3</v>
      </c>
      <c r="H2731" s="933"/>
      <c r="I2731" s="129"/>
    </row>
    <row r="2732" spans="1:15" ht="13.5" thickBot="1">
      <c r="A2732" s="1028"/>
      <c r="B2732" s="1029"/>
      <c r="C2732" s="64" t="s">
        <v>11</v>
      </c>
      <c r="D2732" s="65" t="s">
        <v>12</v>
      </c>
      <c r="E2732" s="64" t="s">
        <v>11</v>
      </c>
      <c r="F2732" s="65" t="s">
        <v>12</v>
      </c>
      <c r="G2732" s="64" t="s">
        <v>11</v>
      </c>
      <c r="H2732" s="304" t="s">
        <v>13</v>
      </c>
      <c r="I2732" s="129"/>
    </row>
    <row r="2733" spans="1:15" ht="13.5" customHeight="1">
      <c r="A2733" s="806" t="s">
        <v>4</v>
      </c>
      <c r="B2733" s="807"/>
      <c r="C2733" s="49">
        <v>138940.14645219976</v>
      </c>
      <c r="D2733" s="50">
        <v>0.8099688258857114</v>
      </c>
      <c r="E2733" s="51">
        <v>32597.500444600031</v>
      </c>
      <c r="F2733" s="50">
        <v>0.19003117411428078</v>
      </c>
      <c r="G2733" s="51">
        <v>171537.64689680113</v>
      </c>
      <c r="H2733" s="170">
        <v>1</v>
      </c>
      <c r="I2733" s="129"/>
    </row>
    <row r="2734" spans="1:15" ht="26.25" customHeight="1">
      <c r="A2734" s="1016" t="s">
        <v>14</v>
      </c>
      <c r="B2734" s="1017"/>
      <c r="C2734" s="43">
        <v>1720.5731730000011</v>
      </c>
      <c r="D2734" s="47">
        <v>0.55520270130183647</v>
      </c>
      <c r="E2734" s="44">
        <v>1378.4268300000003</v>
      </c>
      <c r="F2734" s="47">
        <v>0.44479729869816298</v>
      </c>
      <c r="G2734" s="44">
        <v>3099.0000030000033</v>
      </c>
      <c r="H2734" s="171">
        <f>+G2734/$G$2733</f>
        <v>1.8066005096038156E-2</v>
      </c>
      <c r="I2734" s="129"/>
    </row>
    <row r="2735" spans="1:15" ht="26.25" customHeight="1">
      <c r="A2735" s="1016" t="s">
        <v>15</v>
      </c>
      <c r="B2735" s="1017"/>
      <c r="C2735" s="43">
        <v>7704.1566689999736</v>
      </c>
      <c r="D2735" s="47">
        <v>0.89854875519846999</v>
      </c>
      <c r="E2735" s="44">
        <v>869.84293249999985</v>
      </c>
      <c r="F2735" s="47">
        <v>0.1014512448015307</v>
      </c>
      <c r="G2735" s="44">
        <v>8573.999601499967</v>
      </c>
      <c r="H2735" s="171">
        <f t="shared" ref="H2735:H2741" si="148">+G2735/$G$2733</f>
        <v>4.9983194689957336E-2</v>
      </c>
      <c r="I2735" s="129"/>
    </row>
    <row r="2736" spans="1:15" ht="26.25" customHeight="1">
      <c r="A2736" s="1016" t="s">
        <v>16</v>
      </c>
      <c r="B2736" s="1017"/>
      <c r="C2736" s="43">
        <v>12736.857100499961</v>
      </c>
      <c r="D2736" s="47">
        <v>0.71459027956789456</v>
      </c>
      <c r="E2736" s="44">
        <v>5087.1428400000059</v>
      </c>
      <c r="F2736" s="47">
        <v>0.28540972043210905</v>
      </c>
      <c r="G2736" s="44">
        <v>17823.999940499903</v>
      </c>
      <c r="H2736" s="171">
        <f t="shared" si="148"/>
        <v>0.10390721956925882</v>
      </c>
      <c r="I2736" s="129"/>
    </row>
    <row r="2737" spans="1:9" ht="26.25" customHeight="1">
      <c r="A2737" s="1016" t="s">
        <v>17</v>
      </c>
      <c r="B2737" s="1017"/>
      <c r="C2737" s="43">
        <v>10447.190957999983</v>
      </c>
      <c r="D2737" s="47">
        <v>0.6952742713527218</v>
      </c>
      <c r="E2737" s="44">
        <v>4578.808691999996</v>
      </c>
      <c r="F2737" s="47">
        <v>0.3047257286472787</v>
      </c>
      <c r="G2737" s="44">
        <v>15025.999649999972</v>
      </c>
      <c r="H2737" s="171">
        <f t="shared" si="148"/>
        <v>8.7595929650590196E-2</v>
      </c>
      <c r="I2737" s="129"/>
    </row>
    <row r="2738" spans="1:9" ht="26.25" customHeight="1">
      <c r="A2738" s="1016" t="s">
        <v>18</v>
      </c>
      <c r="B2738" s="1017"/>
      <c r="C2738" s="43">
        <v>21936.905025499964</v>
      </c>
      <c r="D2738" s="47">
        <v>0.81212087291581581</v>
      </c>
      <c r="E2738" s="44">
        <v>5074.9669224999934</v>
      </c>
      <c r="F2738" s="47">
        <v>0.18787912708418417</v>
      </c>
      <c r="G2738" s="44">
        <v>27011.871947999956</v>
      </c>
      <c r="H2738" s="171">
        <f t="shared" si="148"/>
        <v>0.15746905963010316</v>
      </c>
      <c r="I2738" s="129"/>
    </row>
    <row r="2739" spans="1:9" ht="26.25" customHeight="1">
      <c r="A2739" s="1016" t="s">
        <v>19</v>
      </c>
      <c r="B2739" s="1017"/>
      <c r="C2739" s="43">
        <v>47837.591282199908</v>
      </c>
      <c r="D2739" s="47">
        <v>0.87410724141330465</v>
      </c>
      <c r="E2739" s="44">
        <v>6889.7797035999856</v>
      </c>
      <c r="F2739" s="47">
        <v>0.12589275858669877</v>
      </c>
      <c r="G2739" s="44">
        <v>54727.370985799709</v>
      </c>
      <c r="H2739" s="171">
        <f t="shared" si="148"/>
        <v>0.31904000069864707</v>
      </c>
      <c r="I2739" s="129"/>
    </row>
    <row r="2740" spans="1:9" ht="26.25" customHeight="1">
      <c r="A2740" s="1016" t="s">
        <v>20</v>
      </c>
      <c r="B2740" s="1017"/>
      <c r="C2740" s="43">
        <v>34018.058493999815</v>
      </c>
      <c r="D2740" s="47">
        <v>0.80940636890175388</v>
      </c>
      <c r="E2740" s="44">
        <v>8010.3462739999723</v>
      </c>
      <c r="F2740" s="47">
        <v>0.19059363109824765</v>
      </c>
      <c r="G2740" s="44">
        <v>42028.404767999724</v>
      </c>
      <c r="H2740" s="171">
        <f t="shared" si="148"/>
        <v>0.24500980122039601</v>
      </c>
      <c r="I2740" s="129"/>
    </row>
    <row r="2741" spans="1:9" ht="26.25" customHeight="1" thickBot="1">
      <c r="A2741" s="1016" t="s">
        <v>21</v>
      </c>
      <c r="B2741" s="1017"/>
      <c r="C2741" s="43">
        <v>2538.813749999998</v>
      </c>
      <c r="D2741" s="47">
        <v>0.78189521096396675</v>
      </c>
      <c r="E2741" s="44">
        <v>708.18624999999997</v>
      </c>
      <c r="F2741" s="47">
        <v>0.21810478903603342</v>
      </c>
      <c r="G2741" s="44">
        <v>3246.9999999999973</v>
      </c>
      <c r="H2741" s="171">
        <f t="shared" si="148"/>
        <v>1.8928789444998199E-2</v>
      </c>
      <c r="I2741" s="129"/>
    </row>
    <row r="2742" spans="1:9">
      <c r="A2742" s="804" t="s">
        <v>8</v>
      </c>
      <c r="B2742" s="805"/>
      <c r="C2742" s="49">
        <v>121327.02497937737</v>
      </c>
      <c r="D2742" s="50">
        <v>0.81138375979184307</v>
      </c>
      <c r="E2742" s="51">
        <v>28203.975013157058</v>
      </c>
      <c r="F2742" s="50">
        <v>0.18861624020815093</v>
      </c>
      <c r="G2742" s="51">
        <v>149530.99999253533</v>
      </c>
      <c r="H2742" s="170">
        <v>1</v>
      </c>
      <c r="I2742" s="129"/>
    </row>
    <row r="2743" spans="1:9" ht="26.25" customHeight="1">
      <c r="A2743" s="1016" t="s">
        <v>14</v>
      </c>
      <c r="B2743" s="1017"/>
      <c r="C2743" s="43">
        <v>1835.4837090419978</v>
      </c>
      <c r="D2743" s="47">
        <v>0.66793439201980609</v>
      </c>
      <c r="E2743" s="44">
        <v>912.51629061600079</v>
      </c>
      <c r="F2743" s="47">
        <v>0.33206560798019114</v>
      </c>
      <c r="G2743" s="44">
        <v>2747.9999996580063</v>
      </c>
      <c r="H2743" s="171">
        <f>+G2743/$G$2742</f>
        <v>1.8377460190831252E-2</v>
      </c>
      <c r="I2743" s="129"/>
    </row>
    <row r="2744" spans="1:9" ht="26.25" customHeight="1">
      <c r="A2744" s="1016" t="s">
        <v>15</v>
      </c>
      <c r="B2744" s="1017"/>
      <c r="C2744" s="43">
        <v>6591.1483430219978</v>
      </c>
      <c r="D2744" s="47">
        <v>0.87392579464024078</v>
      </c>
      <c r="E2744" s="44">
        <v>950.85165680100033</v>
      </c>
      <c r="F2744" s="47">
        <v>0.12607420535976099</v>
      </c>
      <c r="G2744" s="44">
        <v>7541.999999822985</v>
      </c>
      <c r="H2744" s="171">
        <f t="shared" ref="H2744:H2750" si="149">+G2744/$G$2742</f>
        <v>5.0437701882549341E-2</v>
      </c>
      <c r="I2744" s="129"/>
    </row>
    <row r="2745" spans="1:9" ht="26.25" customHeight="1">
      <c r="A2745" s="1016" t="s">
        <v>16</v>
      </c>
      <c r="B2745" s="1017"/>
      <c r="C2745" s="43">
        <v>12429.56776556003</v>
      </c>
      <c r="D2745" s="47">
        <v>0.77655677655677646</v>
      </c>
      <c r="E2745" s="44">
        <v>3576.4322344300035</v>
      </c>
      <c r="F2745" s="47">
        <v>0.22344322344322307</v>
      </c>
      <c r="G2745" s="44">
        <v>16005.999999990041</v>
      </c>
      <c r="H2745" s="171">
        <f t="shared" si="149"/>
        <v>0.10704134929070941</v>
      </c>
      <c r="I2745" s="129"/>
    </row>
    <row r="2746" spans="1:9" ht="26.25" customHeight="1">
      <c r="A2746" s="1016" t="s">
        <v>17</v>
      </c>
      <c r="B2746" s="1017"/>
      <c r="C2746" s="43">
        <v>10489.928191604984</v>
      </c>
      <c r="D2746" s="47">
        <v>0.79427032563247091</v>
      </c>
      <c r="E2746" s="44">
        <v>2717.0718096250021</v>
      </c>
      <c r="F2746" s="47">
        <v>0.20572967436752918</v>
      </c>
      <c r="G2746" s="44">
        <v>13207.000001229984</v>
      </c>
      <c r="H2746" s="171">
        <f t="shared" si="149"/>
        <v>8.8322822704919285E-2</v>
      </c>
      <c r="I2746" s="129"/>
    </row>
    <row r="2747" spans="1:9" ht="26.25" customHeight="1">
      <c r="A2747" s="1016" t="s">
        <v>18</v>
      </c>
      <c r="B2747" s="1017"/>
      <c r="C2747" s="43">
        <v>19999.553313253866</v>
      </c>
      <c r="D2747" s="47">
        <v>0.84725919561587171</v>
      </c>
      <c r="E2747" s="44">
        <v>3605.4466876209995</v>
      </c>
      <c r="F2747" s="47">
        <v>0.15274080438412949</v>
      </c>
      <c r="G2747" s="44">
        <v>23605.000000874836</v>
      </c>
      <c r="H2747" s="171">
        <f t="shared" si="149"/>
        <v>0.15786024304026061</v>
      </c>
      <c r="I2747" s="129"/>
    </row>
    <row r="2748" spans="1:9" ht="26.25" customHeight="1">
      <c r="A2748" s="1016" t="s">
        <v>19</v>
      </c>
      <c r="B2748" s="1017"/>
      <c r="C2748" s="43">
        <v>37080.641746183042</v>
      </c>
      <c r="D2748" s="47">
        <v>0.82834003687152502</v>
      </c>
      <c r="E2748" s="44">
        <v>7684.3582485399775</v>
      </c>
      <c r="F2748" s="47">
        <v>0.17165996312846532</v>
      </c>
      <c r="G2748" s="44">
        <v>44764.999994723454</v>
      </c>
      <c r="H2748" s="171">
        <f t="shared" si="149"/>
        <v>0.29936936151672994</v>
      </c>
      <c r="I2748" s="129"/>
    </row>
    <row r="2749" spans="1:9" ht="26.25" customHeight="1">
      <c r="A2749" s="1016" t="s">
        <v>20</v>
      </c>
      <c r="B2749" s="1017"/>
      <c r="C2749" s="43">
        <v>30644.146354993711</v>
      </c>
      <c r="D2749" s="47">
        <v>0.79142939974570836</v>
      </c>
      <c r="E2749" s="44">
        <v>8075.8536410139977</v>
      </c>
      <c r="F2749" s="47">
        <v>0.20857060025430793</v>
      </c>
      <c r="G2749" s="44">
        <v>38719.999996007078</v>
      </c>
      <c r="H2749" s="171">
        <f t="shared" si="149"/>
        <v>0.25894296164634761</v>
      </c>
      <c r="I2749" s="129"/>
    </row>
    <row r="2750" spans="1:9" ht="26.25" customHeight="1" thickBot="1">
      <c r="A2750" s="1016" t="s">
        <v>21</v>
      </c>
      <c r="B2750" s="1017"/>
      <c r="C2750" s="43">
        <v>2256.5555557199996</v>
      </c>
      <c r="D2750" s="47">
        <v>0.76805839194804126</v>
      </c>
      <c r="E2750" s="44">
        <v>681.44444451000015</v>
      </c>
      <c r="F2750" s="47">
        <v>0.23194160805195824</v>
      </c>
      <c r="G2750" s="44">
        <v>2938.0000002300012</v>
      </c>
      <c r="H2750" s="171">
        <f t="shared" si="149"/>
        <v>1.9648099727659601E-2</v>
      </c>
      <c r="I2750" s="129"/>
    </row>
    <row r="2751" spans="1:9">
      <c r="A2751" s="804" t="s">
        <v>9</v>
      </c>
      <c r="B2751" s="805"/>
      <c r="C2751" s="49">
        <v>108336.58543912985</v>
      </c>
      <c r="D2751" s="50">
        <v>0.78670664545619273</v>
      </c>
      <c r="E2751" s="51">
        <v>29372.414560875277</v>
      </c>
      <c r="F2751" s="50">
        <v>0.21329335454381679</v>
      </c>
      <c r="G2751" s="51">
        <v>137709.00000000381</v>
      </c>
      <c r="H2751" s="170">
        <v>1</v>
      </c>
      <c r="I2751" s="229"/>
    </row>
    <row r="2752" spans="1:9" ht="26.25" customHeight="1">
      <c r="A2752" s="1016" t="s">
        <v>14</v>
      </c>
      <c r="B2752" s="1017"/>
      <c r="C2752" s="43">
        <v>1640.2893617021264</v>
      </c>
      <c r="D2752" s="47">
        <v>0.64833571608779739</v>
      </c>
      <c r="E2752" s="44">
        <v>889.71063829787215</v>
      </c>
      <c r="F2752" s="47">
        <v>0.35166428391220267</v>
      </c>
      <c r="G2752" s="44">
        <v>2529.9999999999986</v>
      </c>
      <c r="H2752" s="171">
        <v>1.8372074446840282E-2</v>
      </c>
      <c r="I2752" s="229"/>
    </row>
    <row r="2753" spans="1:21" ht="26.25" customHeight="1">
      <c r="A2753" s="1016" t="s">
        <v>15</v>
      </c>
      <c r="B2753" s="1017"/>
      <c r="C2753" s="43">
        <v>6378.6116838317757</v>
      </c>
      <c r="D2753" s="47">
        <v>0.89789015819704332</v>
      </c>
      <c r="E2753" s="44">
        <v>725.38831616821005</v>
      </c>
      <c r="F2753" s="47">
        <v>0.10210984180295782</v>
      </c>
      <c r="G2753" s="44">
        <v>7103.9999999999773</v>
      </c>
      <c r="H2753" s="171">
        <v>5.1587042241246259E-2</v>
      </c>
      <c r="I2753" s="229"/>
    </row>
    <row r="2754" spans="1:21" ht="26.25" customHeight="1">
      <c r="A2754" s="1016" t="s">
        <v>16</v>
      </c>
      <c r="B2754" s="1017"/>
      <c r="C2754" s="43">
        <v>7128.54000000002</v>
      </c>
      <c r="D2754" s="47">
        <v>0.64499999999999991</v>
      </c>
      <c r="E2754" s="44">
        <v>3923.4600000000073</v>
      </c>
      <c r="F2754" s="47">
        <v>0.35499999999999959</v>
      </c>
      <c r="G2754" s="44">
        <v>11052.000000000035</v>
      </c>
      <c r="H2754" s="171">
        <v>8.0256192405723153E-2</v>
      </c>
      <c r="I2754" s="229"/>
    </row>
    <row r="2755" spans="1:21" ht="26.25" customHeight="1">
      <c r="A2755" s="1016" t="s">
        <v>17</v>
      </c>
      <c r="B2755" s="1017"/>
      <c r="C2755" s="43">
        <v>9542.5701674276443</v>
      </c>
      <c r="D2755" s="47">
        <v>0.71576433899097736</v>
      </c>
      <c r="E2755" s="44">
        <v>3789.429832572303</v>
      </c>
      <c r="F2755" s="47">
        <v>0.28423566100902564</v>
      </c>
      <c r="G2755" s="44">
        <v>13331.999999999907</v>
      </c>
      <c r="H2755" s="171">
        <v>9.6812844476392518E-2</v>
      </c>
      <c r="I2755" s="229"/>
    </row>
    <row r="2756" spans="1:21" ht="26.25" customHeight="1">
      <c r="A2756" s="1016" t="s">
        <v>18</v>
      </c>
      <c r="B2756" s="1017"/>
      <c r="C2756" s="43">
        <v>19360.28491436104</v>
      </c>
      <c r="D2756" s="47">
        <v>0.81979526229509236</v>
      </c>
      <c r="E2756" s="44">
        <v>4255.7150856389962</v>
      </c>
      <c r="F2756" s="47">
        <v>0.18020473770490197</v>
      </c>
      <c r="G2756" s="44">
        <v>23616.000000000171</v>
      </c>
      <c r="H2756" s="171">
        <v>0.17149205934252312</v>
      </c>
      <c r="I2756" s="229"/>
    </row>
    <row r="2757" spans="1:21" ht="26.25" customHeight="1">
      <c r="A2757" s="1016" t="s">
        <v>19</v>
      </c>
      <c r="B2757" s="1017"/>
      <c r="C2757" s="43">
        <v>32616.105065341821</v>
      </c>
      <c r="D2757" s="47">
        <v>0.8372119992130449</v>
      </c>
      <c r="E2757" s="44">
        <v>6341.8949346581612</v>
      </c>
      <c r="F2757" s="47">
        <v>0.16278800078695407</v>
      </c>
      <c r="G2757" s="44">
        <v>38958.000000000022</v>
      </c>
      <c r="H2757" s="171">
        <v>0.282900899723322</v>
      </c>
      <c r="I2757" s="229"/>
    </row>
    <row r="2758" spans="1:21" ht="26.25" customHeight="1">
      <c r="A2758" s="1016" t="s">
        <v>20</v>
      </c>
      <c r="B2758" s="1017"/>
      <c r="C2758" s="43">
        <v>29829.592942112737</v>
      </c>
      <c r="D2758" s="47">
        <v>0.77741967532220224</v>
      </c>
      <c r="E2758" s="44">
        <v>8540.4070578873652</v>
      </c>
      <c r="F2758" s="47">
        <v>0.22258032467780592</v>
      </c>
      <c r="G2758" s="44">
        <v>38369.999999999789</v>
      </c>
      <c r="H2758" s="171">
        <v>0.27863102629456843</v>
      </c>
      <c r="I2758" s="229"/>
    </row>
    <row r="2759" spans="1:21" ht="26.25" customHeight="1">
      <c r="A2759" s="1016" t="s">
        <v>21</v>
      </c>
      <c r="B2759" s="1017"/>
      <c r="C2759" s="43">
        <v>1840.5913043478265</v>
      </c>
      <c r="D2759" s="47">
        <v>0.67003687817540081</v>
      </c>
      <c r="E2759" s="44">
        <v>906.40869565217383</v>
      </c>
      <c r="F2759" s="47">
        <v>0.32996312182459903</v>
      </c>
      <c r="G2759" s="44">
        <v>2747.0000000000009</v>
      </c>
      <c r="H2759" s="171">
        <v>1.9947861069355852E-2</v>
      </c>
      <c r="I2759" s="229"/>
    </row>
    <row r="2760" spans="1:21" ht="13.5" thickBot="1">
      <c r="A2760" s="938" t="s">
        <v>3</v>
      </c>
      <c r="B2760" s="939"/>
      <c r="C2760" s="45">
        <v>368603.75572245102</v>
      </c>
      <c r="D2760" s="48">
        <v>0.80344750734911219</v>
      </c>
      <c r="E2760" s="45">
        <v>90173.889799939192</v>
      </c>
      <c r="F2760" s="48">
        <v>0.19655249265090943</v>
      </c>
      <c r="G2760" s="45">
        <v>458777.64552238031</v>
      </c>
      <c r="H2760" s="48">
        <v>1</v>
      </c>
      <c r="I2760" s="229"/>
    </row>
    <row r="2763" spans="1:21" ht="13.5" thickBot="1"/>
    <row r="2764" spans="1:21">
      <c r="A2764" s="1024" t="s">
        <v>22</v>
      </c>
      <c r="B2764" s="1025"/>
      <c r="C2764" s="928" t="s">
        <v>189</v>
      </c>
      <c r="D2764" s="811"/>
      <c r="E2764" s="811"/>
      <c r="F2764" s="811"/>
      <c r="G2764" s="811"/>
      <c r="H2764" s="811"/>
      <c r="I2764" s="811"/>
      <c r="J2764" s="811"/>
      <c r="K2764" s="811"/>
      <c r="L2764" s="811"/>
      <c r="M2764" s="811"/>
      <c r="N2764" s="811"/>
      <c r="O2764" s="811"/>
      <c r="P2764" s="811"/>
      <c r="Q2764" s="811"/>
      <c r="R2764" s="811"/>
      <c r="S2764" s="811"/>
      <c r="T2764" s="812"/>
      <c r="U2764" s="4"/>
    </row>
    <row r="2765" spans="1:21" ht="49.5" customHeight="1">
      <c r="A2765" s="1026"/>
      <c r="B2765" s="1027"/>
      <c r="C2765" s="1018" t="s">
        <v>190</v>
      </c>
      <c r="D2765" s="930"/>
      <c r="E2765" s="1019" t="s">
        <v>191</v>
      </c>
      <c r="F2765" s="930"/>
      <c r="G2765" s="1019" t="s">
        <v>192</v>
      </c>
      <c r="H2765" s="930"/>
      <c r="I2765" s="1019" t="s">
        <v>193</v>
      </c>
      <c r="J2765" s="930"/>
      <c r="K2765" s="1019" t="s">
        <v>194</v>
      </c>
      <c r="L2765" s="930"/>
      <c r="M2765" s="1019" t="s">
        <v>195</v>
      </c>
      <c r="N2765" s="930"/>
      <c r="O2765" s="1019" t="s">
        <v>196</v>
      </c>
      <c r="P2765" s="930"/>
      <c r="Q2765" s="1019" t="s">
        <v>171</v>
      </c>
      <c r="R2765" s="930"/>
      <c r="S2765" s="1020" t="s">
        <v>3</v>
      </c>
      <c r="T2765" s="933"/>
      <c r="U2765" s="129"/>
    </row>
    <row r="2766" spans="1:21" ht="13.5" thickBot="1">
      <c r="A2766" s="1028"/>
      <c r="B2766" s="1029"/>
      <c r="C2766" s="64" t="s">
        <v>11</v>
      </c>
      <c r="D2766" s="65" t="s">
        <v>12</v>
      </c>
      <c r="E2766" s="64" t="s">
        <v>11</v>
      </c>
      <c r="F2766" s="65" t="s">
        <v>12</v>
      </c>
      <c r="G2766" s="64" t="s">
        <v>11</v>
      </c>
      <c r="H2766" s="65" t="s">
        <v>12</v>
      </c>
      <c r="I2766" s="64" t="s">
        <v>11</v>
      </c>
      <c r="J2766" s="65" t="s">
        <v>12</v>
      </c>
      <c r="K2766" s="64" t="s">
        <v>11</v>
      </c>
      <c r="L2766" s="65" t="s">
        <v>12</v>
      </c>
      <c r="M2766" s="64" t="s">
        <v>11</v>
      </c>
      <c r="N2766" s="65" t="s">
        <v>12</v>
      </c>
      <c r="O2766" s="64" t="s">
        <v>11</v>
      </c>
      <c r="P2766" s="65" t="s">
        <v>12</v>
      </c>
      <c r="Q2766" s="64" t="s">
        <v>11</v>
      </c>
      <c r="R2766" s="65" t="s">
        <v>12</v>
      </c>
      <c r="S2766" s="64" t="s">
        <v>11</v>
      </c>
      <c r="T2766" s="304" t="s">
        <v>13</v>
      </c>
      <c r="U2766" s="129"/>
    </row>
    <row r="2767" spans="1:21" ht="13.5" customHeight="1">
      <c r="A2767" s="806" t="s">
        <v>4</v>
      </c>
      <c r="B2767" s="807"/>
      <c r="C2767" s="49">
        <v>15130.663017199939</v>
      </c>
      <c r="D2767" s="50">
        <v>0.46416635664795036</v>
      </c>
      <c r="E2767" s="51">
        <v>2013.5909507000006</v>
      </c>
      <c r="F2767" s="50">
        <v>6.1771329802483795E-2</v>
      </c>
      <c r="G2767" s="51">
        <v>834.57552490000012</v>
      </c>
      <c r="H2767" s="50">
        <v>2.5602439252002604E-2</v>
      </c>
      <c r="I2767" s="51">
        <v>1466.6257239000004</v>
      </c>
      <c r="J2767" s="50">
        <v>4.4991968828792687E-2</v>
      </c>
      <c r="K2767" s="51">
        <v>287.07779699999998</v>
      </c>
      <c r="L2767" s="50">
        <v>8.8067426362304444E-3</v>
      </c>
      <c r="M2767" s="51">
        <v>168.48421580000002</v>
      </c>
      <c r="N2767" s="50">
        <v>5.1686237748916238E-3</v>
      </c>
      <c r="O2767" s="51">
        <v>8801.9192278999926</v>
      </c>
      <c r="P2767" s="50">
        <v>0.27001822556484029</v>
      </c>
      <c r="Q2767" s="51">
        <v>3894.5639872000011</v>
      </c>
      <c r="R2767" s="50">
        <v>0.11947431349280521</v>
      </c>
      <c r="S2767" s="51">
        <v>32597.500444600031</v>
      </c>
      <c r="T2767" s="170">
        <v>1</v>
      </c>
      <c r="U2767" s="129"/>
    </row>
    <row r="2768" spans="1:21" ht="22.5" customHeight="1">
      <c r="A2768" s="1016" t="s">
        <v>14</v>
      </c>
      <c r="B2768" s="1017"/>
      <c r="C2768" s="43">
        <v>822.66036599999984</v>
      </c>
      <c r="D2768" s="47">
        <v>0.59681105162469861</v>
      </c>
      <c r="E2768" s="44">
        <v>154.135366</v>
      </c>
      <c r="F2768" s="47">
        <v>0.11181976630562245</v>
      </c>
      <c r="G2768" s="44">
        <v>0</v>
      </c>
      <c r="H2768" s="47">
        <v>0</v>
      </c>
      <c r="I2768" s="44">
        <v>32.585366</v>
      </c>
      <c r="J2768" s="47">
        <v>2.3639532611244945E-2</v>
      </c>
      <c r="K2768" s="44">
        <v>0</v>
      </c>
      <c r="L2768" s="47">
        <v>0</v>
      </c>
      <c r="M2768" s="44">
        <v>0</v>
      </c>
      <c r="N2768" s="47">
        <v>0</v>
      </c>
      <c r="O2768" s="44">
        <v>352.75304899999998</v>
      </c>
      <c r="P2768" s="47">
        <v>0.25590988315281116</v>
      </c>
      <c r="Q2768" s="44">
        <v>16.292683</v>
      </c>
      <c r="R2768" s="47">
        <v>1.1819766305622472E-2</v>
      </c>
      <c r="S2768" s="44">
        <v>1378.4268300000003</v>
      </c>
      <c r="T2768" s="171">
        <f t="shared" ref="T2768:T2775" si="150">+S2768/$S$2767</f>
        <v>4.2286273830800573E-2</v>
      </c>
      <c r="U2768" s="129"/>
    </row>
    <row r="2769" spans="1:21" ht="22.5" customHeight="1">
      <c r="A2769" s="1016" t="s">
        <v>15</v>
      </c>
      <c r="B2769" s="1017"/>
      <c r="C2769" s="43">
        <v>192.362953</v>
      </c>
      <c r="D2769" s="47">
        <v>0.22114676778155007</v>
      </c>
      <c r="E2769" s="44">
        <v>75.538097999999991</v>
      </c>
      <c r="F2769" s="47">
        <v>8.6841078058652849E-2</v>
      </c>
      <c r="G2769" s="44">
        <v>85.225653499999993</v>
      </c>
      <c r="H2769" s="47">
        <v>9.7978209991376811E-2</v>
      </c>
      <c r="I2769" s="44">
        <v>26.121290000000002</v>
      </c>
      <c r="J2769" s="47">
        <v>3.0029892781821284E-2</v>
      </c>
      <c r="K2769" s="44">
        <v>5.4779115000000003</v>
      </c>
      <c r="L2769" s="47">
        <v>6.2975869496991067E-3</v>
      </c>
      <c r="M2769" s="44">
        <v>10.955823000000001</v>
      </c>
      <c r="N2769" s="47">
        <v>1.2595173899398213E-2</v>
      </c>
      <c r="O2769" s="44">
        <v>318.87536349999999</v>
      </c>
      <c r="P2769" s="47">
        <v>0.36658958943717124</v>
      </c>
      <c r="Q2769" s="44">
        <v>155.28584000000001</v>
      </c>
      <c r="R2769" s="47">
        <v>0.17852170110033058</v>
      </c>
      <c r="S2769" s="44">
        <v>869.84293249999985</v>
      </c>
      <c r="T2769" s="171">
        <f t="shared" si="150"/>
        <v>2.6684344524461674E-2</v>
      </c>
      <c r="U2769" s="129"/>
    </row>
    <row r="2770" spans="1:21" ht="22.5" customHeight="1">
      <c r="A2770" s="1016" t="s">
        <v>16</v>
      </c>
      <c r="B2770" s="1017"/>
      <c r="C2770" s="43">
        <v>2945.1879600000011</v>
      </c>
      <c r="D2770" s="47">
        <v>0.57894736842105221</v>
      </c>
      <c r="E2770" s="44">
        <v>200.80826999999999</v>
      </c>
      <c r="F2770" s="47">
        <v>3.9473684210526272E-2</v>
      </c>
      <c r="G2770" s="44">
        <v>66.936089999999993</v>
      </c>
      <c r="H2770" s="47">
        <v>1.3157894736842089E-2</v>
      </c>
      <c r="I2770" s="44">
        <v>133.87217999999999</v>
      </c>
      <c r="J2770" s="47">
        <v>2.6315789473684178E-2</v>
      </c>
      <c r="K2770" s="44">
        <v>66.936089999999993</v>
      </c>
      <c r="L2770" s="47">
        <v>1.3157894736842089E-2</v>
      </c>
      <c r="M2770" s="44">
        <v>66.936089999999993</v>
      </c>
      <c r="N2770" s="47">
        <v>1.3157894736842089E-2</v>
      </c>
      <c r="O2770" s="44">
        <v>870.16917000000012</v>
      </c>
      <c r="P2770" s="47">
        <v>0.17105263157894718</v>
      </c>
      <c r="Q2770" s="44">
        <v>736.29699000000005</v>
      </c>
      <c r="R2770" s="47">
        <v>0.144736842105263</v>
      </c>
      <c r="S2770" s="44">
        <v>5087.1428400000059</v>
      </c>
      <c r="T2770" s="171">
        <f t="shared" si="150"/>
        <v>0.15605929198914148</v>
      </c>
      <c r="U2770" s="129"/>
    </row>
    <row r="2771" spans="1:21" ht="22.5" customHeight="1">
      <c r="A2771" s="1016" t="s">
        <v>17</v>
      </c>
      <c r="B2771" s="1017"/>
      <c r="C2771" s="43">
        <v>2555.2361570000003</v>
      </c>
      <c r="D2771" s="47">
        <v>0.55805698138567317</v>
      </c>
      <c r="E2771" s="44">
        <v>167.3468135</v>
      </c>
      <c r="F2771" s="47">
        <v>3.654811213064766E-2</v>
      </c>
      <c r="G2771" s="44">
        <v>16.80247</v>
      </c>
      <c r="H2771" s="47">
        <v>3.6696160792559301E-3</v>
      </c>
      <c r="I2771" s="44">
        <v>275.18913349999997</v>
      </c>
      <c r="J2771" s="47">
        <v>6.0100596467549512E-2</v>
      </c>
      <c r="K2771" s="44">
        <v>76.306963499999995</v>
      </c>
      <c r="L2771" s="47">
        <v>1.666524387300173E-2</v>
      </c>
      <c r="M2771" s="44">
        <v>0</v>
      </c>
      <c r="N2771" s="47">
        <v>0</v>
      </c>
      <c r="O2771" s="44">
        <v>1108.409451</v>
      </c>
      <c r="P2771" s="47">
        <v>0.24207376319010468</v>
      </c>
      <c r="Q2771" s="44">
        <v>379.51770349999993</v>
      </c>
      <c r="R2771" s="47">
        <v>8.2885686873768225E-2</v>
      </c>
      <c r="S2771" s="44">
        <v>4578.808691999996</v>
      </c>
      <c r="T2771" s="171">
        <f t="shared" si="150"/>
        <v>0.14046502429785235</v>
      </c>
      <c r="U2771" s="129"/>
    </row>
    <row r="2772" spans="1:21" ht="22.5" customHeight="1">
      <c r="A2772" s="1016" t="s">
        <v>18</v>
      </c>
      <c r="B2772" s="1017"/>
      <c r="C2772" s="43">
        <v>2354.0471369999977</v>
      </c>
      <c r="D2772" s="47">
        <v>0.46385467589222512</v>
      </c>
      <c r="E2772" s="44">
        <v>180.56639000000001</v>
      </c>
      <c r="F2772" s="47">
        <v>3.557981613623025E-2</v>
      </c>
      <c r="G2772" s="44">
        <v>252.63737000000003</v>
      </c>
      <c r="H2772" s="47">
        <v>4.9781087021459378E-2</v>
      </c>
      <c r="I2772" s="44">
        <v>310.44973000000005</v>
      </c>
      <c r="J2772" s="47">
        <v>6.117275929890565E-2</v>
      </c>
      <c r="K2772" s="44">
        <v>57.812359999999998</v>
      </c>
      <c r="L2772" s="47">
        <v>1.1391672277446273E-2</v>
      </c>
      <c r="M2772" s="44">
        <v>57.812359999999998</v>
      </c>
      <c r="N2772" s="47">
        <v>1.1391672277446273E-2</v>
      </c>
      <c r="O2772" s="44">
        <v>1228.3181799999998</v>
      </c>
      <c r="P2772" s="47">
        <v>0.2420347164341545</v>
      </c>
      <c r="Q2772" s="44">
        <v>633.32339550000006</v>
      </c>
      <c r="R2772" s="47">
        <v>0.12479360066213335</v>
      </c>
      <c r="S2772" s="44">
        <v>5074.9669224999934</v>
      </c>
      <c r="T2772" s="171">
        <f t="shared" si="150"/>
        <v>0.15568576894798974</v>
      </c>
      <c r="U2772" s="129"/>
    </row>
    <row r="2773" spans="1:21" ht="22.5" customHeight="1">
      <c r="A2773" s="1016" t="s">
        <v>19</v>
      </c>
      <c r="B2773" s="1017"/>
      <c r="C2773" s="43">
        <v>1997.5421962000007</v>
      </c>
      <c r="D2773" s="47">
        <v>0.28992831151861981</v>
      </c>
      <c r="E2773" s="44">
        <v>659.65941320000002</v>
      </c>
      <c r="F2773" s="47">
        <v>9.574463068177938E-2</v>
      </c>
      <c r="G2773" s="44">
        <v>204.03853540000003</v>
      </c>
      <c r="H2773" s="47">
        <v>2.9614667547844475E-2</v>
      </c>
      <c r="I2773" s="44">
        <v>195.09198840000005</v>
      </c>
      <c r="J2773" s="47">
        <v>2.8316143155936082E-2</v>
      </c>
      <c r="K2773" s="44">
        <v>74.948166000000001</v>
      </c>
      <c r="L2773" s="47">
        <v>1.0878165808529228E-2</v>
      </c>
      <c r="M2773" s="44">
        <v>27.183636800000002</v>
      </c>
      <c r="N2773" s="47">
        <v>3.9455015935845163E-3</v>
      </c>
      <c r="O2773" s="44">
        <v>2684.6103164000006</v>
      </c>
      <c r="P2773" s="47">
        <v>0.38965111105036671</v>
      </c>
      <c r="Q2773" s="44">
        <v>1046.7054512000002</v>
      </c>
      <c r="R2773" s="47">
        <v>0.15192146864334213</v>
      </c>
      <c r="S2773" s="44">
        <v>6889.7797035999856</v>
      </c>
      <c r="T2773" s="171">
        <f t="shared" si="150"/>
        <v>0.21135914133383557</v>
      </c>
      <c r="U2773" s="129"/>
    </row>
    <row r="2774" spans="1:21" ht="22.5" customHeight="1">
      <c r="A2774" s="1016" t="s">
        <v>20</v>
      </c>
      <c r="B2774" s="1017"/>
      <c r="C2774" s="43">
        <v>3839.1462480000037</v>
      </c>
      <c r="D2774" s="47">
        <v>0.47927344420317092</v>
      </c>
      <c r="E2774" s="44">
        <v>575.53660000000013</v>
      </c>
      <c r="F2774" s="47">
        <v>7.1849153621246081E-2</v>
      </c>
      <c r="G2774" s="44">
        <v>208.935406</v>
      </c>
      <c r="H2774" s="47">
        <v>2.6083192767604034E-2</v>
      </c>
      <c r="I2774" s="44">
        <v>440.25603600000005</v>
      </c>
      <c r="J2774" s="47">
        <v>5.4960924402105517E-2</v>
      </c>
      <c r="K2774" s="44">
        <v>5.5963060000000002</v>
      </c>
      <c r="L2774" s="47">
        <v>6.9863471672435961E-4</v>
      </c>
      <c r="M2774" s="44">
        <v>5.5963060000000002</v>
      </c>
      <c r="N2774" s="47">
        <v>6.9863471672435961E-4</v>
      </c>
      <c r="O2774" s="44">
        <v>2167.3174480000016</v>
      </c>
      <c r="P2774" s="47">
        <v>0.27056476385230599</v>
      </c>
      <c r="Q2774" s="44">
        <v>767.96192400000018</v>
      </c>
      <c r="R2774" s="47">
        <v>9.5871251720122924E-2</v>
      </c>
      <c r="S2774" s="44">
        <v>8010.3462739999723</v>
      </c>
      <c r="T2774" s="171">
        <f t="shared" si="150"/>
        <v>0.24573498473030725</v>
      </c>
      <c r="U2774" s="129"/>
    </row>
    <row r="2775" spans="1:21" ht="22.5" customHeight="1" thickBot="1">
      <c r="A2775" s="1016" t="s">
        <v>21</v>
      </c>
      <c r="B2775" s="1017"/>
      <c r="C2775" s="43">
        <v>424.48</v>
      </c>
      <c r="D2775" s="47">
        <v>0.59939034399495905</v>
      </c>
      <c r="E2775" s="44">
        <v>0</v>
      </c>
      <c r="F2775" s="47">
        <v>0</v>
      </c>
      <c r="G2775" s="44">
        <v>0</v>
      </c>
      <c r="H2775" s="47">
        <v>0</v>
      </c>
      <c r="I2775" s="44">
        <v>53.06</v>
      </c>
      <c r="J2775" s="47">
        <v>7.4923792999369881E-2</v>
      </c>
      <c r="K2775" s="44">
        <v>0</v>
      </c>
      <c r="L2775" s="47">
        <v>0</v>
      </c>
      <c r="M2775" s="44">
        <v>0</v>
      </c>
      <c r="N2775" s="47">
        <v>0</v>
      </c>
      <c r="O2775" s="44">
        <v>71.466250000000002</v>
      </c>
      <c r="P2775" s="47">
        <v>0.10091448400756158</v>
      </c>
      <c r="Q2775" s="44">
        <v>159.18</v>
      </c>
      <c r="R2775" s="47">
        <v>0.22477137899810962</v>
      </c>
      <c r="S2775" s="44">
        <v>708.18624999999997</v>
      </c>
      <c r="T2775" s="171">
        <f t="shared" si="150"/>
        <v>2.1725170345608974E-2</v>
      </c>
      <c r="U2775" s="129"/>
    </row>
    <row r="2776" spans="1:21">
      <c r="A2776" s="804" t="s">
        <v>8</v>
      </c>
      <c r="B2776" s="805"/>
      <c r="C2776" s="49">
        <v>13857.261666438009</v>
      </c>
      <c r="D2776" s="50">
        <v>0.49132300180998045</v>
      </c>
      <c r="E2776" s="51">
        <v>1311.1026040420002</v>
      </c>
      <c r="F2776" s="50">
        <v>4.6486447510692211E-2</v>
      </c>
      <c r="G2776" s="51">
        <v>723.08457570999974</v>
      </c>
      <c r="H2776" s="50">
        <v>2.5637683176668653E-2</v>
      </c>
      <c r="I2776" s="51">
        <v>2050.9125560550001</v>
      </c>
      <c r="J2776" s="50">
        <v>7.2717145547684547E-2</v>
      </c>
      <c r="K2776" s="51">
        <v>70.500262169999999</v>
      </c>
      <c r="L2776" s="50">
        <v>2.4996569503806421E-3</v>
      </c>
      <c r="M2776" s="51">
        <v>101.18504204300001</v>
      </c>
      <c r="N2776" s="50">
        <v>3.5876163553469871E-3</v>
      </c>
      <c r="O2776" s="51">
        <v>7529.5042935819965</v>
      </c>
      <c r="P2776" s="50">
        <v>0.26696606737417361</v>
      </c>
      <c r="Q2776" s="51">
        <v>2560.4240131170013</v>
      </c>
      <c r="R2776" s="50">
        <v>9.0782381275071058E-2</v>
      </c>
      <c r="S2776" s="51">
        <v>28203.975013157058</v>
      </c>
      <c r="T2776" s="170">
        <v>0</v>
      </c>
      <c r="U2776" s="129"/>
    </row>
    <row r="2777" spans="1:21" ht="22.5" customHeight="1">
      <c r="A2777" s="1016" t="s">
        <v>14</v>
      </c>
      <c r="B2777" s="1017"/>
      <c r="C2777" s="43">
        <v>537.10651623600018</v>
      </c>
      <c r="D2777" s="47">
        <v>0.58859937270097662</v>
      </c>
      <c r="E2777" s="44">
        <v>12.64285714</v>
      </c>
      <c r="F2777" s="47">
        <v>1.3854938558373952E-2</v>
      </c>
      <c r="G2777" s="44">
        <v>52.763157890000002</v>
      </c>
      <c r="H2777" s="47">
        <v>5.7821606510040334E-2</v>
      </c>
      <c r="I2777" s="44">
        <v>78.04887217000001</v>
      </c>
      <c r="J2777" s="47">
        <v>8.5531483626788238E-2</v>
      </c>
      <c r="K2777" s="44">
        <v>0</v>
      </c>
      <c r="L2777" s="47">
        <v>0</v>
      </c>
      <c r="M2777" s="44">
        <v>0</v>
      </c>
      <c r="N2777" s="47">
        <v>0</v>
      </c>
      <c r="O2777" s="44">
        <v>143.4548872</v>
      </c>
      <c r="P2777" s="47">
        <v>0.15720802869520251</v>
      </c>
      <c r="Q2777" s="44">
        <v>88.499999980000013</v>
      </c>
      <c r="R2777" s="47">
        <v>9.6984569908617674E-2</v>
      </c>
      <c r="S2777" s="44">
        <v>912.51629061600079</v>
      </c>
      <c r="T2777" s="171">
        <f>+S2777/$S$2776</f>
        <v>3.2354173133053589E-2</v>
      </c>
      <c r="U2777" s="129"/>
    </row>
    <row r="2778" spans="1:21" ht="22.5" customHeight="1">
      <c r="A2778" s="1016" t="s">
        <v>15</v>
      </c>
      <c r="B2778" s="1017"/>
      <c r="C2778" s="43">
        <v>351.03840216599991</v>
      </c>
      <c r="D2778" s="47">
        <v>0.36918314192880169</v>
      </c>
      <c r="E2778" s="44">
        <v>17.025830259000003</v>
      </c>
      <c r="F2778" s="47">
        <v>1.7905874315117552E-2</v>
      </c>
      <c r="G2778" s="44">
        <v>81.284515202999998</v>
      </c>
      <c r="H2778" s="47">
        <v>8.5486011010875995E-2</v>
      </c>
      <c r="I2778" s="44">
        <v>57.829438297999999</v>
      </c>
      <c r="J2778" s="47">
        <v>6.0818570262114902E-2</v>
      </c>
      <c r="K2778" s="44">
        <v>0</v>
      </c>
      <c r="L2778" s="47">
        <v>0</v>
      </c>
      <c r="M2778" s="44">
        <v>5.6752767530000003</v>
      </c>
      <c r="N2778" s="47">
        <v>5.9686247717058508E-3</v>
      </c>
      <c r="O2778" s="44">
        <v>352.11507293399995</v>
      </c>
      <c r="P2778" s="47">
        <v>0.37031546447385805</v>
      </c>
      <c r="Q2778" s="44">
        <v>85.883121188000018</v>
      </c>
      <c r="R2778" s="47">
        <v>9.0322313237525473E-2</v>
      </c>
      <c r="S2778" s="44">
        <v>950.85165680100033</v>
      </c>
      <c r="T2778" s="171">
        <f t="shared" ref="T2778:T2784" si="151">+S2778/$S$2776</f>
        <v>3.3713391688846385E-2</v>
      </c>
      <c r="U2778" s="129"/>
    </row>
    <row r="2779" spans="1:21" ht="22.5" customHeight="1">
      <c r="A2779" s="1016" t="s">
        <v>16</v>
      </c>
      <c r="B2779" s="1017"/>
      <c r="C2779" s="43">
        <v>1876.1611721599988</v>
      </c>
      <c r="D2779" s="47">
        <v>0.52459016393442537</v>
      </c>
      <c r="E2779" s="44">
        <v>117.26007326</v>
      </c>
      <c r="F2779" s="47">
        <v>3.2786885245901606E-2</v>
      </c>
      <c r="G2779" s="44">
        <v>58.630036629999999</v>
      </c>
      <c r="H2779" s="47">
        <v>1.6393442622950803E-2</v>
      </c>
      <c r="I2779" s="44">
        <v>175.89010988999999</v>
      </c>
      <c r="J2779" s="47">
        <v>4.918032786885241E-2</v>
      </c>
      <c r="K2779" s="44">
        <v>0</v>
      </c>
      <c r="L2779" s="47">
        <v>0</v>
      </c>
      <c r="M2779" s="44">
        <v>0</v>
      </c>
      <c r="N2779" s="47">
        <v>0</v>
      </c>
      <c r="O2779" s="44">
        <v>938.08058607999965</v>
      </c>
      <c r="P2779" s="47">
        <v>0.26229508196721274</v>
      </c>
      <c r="Q2779" s="44">
        <v>410.41025640999999</v>
      </c>
      <c r="R2779" s="47">
        <v>0.11475409836065563</v>
      </c>
      <c r="S2779" s="44">
        <v>3576.4322344300035</v>
      </c>
      <c r="T2779" s="171">
        <f t="shared" si="151"/>
        <v>0.12680596379629502</v>
      </c>
      <c r="U2779" s="129"/>
    </row>
    <row r="2780" spans="1:21" ht="22.5" customHeight="1">
      <c r="A2780" s="1016" t="s">
        <v>17</v>
      </c>
      <c r="B2780" s="1017"/>
      <c r="C2780" s="43">
        <v>1194.7712247249999</v>
      </c>
      <c r="D2780" s="47">
        <v>0.43972751124671111</v>
      </c>
      <c r="E2780" s="44">
        <v>0</v>
      </c>
      <c r="F2780" s="47">
        <v>0</v>
      </c>
      <c r="G2780" s="44">
        <v>58.156862750000002</v>
      </c>
      <c r="H2780" s="47">
        <v>2.1404242075599229E-2</v>
      </c>
      <c r="I2780" s="44">
        <v>372.87040625999998</v>
      </c>
      <c r="J2780" s="47">
        <v>0.13723244447906655</v>
      </c>
      <c r="K2780" s="44">
        <v>0</v>
      </c>
      <c r="L2780" s="47">
        <v>0</v>
      </c>
      <c r="M2780" s="44">
        <v>0</v>
      </c>
      <c r="N2780" s="47">
        <v>0</v>
      </c>
      <c r="O2780" s="44">
        <v>961.84668715999987</v>
      </c>
      <c r="P2780" s="47">
        <v>0.35400120223276305</v>
      </c>
      <c r="Q2780" s="44">
        <v>129.42662873</v>
      </c>
      <c r="R2780" s="47">
        <v>4.7634599965859163E-2</v>
      </c>
      <c r="S2780" s="44">
        <v>2717.0718096250021</v>
      </c>
      <c r="T2780" s="171">
        <f t="shared" si="151"/>
        <v>9.6336484781223114E-2</v>
      </c>
      <c r="U2780" s="129"/>
    </row>
    <row r="2781" spans="1:21" ht="22.5" customHeight="1">
      <c r="A2781" s="1016" t="s">
        <v>18</v>
      </c>
      <c r="B2781" s="1017"/>
      <c r="C2781" s="43">
        <v>1753.57816873</v>
      </c>
      <c r="D2781" s="47">
        <v>0.48636918547451125</v>
      </c>
      <c r="E2781" s="44">
        <v>308.12102582099999</v>
      </c>
      <c r="F2781" s="47">
        <v>8.5459875714958666E-2</v>
      </c>
      <c r="G2781" s="44">
        <v>58.07792208</v>
      </c>
      <c r="H2781" s="47">
        <v>1.6108384650203179E-2</v>
      </c>
      <c r="I2781" s="44">
        <v>116.15584416</v>
      </c>
      <c r="J2781" s="47">
        <v>3.2216769300406359E-2</v>
      </c>
      <c r="K2781" s="44">
        <v>0</v>
      </c>
      <c r="L2781" s="47">
        <v>0</v>
      </c>
      <c r="M2781" s="44">
        <v>58.07792208</v>
      </c>
      <c r="N2781" s="47">
        <v>1.6108384650203179E-2</v>
      </c>
      <c r="O2781" s="44">
        <v>1021.0461943500001</v>
      </c>
      <c r="P2781" s="47">
        <v>0.28319547695870168</v>
      </c>
      <c r="Q2781" s="44">
        <v>290.38961039999998</v>
      </c>
      <c r="R2781" s="47">
        <v>8.054192325101589E-2</v>
      </c>
      <c r="S2781" s="44">
        <v>3605.4466876209995</v>
      </c>
      <c r="T2781" s="171">
        <f t="shared" si="151"/>
        <v>0.12783470010660097</v>
      </c>
      <c r="U2781" s="129"/>
    </row>
    <row r="2782" spans="1:21" ht="22.5" customHeight="1">
      <c r="A2782" s="1016" t="s">
        <v>19</v>
      </c>
      <c r="B2782" s="1017"/>
      <c r="C2782" s="43">
        <v>3336.9586880760066</v>
      </c>
      <c r="D2782" s="47">
        <v>0.43425339893673309</v>
      </c>
      <c r="E2782" s="44">
        <v>350.84360900999991</v>
      </c>
      <c r="F2782" s="47">
        <v>4.5656852226620213E-2</v>
      </c>
      <c r="G2782" s="44">
        <v>244.43176403999996</v>
      </c>
      <c r="H2782" s="47">
        <v>3.1809001628267636E-2</v>
      </c>
      <c r="I2782" s="44">
        <v>537.17842777199996</v>
      </c>
      <c r="J2782" s="47">
        <v>6.9905437825476632E-2</v>
      </c>
      <c r="K2782" s="44">
        <v>57.992438559999997</v>
      </c>
      <c r="L2782" s="47">
        <v>7.5468161015291701E-3</v>
      </c>
      <c r="M2782" s="44">
        <v>24.924019600000001</v>
      </c>
      <c r="N2782" s="47">
        <v>3.2434744443019096E-3</v>
      </c>
      <c r="O2782" s="44">
        <v>2221.2845074940014</v>
      </c>
      <c r="P2782" s="47">
        <v>0.28906571448774449</v>
      </c>
      <c r="Q2782" s="44">
        <v>910.74479398800031</v>
      </c>
      <c r="R2782" s="47">
        <v>0.11851930434933083</v>
      </c>
      <c r="S2782" s="44">
        <v>7684.3582485399775</v>
      </c>
      <c r="T2782" s="171">
        <f t="shared" si="151"/>
        <v>0.27245656844310956</v>
      </c>
      <c r="U2782" s="129"/>
    </row>
    <row r="2783" spans="1:21" ht="22.5" customHeight="1">
      <c r="A2783" s="1016" t="s">
        <v>20</v>
      </c>
      <c r="B2783" s="1017"/>
      <c r="C2783" s="43">
        <v>4500.4400868949906</v>
      </c>
      <c r="D2783" s="47">
        <v>0.55727113032844899</v>
      </c>
      <c r="E2783" s="44">
        <v>495.02402336200009</v>
      </c>
      <c r="F2783" s="47">
        <v>6.1296804692939591E-2</v>
      </c>
      <c r="G2783" s="44">
        <v>169.74031711700002</v>
      </c>
      <c r="H2783" s="47">
        <v>2.101825078341657E-2</v>
      </c>
      <c r="I2783" s="44">
        <v>653.96167972499973</v>
      </c>
      <c r="J2783" s="47">
        <v>8.0977406079252426E-2</v>
      </c>
      <c r="K2783" s="44">
        <v>12.507823610000001</v>
      </c>
      <c r="L2783" s="47">
        <v>1.5487927550442246E-3</v>
      </c>
      <c r="M2783" s="44">
        <v>12.507823610000001</v>
      </c>
      <c r="N2783" s="47">
        <v>1.5487927550442246E-3</v>
      </c>
      <c r="O2783" s="44">
        <v>1704.5578398340001</v>
      </c>
      <c r="P2783" s="47">
        <v>0.21106844125768198</v>
      </c>
      <c r="Q2783" s="44">
        <v>527.11404686100002</v>
      </c>
      <c r="R2783" s="47">
        <v>6.5270381348171147E-2</v>
      </c>
      <c r="S2783" s="44">
        <v>8075.8536410139977</v>
      </c>
      <c r="T2783" s="171">
        <f t="shared" si="151"/>
        <v>0.28633742716218685</v>
      </c>
      <c r="U2783" s="129"/>
    </row>
    <row r="2784" spans="1:21" ht="22.5" customHeight="1" thickBot="1">
      <c r="A2784" s="1016" t="s">
        <v>21</v>
      </c>
      <c r="B2784" s="1017"/>
      <c r="C2784" s="43">
        <v>307.20740745000001</v>
      </c>
      <c r="D2784" s="47">
        <v>0.45081797925713629</v>
      </c>
      <c r="E2784" s="44">
        <v>10.18518519</v>
      </c>
      <c r="F2784" s="47">
        <v>1.4946464487393049E-2</v>
      </c>
      <c r="G2784" s="44">
        <v>0</v>
      </c>
      <c r="H2784" s="47">
        <v>0</v>
      </c>
      <c r="I2784" s="44">
        <v>58.977777779999997</v>
      </c>
      <c r="J2784" s="47">
        <v>8.6548181961346241E-2</v>
      </c>
      <c r="K2784" s="44">
        <v>0</v>
      </c>
      <c r="L2784" s="47">
        <v>0</v>
      </c>
      <c r="M2784" s="44">
        <v>0</v>
      </c>
      <c r="N2784" s="47">
        <v>0</v>
      </c>
      <c r="O2784" s="44">
        <v>187.11851852999999</v>
      </c>
      <c r="P2784" s="47">
        <v>0.27459101037143174</v>
      </c>
      <c r="Q2784" s="44">
        <v>117.95555555999999</v>
      </c>
      <c r="R2784" s="47">
        <v>0.17309636392269248</v>
      </c>
      <c r="S2784" s="44">
        <v>681.44444451000015</v>
      </c>
      <c r="T2784" s="171">
        <f t="shared" si="151"/>
        <v>2.4161290888681779E-2</v>
      </c>
      <c r="U2784" s="129"/>
    </row>
    <row r="2785" spans="1:21">
      <c r="A2785" s="804" t="s">
        <v>9</v>
      </c>
      <c r="B2785" s="805"/>
      <c r="C2785" s="49">
        <v>14674.706623513408</v>
      </c>
      <c r="D2785" s="50">
        <v>0.49960845381300217</v>
      </c>
      <c r="E2785" s="51">
        <v>2306.1701474035622</v>
      </c>
      <c r="F2785" s="50">
        <v>7.851483039039743E-2</v>
      </c>
      <c r="G2785" s="51">
        <v>808.42442815318248</v>
      </c>
      <c r="H2785" s="50">
        <v>2.7523254054503989E-2</v>
      </c>
      <c r="I2785" s="51">
        <v>1789.4069312273043</v>
      </c>
      <c r="J2785" s="50">
        <v>6.0921342626385065E-2</v>
      </c>
      <c r="K2785" s="51">
        <v>215.87757201010862</v>
      </c>
      <c r="L2785" s="50">
        <v>7.3496706088869677E-3</v>
      </c>
      <c r="M2785" s="51">
        <v>34.472448753290578</v>
      </c>
      <c r="N2785" s="50">
        <v>1.1736334676144965E-3</v>
      </c>
      <c r="O2785" s="51">
        <v>6978.7591277771407</v>
      </c>
      <c r="P2785" s="50">
        <v>0.23759569079053533</v>
      </c>
      <c r="Q2785" s="51">
        <v>2564.5972820370303</v>
      </c>
      <c r="R2785" s="50">
        <v>8.7313124248666038E-2</v>
      </c>
      <c r="S2785" s="51">
        <v>29372.414560875277</v>
      </c>
      <c r="T2785" s="170">
        <v>1</v>
      </c>
      <c r="U2785" s="129"/>
    </row>
    <row r="2786" spans="1:21" ht="22.5" customHeight="1">
      <c r="A2786" s="1016" t="s">
        <v>14</v>
      </c>
      <c r="B2786" s="1017"/>
      <c r="C2786" s="43">
        <v>431.77021276595752</v>
      </c>
      <c r="D2786" s="47">
        <v>0.48529285160846003</v>
      </c>
      <c r="E2786" s="44">
        <v>0</v>
      </c>
      <c r="F2786" s="47">
        <v>0</v>
      </c>
      <c r="G2786" s="44">
        <v>121.75197568389058</v>
      </c>
      <c r="H2786" s="47">
        <v>0.13684446430450392</v>
      </c>
      <c r="I2786" s="44">
        <v>38.170212765957444</v>
      </c>
      <c r="J2786" s="47">
        <v>4.2901827990931798E-2</v>
      </c>
      <c r="K2786" s="44">
        <v>0</v>
      </c>
      <c r="L2786" s="47">
        <v>0</v>
      </c>
      <c r="M2786" s="44">
        <v>0</v>
      </c>
      <c r="N2786" s="47">
        <v>0</v>
      </c>
      <c r="O2786" s="44">
        <v>285.29483282674772</v>
      </c>
      <c r="P2786" s="47">
        <v>0.32066024676579397</v>
      </c>
      <c r="Q2786" s="44">
        <v>12.723404255319149</v>
      </c>
      <c r="R2786" s="47">
        <v>1.4300609330310599E-2</v>
      </c>
      <c r="S2786" s="44">
        <v>889.71063829787215</v>
      </c>
      <c r="T2786" s="171">
        <v>3.029068776262565E-2</v>
      </c>
      <c r="U2786" s="129"/>
    </row>
    <row r="2787" spans="1:21" ht="22.5" customHeight="1">
      <c r="A2787" s="1016" t="s">
        <v>15</v>
      </c>
      <c r="B2787" s="1017"/>
      <c r="C2787" s="43">
        <v>90.342358839337408</v>
      </c>
      <c r="D2787" s="47">
        <v>0.12454344359523423</v>
      </c>
      <c r="E2787" s="44">
        <v>12.395348837209303</v>
      </c>
      <c r="F2787" s="47">
        <v>1.7087880464750894E-2</v>
      </c>
      <c r="G2787" s="44">
        <v>171.07102451288497</v>
      </c>
      <c r="H2787" s="47">
        <v>0.23583371926439381</v>
      </c>
      <c r="I2787" s="44">
        <v>90.210148621428601</v>
      </c>
      <c r="J2787" s="47">
        <v>0.12436118229468394</v>
      </c>
      <c r="K2787" s="44">
        <v>0</v>
      </c>
      <c r="L2787" s="47">
        <v>0</v>
      </c>
      <c r="M2787" s="44">
        <v>0</v>
      </c>
      <c r="N2787" s="47">
        <v>0</v>
      </c>
      <c r="O2787" s="44">
        <v>298.99606051757678</v>
      </c>
      <c r="P2787" s="47">
        <v>0.41218758815553175</v>
      </c>
      <c r="Q2787" s="44">
        <v>62.373374839772943</v>
      </c>
      <c r="R2787" s="47">
        <v>8.5986186225405381E-2</v>
      </c>
      <c r="S2787" s="44">
        <v>725.38831616821005</v>
      </c>
      <c r="T2787" s="171">
        <v>2.4696243976293452E-2</v>
      </c>
      <c r="U2787" s="129"/>
    </row>
    <row r="2788" spans="1:21" ht="22.5" customHeight="1">
      <c r="A2788" s="1016" t="s">
        <v>16</v>
      </c>
      <c r="B2788" s="1017"/>
      <c r="C2788" s="43">
        <v>2210.4000000000005</v>
      </c>
      <c r="D2788" s="47">
        <v>0.56338028169013998</v>
      </c>
      <c r="E2788" s="44">
        <v>110.52</v>
      </c>
      <c r="F2788" s="47">
        <v>2.8169014084506987E-2</v>
      </c>
      <c r="G2788" s="44">
        <v>0</v>
      </c>
      <c r="H2788" s="47">
        <v>0</v>
      </c>
      <c r="I2788" s="44">
        <v>221.04</v>
      </c>
      <c r="J2788" s="47">
        <v>5.6338028169013975E-2</v>
      </c>
      <c r="K2788" s="44">
        <v>55.26</v>
      </c>
      <c r="L2788" s="47">
        <v>1.4084507042253494E-2</v>
      </c>
      <c r="M2788" s="44">
        <v>0</v>
      </c>
      <c r="N2788" s="47">
        <v>0</v>
      </c>
      <c r="O2788" s="44">
        <v>1105.2</v>
      </c>
      <c r="P2788" s="47">
        <v>0.28169014084506988</v>
      </c>
      <c r="Q2788" s="44">
        <v>221.04</v>
      </c>
      <c r="R2788" s="47">
        <v>5.6338028169013975E-2</v>
      </c>
      <c r="S2788" s="44">
        <v>3923.4600000000073</v>
      </c>
      <c r="T2788" s="171">
        <v>0.13357635246052074</v>
      </c>
      <c r="U2788" s="129"/>
    </row>
    <row r="2789" spans="1:21" ht="22.5" customHeight="1">
      <c r="A2789" s="1016" t="s">
        <v>17</v>
      </c>
      <c r="B2789" s="1017"/>
      <c r="C2789" s="43">
        <v>1679.3714865550483</v>
      </c>
      <c r="D2789" s="47">
        <v>0.44317260399437819</v>
      </c>
      <c r="E2789" s="44">
        <v>332.64616945712839</v>
      </c>
      <c r="F2789" s="47">
        <v>8.7782643868437815E-2</v>
      </c>
      <c r="G2789" s="44">
        <v>0</v>
      </c>
      <c r="H2789" s="47">
        <v>0</v>
      </c>
      <c r="I2789" s="44">
        <v>567.81826484018256</v>
      </c>
      <c r="J2789" s="47">
        <v>0.14984266497283097</v>
      </c>
      <c r="K2789" s="44">
        <v>54.401826484018265</v>
      </c>
      <c r="L2789" s="47">
        <v>1.4356203673809621E-2</v>
      </c>
      <c r="M2789" s="44">
        <v>0</v>
      </c>
      <c r="N2789" s="47">
        <v>0</v>
      </c>
      <c r="O2789" s="44">
        <v>900.74774226281033</v>
      </c>
      <c r="P2789" s="47">
        <v>0.23770007153064865</v>
      </c>
      <c r="Q2789" s="44">
        <v>254.44434297311008</v>
      </c>
      <c r="R2789" s="47">
        <v>6.7145811959893373E-2</v>
      </c>
      <c r="S2789" s="44">
        <v>3789.429832572303</v>
      </c>
      <c r="T2789" s="171">
        <v>0.12901322173288093</v>
      </c>
      <c r="U2789" s="129"/>
    </row>
    <row r="2790" spans="1:21" ht="22.5" customHeight="1">
      <c r="A2790" s="1016" t="s">
        <v>18</v>
      </c>
      <c r="B2790" s="1017"/>
      <c r="C2790" s="43">
        <v>1943.1120428729114</v>
      </c>
      <c r="D2790" s="47">
        <v>0.45658884670874367</v>
      </c>
      <c r="E2790" s="44">
        <v>445.56408681408686</v>
      </c>
      <c r="F2790" s="47">
        <v>0.10469781877965766</v>
      </c>
      <c r="G2790" s="44">
        <v>54.518427518427515</v>
      </c>
      <c r="H2790" s="47">
        <v>1.2810638499367859E-2</v>
      </c>
      <c r="I2790" s="44">
        <v>177.68571733789122</v>
      </c>
      <c r="J2790" s="47">
        <v>4.1752258730264995E-2</v>
      </c>
      <c r="K2790" s="44">
        <v>54.518427518427515</v>
      </c>
      <c r="L2790" s="47">
        <v>1.2810638499367859E-2</v>
      </c>
      <c r="M2790" s="44">
        <v>0</v>
      </c>
      <c r="N2790" s="47">
        <v>0</v>
      </c>
      <c r="O2790" s="44">
        <v>1239.0753836840797</v>
      </c>
      <c r="P2790" s="47">
        <v>0.29115562455422983</v>
      </c>
      <c r="Q2790" s="44">
        <v>341.24099989317381</v>
      </c>
      <c r="R2790" s="47">
        <v>8.0184174228368585E-2</v>
      </c>
      <c r="S2790" s="44">
        <v>4255.7150856389962</v>
      </c>
      <c r="T2790" s="171">
        <v>0.14488815949464726</v>
      </c>
      <c r="U2790" s="129"/>
    </row>
    <row r="2791" spans="1:21" ht="22.5" customHeight="1">
      <c r="A2791" s="1016" t="s">
        <v>19</v>
      </c>
      <c r="B2791" s="1017"/>
      <c r="C2791" s="43">
        <v>3206.1214688140408</v>
      </c>
      <c r="D2791" s="47">
        <v>0.50554629205424639</v>
      </c>
      <c r="E2791" s="44">
        <v>379.06934099281125</v>
      </c>
      <c r="F2791" s="47">
        <v>5.9772251810924042E-2</v>
      </c>
      <c r="G2791" s="44">
        <v>214.81955000357218</v>
      </c>
      <c r="H2791" s="47">
        <v>3.3873085602474005E-2</v>
      </c>
      <c r="I2791" s="44">
        <v>230.41862215807006</v>
      </c>
      <c r="J2791" s="47">
        <v>3.6332771913145864E-2</v>
      </c>
      <c r="K2791" s="44">
        <v>0</v>
      </c>
      <c r="L2791" s="47">
        <v>0</v>
      </c>
      <c r="M2791" s="44">
        <v>11.745257452574526</v>
      </c>
      <c r="N2791" s="47">
        <v>1.8520107276434427E-3</v>
      </c>
      <c r="O2791" s="44">
        <v>1503.8181221760913</v>
      </c>
      <c r="P2791" s="47">
        <v>0.23712441433833839</v>
      </c>
      <c r="Q2791" s="44">
        <v>795.90257306103672</v>
      </c>
      <c r="R2791" s="47">
        <v>0.12549917355323345</v>
      </c>
      <c r="S2791" s="44">
        <v>6341.8949346581612</v>
      </c>
      <c r="T2791" s="171">
        <v>0.21591329924594313</v>
      </c>
      <c r="U2791" s="129"/>
    </row>
    <row r="2792" spans="1:21" ht="22.5" customHeight="1">
      <c r="A2792" s="1016" t="s">
        <v>20</v>
      </c>
      <c r="B2792" s="1017"/>
      <c r="C2792" s="43">
        <v>4660.3847058401061</v>
      </c>
      <c r="D2792" s="47">
        <v>0.54568648476024073</v>
      </c>
      <c r="E2792" s="44">
        <v>915.14911434580574</v>
      </c>
      <c r="F2792" s="47">
        <v>0.10715521030120378</v>
      </c>
      <c r="G2792" s="44">
        <v>246.26345043440725</v>
      </c>
      <c r="H2792" s="47">
        <v>2.8835095185184918E-2</v>
      </c>
      <c r="I2792" s="44">
        <v>242.41179159073158</v>
      </c>
      <c r="J2792" s="47">
        <v>2.8384102765553289E-2</v>
      </c>
      <c r="K2792" s="44">
        <v>51.697318007662837</v>
      </c>
      <c r="L2792" s="47">
        <v>6.053261590139144E-3</v>
      </c>
      <c r="M2792" s="44">
        <v>22.727191300716051</v>
      </c>
      <c r="N2792" s="47">
        <v>2.6611367756442816E-3</v>
      </c>
      <c r="O2792" s="44">
        <v>1524.9008993533205</v>
      </c>
      <c r="P2792" s="47">
        <v>0.1785513136572362</v>
      </c>
      <c r="Q2792" s="44">
        <v>876.87258701461599</v>
      </c>
      <c r="R2792" s="47">
        <v>0.10267339496479778</v>
      </c>
      <c r="S2792" s="44">
        <v>8540.4070578873652</v>
      </c>
      <c r="T2792" s="171">
        <v>0.29076285302276039</v>
      </c>
      <c r="U2792" s="129"/>
    </row>
    <row r="2793" spans="1:21" ht="22.5" customHeight="1">
      <c r="A2793" s="1016" t="s">
        <v>21</v>
      </c>
      <c r="B2793" s="1017"/>
      <c r="C2793" s="43">
        <v>453.20434782608692</v>
      </c>
      <c r="D2793" s="47">
        <v>0.5</v>
      </c>
      <c r="E2793" s="44">
        <v>110.82608695652173</v>
      </c>
      <c r="F2793" s="47">
        <v>0.12226944367163291</v>
      </c>
      <c r="G2793" s="44">
        <v>0</v>
      </c>
      <c r="H2793" s="47">
        <v>0</v>
      </c>
      <c r="I2793" s="44">
        <v>221.65217391304347</v>
      </c>
      <c r="J2793" s="47">
        <v>0.24453888734326581</v>
      </c>
      <c r="K2793" s="44">
        <v>0</v>
      </c>
      <c r="L2793" s="47">
        <v>0</v>
      </c>
      <c r="M2793" s="44">
        <v>0</v>
      </c>
      <c r="N2793" s="47">
        <v>0</v>
      </c>
      <c r="O2793" s="44">
        <v>120.72608695652174</v>
      </c>
      <c r="P2793" s="47">
        <v>0.13319166898510126</v>
      </c>
      <c r="Q2793" s="44">
        <v>0</v>
      </c>
      <c r="R2793" s="47">
        <v>0</v>
      </c>
      <c r="S2793" s="44">
        <v>906.40869565217383</v>
      </c>
      <c r="T2793" s="171">
        <v>3.0859182304322056E-2</v>
      </c>
      <c r="U2793" s="129"/>
    </row>
    <row r="2794" spans="1:21" ht="13.5" thickBot="1">
      <c r="A2794" s="938" t="s">
        <v>3</v>
      </c>
      <c r="B2794" s="939"/>
      <c r="C2794" s="45">
        <v>43662.631213314453</v>
      </c>
      <c r="D2794" s="48">
        <v>0.48420481039672192</v>
      </c>
      <c r="E2794" s="45">
        <v>5630.8636909824718</v>
      </c>
      <c r="F2794" s="48">
        <v>6.2444502543642838E-2</v>
      </c>
      <c r="G2794" s="45">
        <v>2366.0845149694051</v>
      </c>
      <c r="H2794" s="48">
        <v>2.6239131085714799E-2</v>
      </c>
      <c r="I2794" s="45">
        <v>5306.9451914307847</v>
      </c>
      <c r="J2794" s="48">
        <v>5.8852348536863976E-2</v>
      </c>
      <c r="K2794" s="45">
        <v>573.45562977149245</v>
      </c>
      <c r="L2794" s="48">
        <v>6.359442085106538E-3</v>
      </c>
      <c r="M2794" s="45">
        <v>304.14170385835598</v>
      </c>
      <c r="N2794" s="48">
        <v>3.3728355794912274E-3</v>
      </c>
      <c r="O2794" s="45">
        <v>23310.182604479989</v>
      </c>
      <c r="P2794" s="48">
        <v>0.25850257381816649</v>
      </c>
      <c r="Q2794" s="45">
        <v>9019.5852511326466</v>
      </c>
      <c r="R2794" s="48">
        <v>0.10002435595429676</v>
      </c>
      <c r="S2794" s="45">
        <v>90173.889799939192</v>
      </c>
      <c r="T2794" s="48">
        <v>1</v>
      </c>
      <c r="U2794" s="129"/>
    </row>
    <row r="2797" spans="1:21" ht="13.5" thickBot="1"/>
    <row r="2798" spans="1:21">
      <c r="A2798" s="1024" t="s">
        <v>22</v>
      </c>
      <c r="B2798" s="1025"/>
      <c r="C2798" s="928" t="s">
        <v>197</v>
      </c>
      <c r="D2798" s="811"/>
      <c r="E2798" s="811"/>
      <c r="F2798" s="811"/>
      <c r="G2798" s="811"/>
      <c r="H2798" s="811"/>
      <c r="I2798" s="811"/>
      <c r="J2798" s="811"/>
      <c r="K2798" s="811"/>
      <c r="L2798" s="811"/>
      <c r="M2798" s="811"/>
      <c r="N2798" s="811"/>
      <c r="O2798" s="811"/>
      <c r="P2798" s="812"/>
      <c r="Q2798" s="4"/>
    </row>
    <row r="2799" spans="1:21" ht="32.25" customHeight="1">
      <c r="A2799" s="1026"/>
      <c r="B2799" s="1027"/>
      <c r="C2799" s="1018" t="s">
        <v>198</v>
      </c>
      <c r="D2799" s="930"/>
      <c r="E2799" s="1019" t="s">
        <v>199</v>
      </c>
      <c r="F2799" s="930"/>
      <c r="G2799" s="1019" t="s">
        <v>200</v>
      </c>
      <c r="H2799" s="930"/>
      <c r="I2799" s="1019" t="s">
        <v>201</v>
      </c>
      <c r="J2799" s="930"/>
      <c r="K2799" s="1019" t="s">
        <v>202</v>
      </c>
      <c r="L2799" s="930"/>
      <c r="M2799" s="1019" t="s">
        <v>203</v>
      </c>
      <c r="N2799" s="930"/>
      <c r="O2799" s="1020" t="s">
        <v>3</v>
      </c>
      <c r="P2799" s="933"/>
      <c r="Q2799" s="129"/>
    </row>
    <row r="2800" spans="1:21" ht="13.5" thickBot="1">
      <c r="A2800" s="1028"/>
      <c r="B2800" s="1029"/>
      <c r="C2800" s="64" t="s">
        <v>11</v>
      </c>
      <c r="D2800" s="65" t="s">
        <v>12</v>
      </c>
      <c r="E2800" s="64" t="s">
        <v>11</v>
      </c>
      <c r="F2800" s="65" t="s">
        <v>12</v>
      </c>
      <c r="G2800" s="64" t="s">
        <v>11</v>
      </c>
      <c r="H2800" s="65" t="s">
        <v>12</v>
      </c>
      <c r="I2800" s="64" t="s">
        <v>11</v>
      </c>
      <c r="J2800" s="65" t="s">
        <v>12</v>
      </c>
      <c r="K2800" s="64" t="s">
        <v>11</v>
      </c>
      <c r="L2800" s="65" t="s">
        <v>12</v>
      </c>
      <c r="M2800" s="64" t="s">
        <v>11</v>
      </c>
      <c r="N2800" s="65" t="s">
        <v>12</v>
      </c>
      <c r="O2800" s="64" t="s">
        <v>11</v>
      </c>
      <c r="P2800" s="304" t="s">
        <v>12</v>
      </c>
      <c r="Q2800" s="129"/>
    </row>
    <row r="2801" spans="1:17" ht="13.5" customHeight="1">
      <c r="A2801" s="806" t="s">
        <v>4</v>
      </c>
      <c r="B2801" s="807"/>
      <c r="C2801" s="49">
        <v>4752.3022293999966</v>
      </c>
      <c r="D2801" s="50">
        <v>0.27719504379123011</v>
      </c>
      <c r="E2801" s="51">
        <v>279.61204939999993</v>
      </c>
      <c r="F2801" s="50">
        <v>1.6309373970050355E-2</v>
      </c>
      <c r="G2801" s="51">
        <v>927.89497549999999</v>
      </c>
      <c r="H2801" s="50">
        <v>5.412279689961106E-2</v>
      </c>
      <c r="I2801" s="51">
        <v>7067.7735185999954</v>
      </c>
      <c r="J2801" s="50">
        <v>0.41225319759222789</v>
      </c>
      <c r="K2801" s="51">
        <v>3686.6343375000006</v>
      </c>
      <c r="L2801" s="50">
        <v>0.21503614822801109</v>
      </c>
      <c r="M2801" s="51">
        <v>430.03685749999994</v>
      </c>
      <c r="N2801" s="50">
        <v>2.5083439518872014E-2</v>
      </c>
      <c r="O2801" s="51">
        <v>17144.253967899949</v>
      </c>
      <c r="P2801" s="170">
        <v>1</v>
      </c>
      <c r="Q2801" s="129"/>
    </row>
    <row r="2802" spans="1:17" ht="26.25" customHeight="1">
      <c r="A2802" s="1016" t="s">
        <v>14</v>
      </c>
      <c r="B2802" s="1017"/>
      <c r="C2802" s="43">
        <v>535.07804899999996</v>
      </c>
      <c r="D2802" s="47">
        <v>0.54778909394333841</v>
      </c>
      <c r="E2802" s="44">
        <v>0</v>
      </c>
      <c r="F2802" s="47">
        <v>0</v>
      </c>
      <c r="G2802" s="44">
        <v>0</v>
      </c>
      <c r="H2802" s="47">
        <v>0</v>
      </c>
      <c r="I2802" s="44">
        <v>259.39268299999998</v>
      </c>
      <c r="J2802" s="47">
        <v>0.26555468508128166</v>
      </c>
      <c r="K2802" s="44">
        <v>182.32499999999999</v>
      </c>
      <c r="L2802" s="47">
        <v>0.18665622097537996</v>
      </c>
      <c r="M2802" s="44">
        <v>0</v>
      </c>
      <c r="N2802" s="47">
        <v>0</v>
      </c>
      <c r="O2802" s="44">
        <v>976.79573199999982</v>
      </c>
      <c r="P2802" s="171">
        <f t="shared" ref="P2802:P2809" si="152">+O2802/$O$2801</f>
        <v>5.697510861825214E-2</v>
      </c>
      <c r="Q2802" s="129"/>
    </row>
    <row r="2803" spans="1:17" ht="26.25" customHeight="1">
      <c r="A2803" s="1016" t="s">
        <v>15</v>
      </c>
      <c r="B2803" s="1017"/>
      <c r="C2803" s="43">
        <v>129.16454999999999</v>
      </c>
      <c r="D2803" s="47">
        <v>0.48213528658385152</v>
      </c>
      <c r="E2803" s="44">
        <v>0</v>
      </c>
      <c r="F2803" s="47">
        <v>0</v>
      </c>
      <c r="G2803" s="44">
        <v>5.4779115000000003</v>
      </c>
      <c r="H2803" s="47">
        <v>2.0447517766550311E-2</v>
      </c>
      <c r="I2803" s="44">
        <v>81.016009499999996</v>
      </c>
      <c r="J2803" s="47">
        <v>0.3024101965915767</v>
      </c>
      <c r="K2803" s="44">
        <v>46.764668499999999</v>
      </c>
      <c r="L2803" s="47">
        <v>0.17455948129147136</v>
      </c>
      <c r="M2803" s="44">
        <v>5.4779115000000003</v>
      </c>
      <c r="N2803" s="47">
        <v>2.0447517766550311E-2</v>
      </c>
      <c r="O2803" s="44">
        <v>267.90105099999994</v>
      </c>
      <c r="P2803" s="171">
        <f t="shared" si="152"/>
        <v>1.5626288055555208E-2</v>
      </c>
      <c r="Q2803" s="129"/>
    </row>
    <row r="2804" spans="1:17" ht="26.25" customHeight="1">
      <c r="A2804" s="1016" t="s">
        <v>16</v>
      </c>
      <c r="B2804" s="1017"/>
      <c r="C2804" s="43">
        <v>870.16917000000012</v>
      </c>
      <c r="D2804" s="47">
        <v>0.27659574468085096</v>
      </c>
      <c r="E2804" s="44">
        <v>133.87217999999999</v>
      </c>
      <c r="F2804" s="47">
        <v>4.2553191489361673E-2</v>
      </c>
      <c r="G2804" s="44">
        <v>200.80826999999999</v>
      </c>
      <c r="H2804" s="47">
        <v>6.382978723404252E-2</v>
      </c>
      <c r="I2804" s="44">
        <v>1137.91353</v>
      </c>
      <c r="J2804" s="47">
        <v>0.36170212765957432</v>
      </c>
      <c r="K2804" s="44">
        <v>736.29699000000005</v>
      </c>
      <c r="L2804" s="47">
        <v>0.23404255319148926</v>
      </c>
      <c r="M2804" s="44">
        <v>66.936089999999993</v>
      </c>
      <c r="N2804" s="47">
        <v>2.1276595744680837E-2</v>
      </c>
      <c r="O2804" s="44">
        <v>3145.9962300000016</v>
      </c>
      <c r="P2804" s="171">
        <f t="shared" si="152"/>
        <v>0.18350149478014086</v>
      </c>
      <c r="Q2804" s="129"/>
    </row>
    <row r="2805" spans="1:17" ht="26.25" customHeight="1">
      <c r="A2805" s="1016" t="s">
        <v>17</v>
      </c>
      <c r="B2805" s="1017"/>
      <c r="C2805" s="43">
        <v>663.85638999999992</v>
      </c>
      <c r="D2805" s="47">
        <v>0.24383329991889402</v>
      </c>
      <c r="E2805" s="44">
        <v>0</v>
      </c>
      <c r="F2805" s="47">
        <v>0</v>
      </c>
      <c r="G2805" s="44">
        <v>215.68464</v>
      </c>
      <c r="H2805" s="47">
        <v>7.9220593949571982E-2</v>
      </c>
      <c r="I2805" s="44">
        <v>1069.2736469999998</v>
      </c>
      <c r="J2805" s="47">
        <v>0.39274235481008263</v>
      </c>
      <c r="K2805" s="44">
        <v>703.04466349999984</v>
      </c>
      <c r="L2805" s="47">
        <v>0.25822708476388007</v>
      </c>
      <c r="M2805" s="44">
        <v>70.72363</v>
      </c>
      <c r="N2805" s="47">
        <v>2.5976666557571124E-2</v>
      </c>
      <c r="O2805" s="44">
        <v>2722.5829705000001</v>
      </c>
      <c r="P2805" s="171">
        <f t="shared" si="152"/>
        <v>0.15880440033130805</v>
      </c>
      <c r="Q2805" s="129"/>
    </row>
    <row r="2806" spans="1:17" ht="26.25" customHeight="1">
      <c r="A2806" s="1016" t="s">
        <v>18</v>
      </c>
      <c r="B2806" s="1017"/>
      <c r="C2806" s="43">
        <v>874.3147100000001</v>
      </c>
      <c r="D2806" s="47">
        <v>0.34494991077983023</v>
      </c>
      <c r="E2806" s="44">
        <v>0</v>
      </c>
      <c r="F2806" s="47">
        <v>0</v>
      </c>
      <c r="G2806" s="44">
        <v>231.24943999999999</v>
      </c>
      <c r="H2806" s="47">
        <v>9.1236568232834256E-2</v>
      </c>
      <c r="I2806" s="44">
        <v>837.27871850000008</v>
      </c>
      <c r="J2806" s="47">
        <v>0.33033782451678712</v>
      </c>
      <c r="K2806" s="44">
        <v>533.95829850000007</v>
      </c>
      <c r="L2806" s="47">
        <v>0.21066655441234081</v>
      </c>
      <c r="M2806" s="44">
        <v>57.812359999999998</v>
      </c>
      <c r="N2806" s="47">
        <v>2.2809142058208564E-2</v>
      </c>
      <c r="O2806" s="44">
        <v>2534.6135269999977</v>
      </c>
      <c r="P2806" s="171">
        <f t="shared" si="152"/>
        <v>0.1478404094891316</v>
      </c>
      <c r="Q2806" s="129"/>
    </row>
    <row r="2807" spans="1:17" ht="26.25" customHeight="1">
      <c r="A2807" s="1016" t="s">
        <v>19</v>
      </c>
      <c r="B2807" s="1017"/>
      <c r="C2807" s="43">
        <v>508.86714839999991</v>
      </c>
      <c r="D2807" s="47">
        <v>0.19150490749360291</v>
      </c>
      <c r="E2807" s="44">
        <v>129.09036940000001</v>
      </c>
      <c r="F2807" s="47">
        <v>4.8581322901256552E-2</v>
      </c>
      <c r="G2807" s="44">
        <v>32.440308000000002</v>
      </c>
      <c r="H2807" s="47">
        <v>1.2208448122732043E-2</v>
      </c>
      <c r="I2807" s="44">
        <v>1402.3176066000005</v>
      </c>
      <c r="J2807" s="47">
        <v>0.52774226902438381</v>
      </c>
      <c r="K2807" s="44">
        <v>509.53801099999993</v>
      </c>
      <c r="L2807" s="47">
        <v>0.19175737708327456</v>
      </c>
      <c r="M2807" s="44">
        <v>74.948166000000001</v>
      </c>
      <c r="N2807" s="47">
        <v>2.8205675374750126E-2</v>
      </c>
      <c r="O2807" s="44">
        <v>2657.2016094000005</v>
      </c>
      <c r="P2807" s="171">
        <f t="shared" si="152"/>
        <v>0.15499079833833615</v>
      </c>
      <c r="Q2807" s="129"/>
    </row>
    <row r="2808" spans="1:17" ht="26.25" customHeight="1">
      <c r="A2808" s="1016" t="s">
        <v>20</v>
      </c>
      <c r="B2808" s="1017"/>
      <c r="C2808" s="43">
        <v>1064.7322120000006</v>
      </c>
      <c r="D2808" s="47">
        <v>0.24117977409914279</v>
      </c>
      <c r="E2808" s="44">
        <v>16.6495</v>
      </c>
      <c r="F2808" s="47">
        <v>3.771392096159927E-3</v>
      </c>
      <c r="G2808" s="44">
        <v>242.23440600000004</v>
      </c>
      <c r="H2808" s="47">
        <v>5.4870171729264838E-2</v>
      </c>
      <c r="I2808" s="44">
        <v>2015.2813240000016</v>
      </c>
      <c r="J2808" s="47">
        <v>0.45649515342036212</v>
      </c>
      <c r="K2808" s="44">
        <v>974.70670600000062</v>
      </c>
      <c r="L2808" s="47">
        <v>0.22078748113051322</v>
      </c>
      <c r="M2808" s="44">
        <v>101.0787</v>
      </c>
      <c r="N2808" s="47">
        <v>2.2896027524557518E-2</v>
      </c>
      <c r="O2808" s="44">
        <v>4414.6828480000013</v>
      </c>
      <c r="P2808" s="171">
        <f t="shared" si="152"/>
        <v>0.25750218447917506</v>
      </c>
      <c r="Q2808" s="129"/>
    </row>
    <row r="2809" spans="1:17" ht="26.25" customHeight="1" thickBot="1">
      <c r="A2809" s="1016" t="s">
        <v>21</v>
      </c>
      <c r="B2809" s="1017"/>
      <c r="C2809" s="43">
        <v>106.12</v>
      </c>
      <c r="D2809" s="47">
        <v>0.25</v>
      </c>
      <c r="E2809" s="44">
        <v>0</v>
      </c>
      <c r="F2809" s="47">
        <v>0</v>
      </c>
      <c r="G2809" s="44">
        <v>0</v>
      </c>
      <c r="H2809" s="47">
        <v>0</v>
      </c>
      <c r="I2809" s="44">
        <v>265.3</v>
      </c>
      <c r="J2809" s="47">
        <v>0.625</v>
      </c>
      <c r="K2809" s="44">
        <v>0</v>
      </c>
      <c r="L2809" s="47">
        <v>0</v>
      </c>
      <c r="M2809" s="44">
        <v>53.06</v>
      </c>
      <c r="N2809" s="47">
        <v>0.125</v>
      </c>
      <c r="O2809" s="44">
        <v>424.48</v>
      </c>
      <c r="P2809" s="171">
        <f t="shared" si="152"/>
        <v>2.4759315908103981E-2</v>
      </c>
      <c r="Q2809" s="129"/>
    </row>
    <row r="2810" spans="1:17">
      <c r="A2810" s="804" t="s">
        <v>8</v>
      </c>
      <c r="B2810" s="805"/>
      <c r="C2810" s="49">
        <v>4594.5917871959982</v>
      </c>
      <c r="D2810" s="50">
        <v>0.30290621356831388</v>
      </c>
      <c r="E2810" s="51">
        <v>381.597607074</v>
      </c>
      <c r="F2810" s="50">
        <v>2.5157465911907737E-2</v>
      </c>
      <c r="G2810" s="51">
        <v>262.81816058500004</v>
      </c>
      <c r="H2810" s="50">
        <v>1.7326730549086629E-2</v>
      </c>
      <c r="I2810" s="51">
        <v>4840.5750226579967</v>
      </c>
      <c r="J2810" s="50">
        <v>0.31912307328210121</v>
      </c>
      <c r="K2810" s="51">
        <v>3907.7382828419964</v>
      </c>
      <c r="L2810" s="50">
        <v>0.2576242377332052</v>
      </c>
      <c r="M2810" s="51">
        <v>1181.0434101250003</v>
      </c>
      <c r="N2810" s="50">
        <v>7.7862278955384417E-2</v>
      </c>
      <c r="O2810" s="51">
        <v>15168.364270480006</v>
      </c>
      <c r="P2810" s="170">
        <v>1</v>
      </c>
      <c r="Q2810" s="129"/>
    </row>
    <row r="2811" spans="1:17" ht="26.25" customHeight="1">
      <c r="A2811" s="1016" t="s">
        <v>14</v>
      </c>
      <c r="B2811" s="1017"/>
      <c r="C2811" s="43">
        <v>183.57518795000001</v>
      </c>
      <c r="D2811" s="47">
        <v>0.33392523364359356</v>
      </c>
      <c r="E2811" s="44">
        <v>0</v>
      </c>
      <c r="F2811" s="47">
        <v>0</v>
      </c>
      <c r="G2811" s="44">
        <v>0</v>
      </c>
      <c r="H2811" s="47">
        <v>0</v>
      </c>
      <c r="I2811" s="44">
        <v>90.691729310000014</v>
      </c>
      <c r="J2811" s="47">
        <v>0.164969227255438</v>
      </c>
      <c r="K2811" s="44">
        <v>275.48245611599998</v>
      </c>
      <c r="L2811" s="47">
        <v>0.50110553910096811</v>
      </c>
      <c r="M2811" s="44">
        <v>0</v>
      </c>
      <c r="N2811" s="47">
        <v>0</v>
      </c>
      <c r="O2811" s="44">
        <v>549.74937337600022</v>
      </c>
      <c r="P2811" s="171">
        <f>+O2811/$O$2810</f>
        <v>3.6243154737910531E-2</v>
      </c>
      <c r="Q2811" s="129"/>
    </row>
    <row r="2812" spans="1:17" ht="26.25" customHeight="1">
      <c r="A2812" s="1016" t="s">
        <v>15</v>
      </c>
      <c r="B2812" s="1017"/>
      <c r="C2812" s="43">
        <v>98.310345462000015</v>
      </c>
      <c r="D2812" s="47">
        <v>0.26710105682989077</v>
      </c>
      <c r="E2812" s="44">
        <v>57.506737422999997</v>
      </c>
      <c r="F2812" s="47">
        <v>0.15624103718015603</v>
      </c>
      <c r="G2812" s="44">
        <v>0</v>
      </c>
      <c r="H2812" s="47">
        <v>0</v>
      </c>
      <c r="I2812" s="44">
        <v>85.883121188000018</v>
      </c>
      <c r="J2812" s="47">
        <v>0.23333731892978854</v>
      </c>
      <c r="K2812" s="44">
        <v>126.36402835200001</v>
      </c>
      <c r="L2812" s="47">
        <v>0.34332058706016505</v>
      </c>
      <c r="M2812" s="44">
        <v>0</v>
      </c>
      <c r="N2812" s="47">
        <v>0</v>
      </c>
      <c r="O2812" s="44">
        <v>368.06423242499989</v>
      </c>
      <c r="P2812" s="171">
        <f t="shared" ref="P2812:P2818" si="153">+O2812/$O$2810</f>
        <v>2.4265255360547352E-2</v>
      </c>
      <c r="Q2812" s="129"/>
    </row>
    <row r="2813" spans="1:17" ht="26.25" customHeight="1">
      <c r="A2813" s="1016" t="s">
        <v>16</v>
      </c>
      <c r="B2813" s="1017"/>
      <c r="C2813" s="43">
        <v>586.30036629999995</v>
      </c>
      <c r="D2813" s="47">
        <v>0.29411764705882371</v>
      </c>
      <c r="E2813" s="44">
        <v>58.630036629999999</v>
      </c>
      <c r="F2813" s="47">
        <v>2.9411764705882373E-2</v>
      </c>
      <c r="G2813" s="44">
        <v>58.630036629999999</v>
      </c>
      <c r="H2813" s="47">
        <v>2.9411764705882373E-2</v>
      </c>
      <c r="I2813" s="44">
        <v>703.56043955999985</v>
      </c>
      <c r="J2813" s="47">
        <v>0.35294117647058842</v>
      </c>
      <c r="K2813" s="44">
        <v>351.78021977999998</v>
      </c>
      <c r="L2813" s="47">
        <v>0.17647058823529424</v>
      </c>
      <c r="M2813" s="44">
        <v>234.52014652</v>
      </c>
      <c r="N2813" s="47">
        <v>0.11764705882352949</v>
      </c>
      <c r="O2813" s="44">
        <v>1993.4212454199987</v>
      </c>
      <c r="P2813" s="171">
        <f t="shared" si="153"/>
        <v>0.1314196580378483</v>
      </c>
      <c r="Q2813" s="129"/>
    </row>
    <row r="2814" spans="1:17" ht="26.25" customHeight="1">
      <c r="A2814" s="1016" t="s">
        <v>17</v>
      </c>
      <c r="B2814" s="1017"/>
      <c r="C2814" s="43">
        <v>174.47058824999999</v>
      </c>
      <c r="D2814" s="47">
        <v>0.14602844849243657</v>
      </c>
      <c r="E2814" s="44">
        <v>63.565026015000001</v>
      </c>
      <c r="F2814" s="47">
        <v>5.3202675708590774E-2</v>
      </c>
      <c r="G2814" s="44">
        <v>0</v>
      </c>
      <c r="H2814" s="47">
        <v>0</v>
      </c>
      <c r="I2814" s="44">
        <v>407.09803925000006</v>
      </c>
      <c r="J2814" s="47">
        <v>0.34073304648235203</v>
      </c>
      <c r="K2814" s="44">
        <v>375.16698296000004</v>
      </c>
      <c r="L2814" s="47">
        <v>0.31400738082418422</v>
      </c>
      <c r="M2814" s="44">
        <v>174.47058824999999</v>
      </c>
      <c r="N2814" s="47">
        <v>0.14602844849243657</v>
      </c>
      <c r="O2814" s="44">
        <v>1194.7712247249999</v>
      </c>
      <c r="P2814" s="171">
        <f t="shared" si="153"/>
        <v>7.8767308288488977E-2</v>
      </c>
      <c r="Q2814" s="129"/>
    </row>
    <row r="2815" spans="1:17" ht="26.25" customHeight="1">
      <c r="A2815" s="1016" t="s">
        <v>18</v>
      </c>
      <c r="B2815" s="1017"/>
      <c r="C2815" s="43">
        <v>650.09764920999999</v>
      </c>
      <c r="D2815" s="47">
        <v>0.31532128980221058</v>
      </c>
      <c r="E2815" s="44">
        <v>0</v>
      </c>
      <c r="F2815" s="47">
        <v>0</v>
      </c>
      <c r="G2815" s="44">
        <v>6.4909090909999998</v>
      </c>
      <c r="H2815" s="47">
        <v>3.1483298379100357E-3</v>
      </c>
      <c r="I2815" s="44">
        <v>638.85714287999997</v>
      </c>
      <c r="J2815" s="47">
        <v>0.30986923047187359</v>
      </c>
      <c r="K2815" s="44">
        <v>533.94180504999997</v>
      </c>
      <c r="L2815" s="47">
        <v>0.25898142971641536</v>
      </c>
      <c r="M2815" s="44">
        <v>232.31168832</v>
      </c>
      <c r="N2815" s="47">
        <v>0.11267972017159041</v>
      </c>
      <c r="O2815" s="44">
        <v>2061.6991945509999</v>
      </c>
      <c r="P2815" s="171">
        <f t="shared" si="153"/>
        <v>0.13592099700317634</v>
      </c>
      <c r="Q2815" s="129"/>
    </row>
    <row r="2816" spans="1:17" ht="26.25" customHeight="1">
      <c r="A2816" s="1016" t="s">
        <v>19</v>
      </c>
      <c r="B2816" s="1017"/>
      <c r="C2816" s="43">
        <v>871.62873134400036</v>
      </c>
      <c r="D2816" s="47">
        <v>0.23635451716940886</v>
      </c>
      <c r="E2816" s="44">
        <v>17.926444946</v>
      </c>
      <c r="F2816" s="47">
        <v>4.8610102987801003E-3</v>
      </c>
      <c r="G2816" s="44">
        <v>37.386029399999998</v>
      </c>
      <c r="H2816" s="47">
        <v>1.0137753162511268E-2</v>
      </c>
      <c r="I2816" s="44">
        <v>1366.4353963899989</v>
      </c>
      <c r="J2816" s="47">
        <v>0.37052837606552702</v>
      </c>
      <c r="K2816" s="44">
        <v>1219.1970479019999</v>
      </c>
      <c r="L2816" s="47">
        <v>0.33060260547735248</v>
      </c>
      <c r="M2816" s="44">
        <v>175.228647104</v>
      </c>
      <c r="N2816" s="47">
        <v>4.7515737826417777E-2</v>
      </c>
      <c r="O2816" s="44">
        <v>3687.8022970860084</v>
      </c>
      <c r="P2816" s="171">
        <f t="shared" si="153"/>
        <v>0.24312458689188027</v>
      </c>
      <c r="Q2816" s="129"/>
    </row>
    <row r="2817" spans="1:60" ht="26.25" customHeight="1">
      <c r="A2817" s="1016" t="s">
        <v>20</v>
      </c>
      <c r="B2817" s="1017"/>
      <c r="C2817" s="43">
        <v>1950.8607705199997</v>
      </c>
      <c r="D2817" s="47">
        <v>0.39052643107061341</v>
      </c>
      <c r="E2817" s="44">
        <v>183.96936206000001</v>
      </c>
      <c r="F2817" s="47">
        <v>3.6827281309510948E-2</v>
      </c>
      <c r="G2817" s="44">
        <v>150.12600027399998</v>
      </c>
      <c r="H2817" s="47">
        <v>3.0052462986522546E-2</v>
      </c>
      <c r="I2817" s="44">
        <v>1409.7232281400006</v>
      </c>
      <c r="J2817" s="47">
        <v>0.28220065183642723</v>
      </c>
      <c r="K2817" s="44">
        <v>936.27240933199926</v>
      </c>
      <c r="L2817" s="47">
        <v>0.18742450924821738</v>
      </c>
      <c r="M2817" s="44">
        <v>364.51233993100004</v>
      </c>
      <c r="N2817" s="47">
        <v>7.2968663548710358E-2</v>
      </c>
      <c r="O2817" s="44">
        <v>4995.4641102569904</v>
      </c>
      <c r="P2817" s="171">
        <f t="shared" si="153"/>
        <v>0.32933439764358374</v>
      </c>
      <c r="Q2817" s="129"/>
    </row>
    <row r="2818" spans="1:60" ht="26.25" customHeight="1" thickBot="1">
      <c r="A2818" s="1016" t="s">
        <v>21</v>
      </c>
      <c r="B2818" s="1017"/>
      <c r="C2818" s="43">
        <v>79.348148159999994</v>
      </c>
      <c r="D2818" s="47">
        <v>0.25</v>
      </c>
      <c r="E2818" s="44">
        <v>0</v>
      </c>
      <c r="F2818" s="47">
        <v>0</v>
      </c>
      <c r="G2818" s="44">
        <v>10.18518519</v>
      </c>
      <c r="H2818" s="47">
        <v>3.2090179248614244E-2</v>
      </c>
      <c r="I2818" s="44">
        <v>138.32592593999999</v>
      </c>
      <c r="J2818" s="47">
        <v>0.43581964150277153</v>
      </c>
      <c r="K2818" s="44">
        <v>89.533333349999992</v>
      </c>
      <c r="L2818" s="47">
        <v>0.28209017924861424</v>
      </c>
      <c r="M2818" s="44">
        <v>0</v>
      </c>
      <c r="N2818" s="47">
        <v>0</v>
      </c>
      <c r="O2818" s="44">
        <v>317.39259263999998</v>
      </c>
      <c r="P2818" s="171">
        <f t="shared" si="153"/>
        <v>2.0924642036563908E-2</v>
      </c>
      <c r="Q2818" s="129"/>
    </row>
    <row r="2819" spans="1:60">
      <c r="A2819" s="804" t="s">
        <v>9</v>
      </c>
      <c r="B2819" s="805"/>
      <c r="C2819" s="49">
        <v>2547.0908529880267</v>
      </c>
      <c r="D2819" s="50">
        <v>0.14999760538574858</v>
      </c>
      <c r="E2819" s="51">
        <v>509.17191733914336</v>
      </c>
      <c r="F2819" s="50">
        <v>2.9985019278344859E-2</v>
      </c>
      <c r="G2819" s="51">
        <v>575.94610755140206</v>
      </c>
      <c r="H2819" s="50">
        <v>3.3917336267219211E-2</v>
      </c>
      <c r="I2819" s="51">
        <v>5644.0394768895967</v>
      </c>
      <c r="J2819" s="50">
        <v>0.33237621078295015</v>
      </c>
      <c r="K2819" s="51">
        <v>6296.3210801613905</v>
      </c>
      <c r="L2819" s="50">
        <v>0.3707889271621746</v>
      </c>
      <c r="M2819" s="51">
        <v>1408.3073359874818</v>
      </c>
      <c r="N2819" s="50">
        <v>8.2934901123567481E-2</v>
      </c>
      <c r="O2819" s="51">
        <v>16980.876770916959</v>
      </c>
      <c r="P2819" s="170">
        <v>1</v>
      </c>
      <c r="Q2819" s="129"/>
    </row>
    <row r="2820" spans="1:60" ht="26.25" customHeight="1">
      <c r="A2820" s="1016" t="s">
        <v>14</v>
      </c>
      <c r="B2820" s="1017"/>
      <c r="C2820" s="43">
        <v>66.514285714285705</v>
      </c>
      <c r="D2820" s="47">
        <v>0.15405019556163776</v>
      </c>
      <c r="E2820" s="44">
        <v>0</v>
      </c>
      <c r="F2820" s="47">
        <v>0</v>
      </c>
      <c r="G2820" s="44">
        <v>0</v>
      </c>
      <c r="H2820" s="47">
        <v>0</v>
      </c>
      <c r="I2820" s="44">
        <v>12.723404255319149</v>
      </c>
      <c r="J2820" s="47">
        <v>2.9467999132714404E-2</v>
      </c>
      <c r="K2820" s="44">
        <v>298.01823708206689</v>
      </c>
      <c r="L2820" s="47">
        <v>0.69022417079894449</v>
      </c>
      <c r="M2820" s="44">
        <v>54.514285714285712</v>
      </c>
      <c r="N2820" s="47">
        <v>0.12625763450670313</v>
      </c>
      <c r="O2820" s="44">
        <v>431.77021276595752</v>
      </c>
      <c r="P2820" s="171">
        <v>2.5426850367670513E-2</v>
      </c>
      <c r="Q2820" s="129"/>
    </row>
    <row r="2821" spans="1:60" ht="26.25" customHeight="1">
      <c r="A2821" s="1016" t="s">
        <v>15</v>
      </c>
      <c r="B2821" s="1017"/>
      <c r="C2821" s="43">
        <v>0</v>
      </c>
      <c r="D2821" s="47">
        <v>0</v>
      </c>
      <c r="E2821" s="44">
        <v>0</v>
      </c>
      <c r="F2821" s="47">
        <v>0</v>
      </c>
      <c r="G2821" s="44">
        <v>12.527559055118111</v>
      </c>
      <c r="H2821" s="47">
        <v>0.12193730362915176</v>
      </c>
      <c r="I2821" s="44">
        <v>24.790697674418606</v>
      </c>
      <c r="J2821" s="47">
        <v>0.24130086445444321</v>
      </c>
      <c r="K2821" s="44">
        <v>65.419450947010006</v>
      </c>
      <c r="L2821" s="47">
        <v>0.63676183191640523</v>
      </c>
      <c r="M2821" s="44">
        <v>0</v>
      </c>
      <c r="N2821" s="47">
        <v>0</v>
      </c>
      <c r="O2821" s="44">
        <v>102.73770767654671</v>
      </c>
      <c r="P2821" s="171">
        <v>6.0502004144158761E-3</v>
      </c>
      <c r="Q2821" s="129"/>
    </row>
    <row r="2822" spans="1:60" ht="26.25" customHeight="1">
      <c r="A2822" s="1016" t="s">
        <v>16</v>
      </c>
      <c r="B2822" s="1017"/>
      <c r="C2822" s="43">
        <v>276.3</v>
      </c>
      <c r="D2822" s="47">
        <v>0.119047619047619</v>
      </c>
      <c r="E2822" s="44">
        <v>110.52</v>
      </c>
      <c r="F2822" s="47">
        <v>4.7619047619047603E-2</v>
      </c>
      <c r="G2822" s="44">
        <v>0</v>
      </c>
      <c r="H2822" s="47">
        <v>0</v>
      </c>
      <c r="I2822" s="44">
        <v>939.42</v>
      </c>
      <c r="J2822" s="47">
        <v>0.4047619047619046</v>
      </c>
      <c r="K2822" s="44">
        <v>884.16</v>
      </c>
      <c r="L2822" s="47">
        <v>0.38095238095238082</v>
      </c>
      <c r="M2822" s="44">
        <v>110.52</v>
      </c>
      <c r="N2822" s="47">
        <v>4.7619047619047603E-2</v>
      </c>
      <c r="O2822" s="44">
        <v>2320.920000000001</v>
      </c>
      <c r="P2822" s="171">
        <v>0.13667845490611097</v>
      </c>
      <c r="Q2822" s="129"/>
    </row>
    <row r="2823" spans="1:60" ht="26.25" customHeight="1">
      <c r="A2823" s="1016" t="s">
        <v>17</v>
      </c>
      <c r="B2823" s="1017"/>
      <c r="C2823" s="43">
        <v>374.0109589041096</v>
      </c>
      <c r="D2823" s="47">
        <v>0.18588850738288257</v>
      </c>
      <c r="E2823" s="44">
        <v>108.80365296803653</v>
      </c>
      <c r="F2823" s="47">
        <v>5.4076887766325868E-2</v>
      </c>
      <c r="G2823" s="44">
        <v>241.40730593607307</v>
      </c>
      <c r="H2823" s="47">
        <v>0.11998269757460422</v>
      </c>
      <c r="I2823" s="44">
        <v>544.01826484018261</v>
      </c>
      <c r="J2823" s="47">
        <v>0.27038443883162933</v>
      </c>
      <c r="K2823" s="44">
        <v>713.45895484525602</v>
      </c>
      <c r="L2823" s="47">
        <v>0.35459875449569028</v>
      </c>
      <c r="M2823" s="44">
        <v>30.31851851851852</v>
      </c>
      <c r="N2823" s="47">
        <v>1.5068713948867569E-2</v>
      </c>
      <c r="O2823" s="44">
        <v>2012.0176560121768</v>
      </c>
      <c r="P2823" s="171">
        <v>0.11848726559621153</v>
      </c>
      <c r="Q2823" s="129"/>
    </row>
    <row r="2824" spans="1:60" ht="26.25" customHeight="1">
      <c r="A2824" s="1016" t="s">
        <v>18</v>
      </c>
      <c r="B2824" s="1017"/>
      <c r="C2824" s="43">
        <v>177.68571733789122</v>
      </c>
      <c r="D2824" s="47">
        <v>7.4386692749834851E-2</v>
      </c>
      <c r="E2824" s="44">
        <v>68.648862301036218</v>
      </c>
      <c r="F2824" s="47">
        <v>2.8739292634883798E-2</v>
      </c>
      <c r="G2824" s="44">
        <v>54.518427518427515</v>
      </c>
      <c r="H2824" s="47">
        <v>2.282370005747553E-2</v>
      </c>
      <c r="I2824" s="44">
        <v>701.31533311968099</v>
      </c>
      <c r="J2824" s="47">
        <v>0.29360000897718147</v>
      </c>
      <c r="K2824" s="44">
        <v>1004.8787967809708</v>
      </c>
      <c r="L2824" s="47">
        <v>0.42068440517829714</v>
      </c>
      <c r="M2824" s="44">
        <v>381.62899262899265</v>
      </c>
      <c r="N2824" s="47">
        <v>0.15976590040232874</v>
      </c>
      <c r="O2824" s="44">
        <v>2388.6761296869959</v>
      </c>
      <c r="P2824" s="171">
        <v>0.14066859808900248</v>
      </c>
      <c r="Q2824" s="129"/>
    </row>
    <row r="2825" spans="1:60" ht="26.25" customHeight="1">
      <c r="A2825" s="1016" t="s">
        <v>19</v>
      </c>
      <c r="B2825" s="1017"/>
      <c r="C2825" s="43">
        <v>532.18558617112751</v>
      </c>
      <c r="D2825" s="47">
        <v>0.14843996160968578</v>
      </c>
      <c r="E2825" s="44">
        <v>104.64670658682634</v>
      </c>
      <c r="F2825" s="47">
        <v>2.918860170582219E-2</v>
      </c>
      <c r="G2825" s="44">
        <v>141.37098772574163</v>
      </c>
      <c r="H2825" s="47">
        <v>3.9431928515223931E-2</v>
      </c>
      <c r="I2825" s="44">
        <v>1179.2536270506193</v>
      </c>
      <c r="J2825" s="47">
        <v>0.32892353283538339</v>
      </c>
      <c r="K2825" s="44">
        <v>1278.5580101543308</v>
      </c>
      <c r="L2825" s="47">
        <v>0.35662202599007869</v>
      </c>
      <c r="M2825" s="44">
        <v>349.17589211820268</v>
      </c>
      <c r="N2825" s="47">
        <v>9.7393949343804673E-2</v>
      </c>
      <c r="O2825" s="44">
        <v>3585.1908098068529</v>
      </c>
      <c r="P2825" s="171">
        <v>0.21113107751580806</v>
      </c>
      <c r="Q2825" s="129"/>
    </row>
    <row r="2826" spans="1:60" ht="26.25" customHeight="1">
      <c r="A2826" s="1016" t="s">
        <v>20</v>
      </c>
      <c r="B2826" s="1017"/>
      <c r="C2826" s="43">
        <v>999.66821790409097</v>
      </c>
      <c r="D2826" s="47">
        <v>0.17929551683192135</v>
      </c>
      <c r="E2826" s="44">
        <v>116.55269548324429</v>
      </c>
      <c r="F2826" s="47">
        <v>2.0904311451088606E-2</v>
      </c>
      <c r="G2826" s="44">
        <v>126.12182731604172</v>
      </c>
      <c r="H2826" s="47">
        <v>2.2620583316959625E-2</v>
      </c>
      <c r="I2826" s="44">
        <v>2020.8659760363321</v>
      </c>
      <c r="J2826" s="47">
        <v>0.36245246485993798</v>
      </c>
      <c r="K2826" s="44">
        <v>1885.5884999169709</v>
      </c>
      <c r="L2826" s="47">
        <v>0.33818976993562488</v>
      </c>
      <c r="M2826" s="44">
        <v>426.73660352922133</v>
      </c>
      <c r="N2826" s="47">
        <v>7.6537353604464675E-2</v>
      </c>
      <c r="O2826" s="44">
        <v>5575.5338201859176</v>
      </c>
      <c r="P2826" s="171">
        <v>0.32834192812323443</v>
      </c>
      <c r="Q2826" s="129"/>
    </row>
    <row r="2827" spans="1:60" ht="26.25" customHeight="1">
      <c r="A2827" s="1016" t="s">
        <v>21</v>
      </c>
      <c r="B2827" s="1017"/>
      <c r="C2827" s="43">
        <v>120.72608695652174</v>
      </c>
      <c r="D2827" s="47">
        <v>0.21404179546277954</v>
      </c>
      <c r="E2827" s="44">
        <v>0</v>
      </c>
      <c r="F2827" s="47">
        <v>0</v>
      </c>
      <c r="G2827" s="44">
        <v>0</v>
      </c>
      <c r="H2827" s="47">
        <v>0</v>
      </c>
      <c r="I2827" s="44">
        <v>221.65217391304347</v>
      </c>
      <c r="J2827" s="47">
        <v>0.39297910226861027</v>
      </c>
      <c r="K2827" s="44">
        <v>166.2391304347826</v>
      </c>
      <c r="L2827" s="47">
        <v>0.29473432670145772</v>
      </c>
      <c r="M2827" s="44">
        <v>55.413043478260867</v>
      </c>
      <c r="N2827" s="47">
        <v>9.8244775567152567E-2</v>
      </c>
      <c r="O2827" s="44">
        <v>564.03043478260861</v>
      </c>
      <c r="P2827" s="171">
        <v>3.321562498755188E-2</v>
      </c>
      <c r="Q2827" s="129"/>
    </row>
    <row r="2828" spans="1:60" ht="13.5" thickBot="1">
      <c r="A2828" s="938" t="s">
        <v>3</v>
      </c>
      <c r="B2828" s="939"/>
      <c r="C2828" s="45">
        <v>11893.984836055633</v>
      </c>
      <c r="D2828" s="48">
        <v>0.24128913681506542</v>
      </c>
      <c r="E2828" s="45">
        <v>1170.3815721322105</v>
      </c>
      <c r="F2828" s="48">
        <v>2.3743124207453753E-2</v>
      </c>
      <c r="G2828" s="45">
        <v>1766.6592316192086</v>
      </c>
      <c r="H2828" s="48">
        <v>3.5839601859214254E-2</v>
      </c>
      <c r="I2828" s="45">
        <v>17552.387989157607</v>
      </c>
      <c r="J2828" s="48">
        <v>0.35607919509938335</v>
      </c>
      <c r="K2828" s="45">
        <v>13890.693676235656</v>
      </c>
      <c r="L2828" s="48">
        <v>0.28179567513328824</v>
      </c>
      <c r="M2828" s="45">
        <v>3019.3875990964116</v>
      </c>
      <c r="N2828" s="48">
        <v>6.125326688559083E-2</v>
      </c>
      <c r="O2828" s="45">
        <v>49293.494904296931</v>
      </c>
      <c r="P2828" s="48">
        <v>1</v>
      </c>
      <c r="Q2828" s="129"/>
    </row>
    <row r="2831" spans="1:60" customFormat="1" ht="23.25">
      <c r="A2831" s="862" t="s">
        <v>462</v>
      </c>
      <c r="B2831" s="862"/>
      <c r="C2831" s="862"/>
      <c r="D2831" s="862"/>
      <c r="E2831" s="862"/>
      <c r="F2831" s="862"/>
      <c r="G2831" s="862"/>
      <c r="H2831" s="862"/>
      <c r="I2831" s="862"/>
      <c r="J2831" s="862"/>
      <c r="K2831" s="862"/>
      <c r="L2831" s="862"/>
      <c r="M2831" s="862"/>
      <c r="N2831" s="862"/>
      <c r="O2831" s="399"/>
      <c r="P2831" s="399"/>
      <c r="Q2831" s="399"/>
      <c r="R2831" s="399"/>
      <c r="S2831" s="399"/>
      <c r="T2831" s="399"/>
      <c r="U2831" s="399"/>
      <c r="V2831" s="399"/>
      <c r="W2831" s="399"/>
      <c r="X2831" s="399"/>
      <c r="Y2831" s="399"/>
      <c r="Z2831" s="399"/>
      <c r="AA2831" s="399"/>
      <c r="AB2831" s="399"/>
      <c r="AC2831" s="399"/>
      <c r="AD2831" s="399"/>
      <c r="AE2831" s="399"/>
      <c r="AF2831" s="399"/>
      <c r="AG2831" s="399"/>
      <c r="AH2831" s="399"/>
      <c r="AI2831" s="399"/>
      <c r="AJ2831" s="399"/>
      <c r="AK2831" s="399"/>
      <c r="AL2831" s="399"/>
      <c r="AM2831" s="399"/>
      <c r="AN2831" s="399"/>
      <c r="AO2831" s="399"/>
      <c r="AP2831" s="399"/>
      <c r="AQ2831" s="399"/>
      <c r="AR2831" s="399"/>
      <c r="AS2831" s="399"/>
      <c r="AT2831" s="399"/>
      <c r="AU2831" s="399"/>
      <c r="AV2831" s="399"/>
      <c r="AW2831" s="399"/>
      <c r="AX2831" s="399"/>
      <c r="AY2831" s="399"/>
      <c r="AZ2831" s="399"/>
      <c r="BA2831" s="399"/>
      <c r="BB2831" s="399"/>
      <c r="BC2831" s="399"/>
      <c r="BD2831" s="399"/>
      <c r="BE2831" s="399"/>
      <c r="BF2831" s="399"/>
      <c r="BG2831" s="399"/>
      <c r="BH2831" s="399"/>
    </row>
    <row r="2833" spans="1:17" ht="13.5" thickBot="1"/>
    <row r="2834" spans="1:17">
      <c r="A2834" s="1024" t="s">
        <v>22</v>
      </c>
      <c r="B2834" s="1025"/>
      <c r="C2834" s="928" t="s">
        <v>204</v>
      </c>
      <c r="D2834" s="811"/>
      <c r="E2834" s="811"/>
      <c r="F2834" s="811"/>
      <c r="G2834" s="811"/>
      <c r="H2834" s="811"/>
      <c r="I2834" s="811"/>
      <c r="J2834" s="811"/>
      <c r="K2834" s="811"/>
      <c r="L2834" s="811"/>
      <c r="M2834" s="811"/>
      <c r="N2834" s="811"/>
      <c r="O2834" s="811"/>
      <c r="P2834" s="812"/>
      <c r="Q2834" s="4"/>
    </row>
    <row r="2835" spans="1:17" ht="40.5" customHeight="1">
      <c r="A2835" s="1026"/>
      <c r="B2835" s="1027"/>
      <c r="C2835" s="1018" t="s">
        <v>205</v>
      </c>
      <c r="D2835" s="930"/>
      <c r="E2835" s="1019" t="s">
        <v>206</v>
      </c>
      <c r="F2835" s="930"/>
      <c r="G2835" s="1019" t="s">
        <v>207</v>
      </c>
      <c r="H2835" s="930"/>
      <c r="I2835" s="1019" t="s">
        <v>208</v>
      </c>
      <c r="J2835" s="930"/>
      <c r="K2835" s="1019" t="s">
        <v>209</v>
      </c>
      <c r="L2835" s="930"/>
      <c r="M2835" s="1019" t="s">
        <v>210</v>
      </c>
      <c r="N2835" s="930"/>
      <c r="O2835" s="1020" t="s">
        <v>3</v>
      </c>
      <c r="P2835" s="933"/>
      <c r="Q2835" s="129"/>
    </row>
    <row r="2836" spans="1:17" ht="13.5" thickBot="1">
      <c r="A2836" s="1028"/>
      <c r="B2836" s="1029"/>
      <c r="C2836" s="64" t="s">
        <v>11</v>
      </c>
      <c r="D2836" s="65" t="s">
        <v>12</v>
      </c>
      <c r="E2836" s="64" t="s">
        <v>11</v>
      </c>
      <c r="F2836" s="65" t="s">
        <v>12</v>
      </c>
      <c r="G2836" s="64" t="s">
        <v>11</v>
      </c>
      <c r="H2836" s="65" t="s">
        <v>12</v>
      </c>
      <c r="I2836" s="64" t="s">
        <v>11</v>
      </c>
      <c r="J2836" s="65" t="s">
        <v>12</v>
      </c>
      <c r="K2836" s="64" t="s">
        <v>11</v>
      </c>
      <c r="L2836" s="65" t="s">
        <v>12</v>
      </c>
      <c r="M2836" s="64" t="s">
        <v>11</v>
      </c>
      <c r="N2836" s="65" t="s">
        <v>12</v>
      </c>
      <c r="O2836" s="64" t="s">
        <v>11</v>
      </c>
      <c r="P2836" s="304" t="s">
        <v>12</v>
      </c>
      <c r="Q2836" s="129"/>
    </row>
    <row r="2837" spans="1:17" ht="13.5" customHeight="1">
      <c r="A2837" s="806" t="s">
        <v>4</v>
      </c>
      <c r="B2837" s="807"/>
      <c r="C2837" s="49">
        <v>133912.88277629935</v>
      </c>
      <c r="D2837" s="50">
        <v>0.78066176841555235</v>
      </c>
      <c r="E2837" s="51">
        <v>20925.892546299943</v>
      </c>
      <c r="F2837" s="50">
        <v>0.12199008745228493</v>
      </c>
      <c r="G2837" s="51">
        <v>10566.597524399953</v>
      </c>
      <c r="H2837" s="50">
        <v>6.159929155817865E-2</v>
      </c>
      <c r="I2837" s="51">
        <v>4042.1774251000015</v>
      </c>
      <c r="J2837" s="50">
        <v>2.3564374924250991E-2</v>
      </c>
      <c r="K2837" s="51">
        <v>411.94569709999996</v>
      </c>
      <c r="L2837" s="50">
        <v>2.4014885627283373E-3</v>
      </c>
      <c r="M2837" s="51">
        <v>1678.1509275999999</v>
      </c>
      <c r="N2837" s="50">
        <v>9.7829890869937913E-3</v>
      </c>
      <c r="O2837" s="51">
        <v>171537.64689680113</v>
      </c>
      <c r="P2837" s="170">
        <v>1</v>
      </c>
      <c r="Q2837" s="129"/>
    </row>
    <row r="2838" spans="1:17" ht="25.5" customHeight="1">
      <c r="A2838" s="1016" t="s">
        <v>14</v>
      </c>
      <c r="B2838" s="1017"/>
      <c r="C2838" s="43">
        <v>2234.9628070000017</v>
      </c>
      <c r="D2838" s="47">
        <v>0.72118838491011106</v>
      </c>
      <c r="E2838" s="44">
        <v>413.52804899999995</v>
      </c>
      <c r="F2838" s="47">
        <v>0.13343918960944884</v>
      </c>
      <c r="G2838" s="44">
        <v>125.94573199999999</v>
      </c>
      <c r="H2838" s="47">
        <v>4.0640765368853679E-2</v>
      </c>
      <c r="I2838" s="44">
        <v>125.94573199999999</v>
      </c>
      <c r="J2838" s="47">
        <v>4.0640765368853679E-2</v>
      </c>
      <c r="K2838" s="44">
        <v>60.774999999999999</v>
      </c>
      <c r="L2838" s="47">
        <v>1.961116487291592E-2</v>
      </c>
      <c r="M2838" s="44">
        <v>137.84268299999999</v>
      </c>
      <c r="N2838" s="47">
        <v>4.4479729869816277E-2</v>
      </c>
      <c r="O2838" s="44">
        <v>3099.0000030000033</v>
      </c>
      <c r="P2838" s="171">
        <f t="shared" ref="P2838:P2845" si="154">+O2838/$O$2837</f>
        <v>1.8066005096038156E-2</v>
      </c>
      <c r="Q2838" s="129"/>
    </row>
    <row r="2839" spans="1:17" ht="25.5" customHeight="1">
      <c r="A2839" s="1016" t="s">
        <v>15</v>
      </c>
      <c r="B2839" s="1017"/>
      <c r="C2839" s="43">
        <v>6470.9785789999951</v>
      </c>
      <c r="D2839" s="47">
        <v>0.75472111963568767</v>
      </c>
      <c r="E2839" s="44">
        <v>1199.9633559999997</v>
      </c>
      <c r="F2839" s="47">
        <v>0.13995374524977511</v>
      </c>
      <c r="G2839" s="44">
        <v>603.55741399999977</v>
      </c>
      <c r="H2839" s="47">
        <v>7.0393916731044767E-2</v>
      </c>
      <c r="I2839" s="44">
        <v>127.78067799999999</v>
      </c>
      <c r="J2839" s="47">
        <v>1.4903275476901769E-2</v>
      </c>
      <c r="K2839" s="44">
        <v>0</v>
      </c>
      <c r="L2839" s="47">
        <v>0</v>
      </c>
      <c r="M2839" s="44">
        <v>171.71957449999999</v>
      </c>
      <c r="N2839" s="47">
        <v>2.002794290659388E-2</v>
      </c>
      <c r="O2839" s="44">
        <v>8573.999601499967</v>
      </c>
      <c r="P2839" s="171">
        <f t="shared" si="154"/>
        <v>4.9983194689957336E-2</v>
      </c>
      <c r="Q2839" s="129"/>
    </row>
    <row r="2840" spans="1:17" ht="25.5" customHeight="1">
      <c r="A2840" s="1016" t="s">
        <v>16</v>
      </c>
      <c r="B2840" s="1017"/>
      <c r="C2840" s="43">
        <v>14470.862106999941</v>
      </c>
      <c r="D2840" s="47">
        <v>0.81187512092159952</v>
      </c>
      <c r="E2840" s="44">
        <v>1612.7994934999995</v>
      </c>
      <c r="F2840" s="47">
        <v>9.0484711562154874E-2</v>
      </c>
      <c r="G2840" s="44">
        <v>669.36090000000002</v>
      </c>
      <c r="H2840" s="47">
        <v>3.7553910583172201E-2</v>
      </c>
      <c r="I2840" s="44">
        <v>736.29699000000005</v>
      </c>
      <c r="J2840" s="47">
        <v>4.1309301641489424E-2</v>
      </c>
      <c r="K2840" s="44">
        <v>66.936089999999993</v>
      </c>
      <c r="L2840" s="47">
        <v>3.7553910583172194E-3</v>
      </c>
      <c r="M2840" s="44">
        <v>267.74435999999997</v>
      </c>
      <c r="N2840" s="47">
        <v>1.5021564233268878E-2</v>
      </c>
      <c r="O2840" s="44">
        <v>17823.999940499903</v>
      </c>
      <c r="P2840" s="171">
        <f t="shared" si="154"/>
        <v>0.10390721956925882</v>
      </c>
      <c r="Q2840" s="129"/>
    </row>
    <row r="2841" spans="1:17" ht="25.5" customHeight="1">
      <c r="A2841" s="1016" t="s">
        <v>17</v>
      </c>
      <c r="B2841" s="1017"/>
      <c r="C2841" s="43">
        <v>11649.375400499979</v>
      </c>
      <c r="D2841" s="47">
        <v>0.77528122400162569</v>
      </c>
      <c r="E2841" s="44">
        <v>1954.9184885000016</v>
      </c>
      <c r="F2841" s="47">
        <v>0.13010239145719699</v>
      </c>
      <c r="G2841" s="44">
        <v>952.69731299999989</v>
      </c>
      <c r="H2841" s="47">
        <v>6.3403256701127481E-2</v>
      </c>
      <c r="I2841" s="44">
        <v>375.95148399999994</v>
      </c>
      <c r="J2841" s="47">
        <v>2.5020064738255243E-2</v>
      </c>
      <c r="K2841" s="44">
        <v>22.385803500000002</v>
      </c>
      <c r="L2841" s="47">
        <v>1.4898046067770301E-3</v>
      </c>
      <c r="M2841" s="44">
        <v>70.671160499999999</v>
      </c>
      <c r="N2841" s="47">
        <v>4.7032584950180093E-3</v>
      </c>
      <c r="O2841" s="44">
        <v>15025.999649999972</v>
      </c>
      <c r="P2841" s="171">
        <f t="shared" si="154"/>
        <v>8.7595929650590196E-2</v>
      </c>
      <c r="Q2841" s="129"/>
    </row>
    <row r="2842" spans="1:17" ht="25.5" customHeight="1">
      <c r="A2842" s="1016" t="s">
        <v>18</v>
      </c>
      <c r="B2842" s="1017"/>
      <c r="C2842" s="43">
        <v>20172.918009999965</v>
      </c>
      <c r="D2842" s="47">
        <v>0.74681673483550004</v>
      </c>
      <c r="E2842" s="44">
        <v>4641.6663404999945</v>
      </c>
      <c r="F2842" s="47">
        <v>0.17183801068787749</v>
      </c>
      <c r="G2842" s="44">
        <v>1226.2203549999999</v>
      </c>
      <c r="H2842" s="47">
        <v>4.5395608174086319E-2</v>
      </c>
      <c r="I2842" s="44">
        <v>559.25141250000001</v>
      </c>
      <c r="J2842" s="47">
        <v>2.0703911730982742E-2</v>
      </c>
      <c r="K2842" s="44">
        <v>0</v>
      </c>
      <c r="L2842" s="47">
        <v>0</v>
      </c>
      <c r="M2842" s="44">
        <v>411.81583000000006</v>
      </c>
      <c r="N2842" s="47">
        <v>1.5245734571553536E-2</v>
      </c>
      <c r="O2842" s="44">
        <v>27011.871947999956</v>
      </c>
      <c r="P2842" s="171">
        <f t="shared" si="154"/>
        <v>0.15746905963010316</v>
      </c>
      <c r="Q2842" s="129"/>
    </row>
    <row r="2843" spans="1:17" ht="25.5" customHeight="1">
      <c r="A2843" s="1016" t="s">
        <v>19</v>
      </c>
      <c r="B2843" s="1017"/>
      <c r="C2843" s="43">
        <v>44054.986096799876</v>
      </c>
      <c r="D2843" s="47">
        <v>0.80498999501055823</v>
      </c>
      <c r="E2843" s="44">
        <v>6151.7116667999899</v>
      </c>
      <c r="F2843" s="47">
        <v>0.11240648976900781</v>
      </c>
      <c r="G2843" s="44">
        <v>2767.9916984000056</v>
      </c>
      <c r="H2843" s="47">
        <v>5.0577830590806665E-2</v>
      </c>
      <c r="I2843" s="44">
        <v>1344.1543125999999</v>
      </c>
      <c r="J2843" s="47">
        <v>2.4560915103134993E-2</v>
      </c>
      <c r="K2843" s="44">
        <v>171.82329759999999</v>
      </c>
      <c r="L2843" s="47">
        <v>3.1396227245153716E-3</v>
      </c>
      <c r="M2843" s="44">
        <v>236.70391360000002</v>
      </c>
      <c r="N2843" s="47">
        <v>4.3251468019799158E-3</v>
      </c>
      <c r="O2843" s="44">
        <v>54727.370985799709</v>
      </c>
      <c r="P2843" s="171">
        <f t="shared" si="154"/>
        <v>0.31904000069864707</v>
      </c>
      <c r="Q2843" s="129"/>
    </row>
    <row r="2844" spans="1:17" ht="25.5" customHeight="1">
      <c r="A2844" s="1016" t="s">
        <v>20</v>
      </c>
      <c r="B2844" s="1017"/>
      <c r="C2844" s="43">
        <v>32965.682275999883</v>
      </c>
      <c r="D2844" s="47">
        <v>0.78436672669289209</v>
      </c>
      <c r="E2844" s="44">
        <v>4383.8926520000005</v>
      </c>
      <c r="F2844" s="47">
        <v>0.10430785265820702</v>
      </c>
      <c r="G2844" s="44">
        <v>3611.9403620000016</v>
      </c>
      <c r="H2844" s="47">
        <v>8.5940458171996109E-2</v>
      </c>
      <c r="I2844" s="44">
        <v>701.33056600000009</v>
      </c>
      <c r="J2844" s="47">
        <v>1.6687061283229828E-2</v>
      </c>
      <c r="K2844" s="44">
        <v>90.025506000000007</v>
      </c>
      <c r="L2844" s="47">
        <v>2.1420157747349265E-3</v>
      </c>
      <c r="M2844" s="44">
        <v>275.53340600000001</v>
      </c>
      <c r="N2844" s="47">
        <v>6.5558854189438605E-3</v>
      </c>
      <c r="O2844" s="44">
        <v>42028.404767999724</v>
      </c>
      <c r="P2844" s="171">
        <f t="shared" si="154"/>
        <v>0.24500980122039601</v>
      </c>
      <c r="Q2844" s="129"/>
    </row>
    <row r="2845" spans="1:17" ht="25.5" customHeight="1" thickBot="1">
      <c r="A2845" s="1016" t="s">
        <v>21</v>
      </c>
      <c r="B2845" s="1017"/>
      <c r="C2845" s="43">
        <v>1893.1174999999987</v>
      </c>
      <c r="D2845" s="47">
        <v>0.58303587927317535</v>
      </c>
      <c r="E2845" s="44">
        <v>567.41249999999991</v>
      </c>
      <c r="F2845" s="47">
        <v>0.17474976901755479</v>
      </c>
      <c r="G2845" s="44">
        <v>608.88374999999996</v>
      </c>
      <c r="H2845" s="47">
        <v>0.1875219433323069</v>
      </c>
      <c r="I2845" s="44">
        <v>71.466250000000002</v>
      </c>
      <c r="J2845" s="47">
        <v>2.2009932245149386E-2</v>
      </c>
      <c r="K2845" s="44">
        <v>0</v>
      </c>
      <c r="L2845" s="47">
        <v>0</v>
      </c>
      <c r="M2845" s="44">
        <v>106.12</v>
      </c>
      <c r="N2845" s="47">
        <v>3.2682476131814006E-2</v>
      </c>
      <c r="O2845" s="44">
        <v>3246.9999999999973</v>
      </c>
      <c r="P2845" s="171">
        <f t="shared" si="154"/>
        <v>1.8928789444998199E-2</v>
      </c>
      <c r="Q2845" s="129"/>
    </row>
    <row r="2846" spans="1:17">
      <c r="A2846" s="804" t="s">
        <v>8</v>
      </c>
      <c r="B2846" s="805"/>
      <c r="C2846" s="49">
        <v>125240.85201796841</v>
      </c>
      <c r="D2846" s="50">
        <v>0.83755777747905458</v>
      </c>
      <c r="E2846" s="51">
        <v>12308.101388919962</v>
      </c>
      <c r="F2846" s="50">
        <v>8.2311369478799634E-2</v>
      </c>
      <c r="G2846" s="51">
        <v>6791.4040725779869</v>
      </c>
      <c r="H2846" s="50">
        <v>4.541803420639879E-2</v>
      </c>
      <c r="I2846" s="51">
        <v>3903.4770321999999</v>
      </c>
      <c r="J2846" s="50">
        <v>2.6104801227804692E-2</v>
      </c>
      <c r="K2846" s="51">
        <v>184.62049269600001</v>
      </c>
      <c r="L2846" s="50">
        <v>1.2346636664318192E-3</v>
      </c>
      <c r="M2846" s="51">
        <v>1102.5449881720001</v>
      </c>
      <c r="N2846" s="50">
        <v>7.3733539415040336E-3</v>
      </c>
      <c r="O2846" s="51">
        <v>149530.99999253533</v>
      </c>
      <c r="P2846" s="170">
        <v>1</v>
      </c>
      <c r="Q2846" s="129"/>
    </row>
    <row r="2847" spans="1:17" ht="25.5" customHeight="1">
      <c r="A2847" s="1016" t="s">
        <v>14</v>
      </c>
      <c r="B2847" s="1017"/>
      <c r="C2847" s="43">
        <v>2109.5162904849994</v>
      </c>
      <c r="D2847" s="47">
        <v>0.76765512763738453</v>
      </c>
      <c r="E2847" s="44">
        <v>366.40852124299994</v>
      </c>
      <c r="F2847" s="47">
        <v>0.13333643423893748</v>
      </c>
      <c r="G2847" s="44">
        <v>272.07518792999997</v>
      </c>
      <c r="H2847" s="47">
        <v>9.9008438123675477E-2</v>
      </c>
      <c r="I2847" s="44">
        <v>0</v>
      </c>
      <c r="J2847" s="47">
        <v>0</v>
      </c>
      <c r="K2847" s="44">
        <v>0</v>
      </c>
      <c r="L2847" s="47">
        <v>0</v>
      </c>
      <c r="M2847" s="44">
        <v>0</v>
      </c>
      <c r="N2847" s="47">
        <v>0</v>
      </c>
      <c r="O2847" s="44">
        <v>2747.9999996580063</v>
      </c>
      <c r="P2847" s="171">
        <f>+O2847/$O$2846</f>
        <v>1.8377460190831252E-2</v>
      </c>
      <c r="Q2847" s="129"/>
    </row>
    <row r="2848" spans="1:17" ht="25.5" customHeight="1">
      <c r="A2848" s="1016" t="s">
        <v>15</v>
      </c>
      <c r="B2848" s="1017"/>
      <c r="C2848" s="43">
        <v>6052.2566946610004</v>
      </c>
      <c r="D2848" s="47">
        <v>0.80247370655039119</v>
      </c>
      <c r="E2848" s="44">
        <v>870.64381236600013</v>
      </c>
      <c r="F2848" s="47">
        <v>0.11543938111726793</v>
      </c>
      <c r="G2848" s="44">
        <v>346.33122803799989</v>
      </c>
      <c r="H2848" s="47">
        <v>4.5920343151170578E-2</v>
      </c>
      <c r="I2848" s="44">
        <v>243.85354560899998</v>
      </c>
      <c r="J2848" s="47">
        <v>3.2332742722715906E-2</v>
      </c>
      <c r="K2848" s="44">
        <v>0</v>
      </c>
      <c r="L2848" s="47">
        <v>0</v>
      </c>
      <c r="M2848" s="44">
        <v>28.914719149</v>
      </c>
      <c r="N2848" s="47">
        <v>3.8338264584564631E-3</v>
      </c>
      <c r="O2848" s="44">
        <v>7541.999999822985</v>
      </c>
      <c r="P2848" s="171">
        <f t="shared" ref="P2848:P2854" si="155">+O2848/$O$2846</f>
        <v>5.0437701882549341E-2</v>
      </c>
      <c r="Q2848" s="129"/>
    </row>
    <row r="2849" spans="1:17" ht="25.5" customHeight="1">
      <c r="A2849" s="1016" t="s">
        <v>16</v>
      </c>
      <c r="B2849" s="1017"/>
      <c r="C2849" s="43">
        <v>14305.728937720036</v>
      </c>
      <c r="D2849" s="47">
        <v>0.89377289377289371</v>
      </c>
      <c r="E2849" s="44">
        <v>762.1904761899998</v>
      </c>
      <c r="F2849" s="47">
        <v>4.7619047619047485E-2</v>
      </c>
      <c r="G2849" s="44">
        <v>351.78021977999998</v>
      </c>
      <c r="H2849" s="47">
        <v>2.1978021978021921E-2</v>
      </c>
      <c r="I2849" s="44">
        <v>469.04029303999999</v>
      </c>
      <c r="J2849" s="47">
        <v>2.9304029304029228E-2</v>
      </c>
      <c r="K2849" s="44">
        <v>0</v>
      </c>
      <c r="L2849" s="47">
        <v>0</v>
      </c>
      <c r="M2849" s="44">
        <v>117.26007326</v>
      </c>
      <c r="N2849" s="47">
        <v>7.3260073260073069E-3</v>
      </c>
      <c r="O2849" s="44">
        <v>16005.999999990041</v>
      </c>
      <c r="P2849" s="171">
        <f t="shared" si="155"/>
        <v>0.10704134929070941</v>
      </c>
      <c r="Q2849" s="129"/>
    </row>
    <row r="2850" spans="1:17" ht="25.5" customHeight="1">
      <c r="A2850" s="1016" t="s">
        <v>17</v>
      </c>
      <c r="B2850" s="1017"/>
      <c r="C2850" s="43">
        <v>10082.091392319988</v>
      </c>
      <c r="D2850" s="47">
        <v>0.76338997436064426</v>
      </c>
      <c r="E2850" s="44">
        <v>793.59927203999985</v>
      </c>
      <c r="F2850" s="47">
        <v>6.0089291433792005E-2</v>
      </c>
      <c r="G2850" s="44">
        <v>1720.7004029100008</v>
      </c>
      <c r="H2850" s="47">
        <v>0.13028699952674716</v>
      </c>
      <c r="I2850" s="44">
        <v>481.18230523</v>
      </c>
      <c r="J2850" s="47">
        <v>3.6433883939213062E-2</v>
      </c>
      <c r="K2850" s="44">
        <v>71.269765980000003</v>
      </c>
      <c r="L2850" s="47">
        <v>5.3963629873069255E-3</v>
      </c>
      <c r="M2850" s="44">
        <v>58.156862750000002</v>
      </c>
      <c r="N2850" s="47">
        <v>4.4034877522967954E-3</v>
      </c>
      <c r="O2850" s="44">
        <v>13207.000001229984</v>
      </c>
      <c r="P2850" s="171">
        <f t="shared" si="155"/>
        <v>8.8322822704919285E-2</v>
      </c>
      <c r="Q2850" s="129"/>
    </row>
    <row r="2851" spans="1:17" ht="25.5" customHeight="1">
      <c r="A2851" s="1016" t="s">
        <v>18</v>
      </c>
      <c r="B2851" s="1017"/>
      <c r="C2851" s="43">
        <v>19844.988328859868</v>
      </c>
      <c r="D2851" s="47">
        <v>0.84071121915375491</v>
      </c>
      <c r="E2851" s="44">
        <v>1788.7728424160005</v>
      </c>
      <c r="F2851" s="47">
        <v>7.577940446302503E-2</v>
      </c>
      <c r="G2851" s="44">
        <v>1013.0201545680003</v>
      </c>
      <c r="H2851" s="47">
        <v>4.2915490554139221E-2</v>
      </c>
      <c r="I2851" s="44">
        <v>777.49399970000002</v>
      </c>
      <c r="J2851" s="47">
        <v>3.2937682680414533E-2</v>
      </c>
      <c r="K2851" s="44">
        <v>0</v>
      </c>
      <c r="L2851" s="47">
        <v>0</v>
      </c>
      <c r="M2851" s="44">
        <v>180.72467533099999</v>
      </c>
      <c r="N2851" s="47">
        <v>7.6562031486677425E-3</v>
      </c>
      <c r="O2851" s="44">
        <v>23605.000000874836</v>
      </c>
      <c r="P2851" s="171">
        <f t="shared" si="155"/>
        <v>0.15786024304026061</v>
      </c>
      <c r="Q2851" s="129"/>
    </row>
    <row r="2852" spans="1:17" ht="25.5" customHeight="1">
      <c r="A2852" s="1016" t="s">
        <v>19</v>
      </c>
      <c r="B2852" s="1017"/>
      <c r="C2852" s="43">
        <v>37855.433562544931</v>
      </c>
      <c r="D2852" s="47">
        <v>0.84564801892118913</v>
      </c>
      <c r="E2852" s="44">
        <v>3902.9588211780151</v>
      </c>
      <c r="F2852" s="47">
        <v>8.7187731970022678E-2</v>
      </c>
      <c r="G2852" s="44">
        <v>1091.36508159</v>
      </c>
      <c r="H2852" s="47">
        <v>2.4379874493882306E-2</v>
      </c>
      <c r="I2852" s="44">
        <v>1434.8052087739989</v>
      </c>
      <c r="J2852" s="47">
        <v>3.2051942565466826E-2</v>
      </c>
      <c r="K2852" s="44">
        <v>100.84290310600001</v>
      </c>
      <c r="L2852" s="47">
        <v>2.2527175945021016E-3</v>
      </c>
      <c r="M2852" s="44">
        <v>379.59441752999987</v>
      </c>
      <c r="N2852" s="47">
        <v>8.4797144549255774E-3</v>
      </c>
      <c r="O2852" s="44">
        <v>44764.999994723454</v>
      </c>
      <c r="P2852" s="171">
        <f t="shared" si="155"/>
        <v>0.29936936151672994</v>
      </c>
      <c r="Q2852" s="129"/>
    </row>
    <row r="2853" spans="1:17" ht="25.5" customHeight="1">
      <c r="A2853" s="1016" t="s">
        <v>20</v>
      </c>
      <c r="B2853" s="1017"/>
      <c r="C2853" s="43">
        <v>32903.396070449548</v>
      </c>
      <c r="D2853" s="47">
        <v>0.84977779116329144</v>
      </c>
      <c r="E2853" s="44">
        <v>3513.9535693969856</v>
      </c>
      <c r="F2853" s="47">
        <v>9.0752933103289135E-2</v>
      </c>
      <c r="G2853" s="44">
        <v>1573.1021681120012</v>
      </c>
      <c r="H2853" s="47">
        <v>4.0627638643445874E-2</v>
      </c>
      <c r="I2853" s="44">
        <v>438.12390206700013</v>
      </c>
      <c r="J2853" s="47">
        <v>1.1315183422318718E-2</v>
      </c>
      <c r="K2853" s="44">
        <v>12.507823610000001</v>
      </c>
      <c r="L2853" s="47">
        <v>3.2303263458909721E-4</v>
      </c>
      <c r="M2853" s="44">
        <v>278.91646237200001</v>
      </c>
      <c r="N2853" s="47">
        <v>7.2034210330775492E-3</v>
      </c>
      <c r="O2853" s="44">
        <v>38719.999996007078</v>
      </c>
      <c r="P2853" s="171">
        <f t="shared" si="155"/>
        <v>0.25894296164634761</v>
      </c>
      <c r="Q2853" s="129"/>
    </row>
    <row r="2854" spans="1:17" ht="25.5" customHeight="1" thickBot="1">
      <c r="A2854" s="1016" t="s">
        <v>21</v>
      </c>
      <c r="B2854" s="1017"/>
      <c r="C2854" s="43">
        <v>2087.4407409299997</v>
      </c>
      <c r="D2854" s="47">
        <v>0.71049718882456925</v>
      </c>
      <c r="E2854" s="44">
        <v>309.57407408999995</v>
      </c>
      <c r="F2854" s="47">
        <v>0.1053689836847396</v>
      </c>
      <c r="G2854" s="44">
        <v>423.02962964999995</v>
      </c>
      <c r="H2854" s="47">
        <v>0.14398557849451432</v>
      </c>
      <c r="I2854" s="44">
        <v>58.977777779999997</v>
      </c>
      <c r="J2854" s="47">
        <v>2.0074124498088129E-2</v>
      </c>
      <c r="K2854" s="44">
        <v>0</v>
      </c>
      <c r="L2854" s="47">
        <v>0</v>
      </c>
      <c r="M2854" s="44">
        <v>58.977777779999997</v>
      </c>
      <c r="N2854" s="47">
        <v>2.0074124498088129E-2</v>
      </c>
      <c r="O2854" s="44">
        <v>2938.0000002300012</v>
      </c>
      <c r="P2854" s="171">
        <f t="shared" si="155"/>
        <v>1.9648099727659601E-2</v>
      </c>
      <c r="Q2854" s="129"/>
    </row>
    <row r="2855" spans="1:17">
      <c r="A2855" s="804" t="s">
        <v>9</v>
      </c>
      <c r="B2855" s="805"/>
      <c r="C2855" s="49">
        <v>117642.83474961025</v>
      </c>
      <c r="D2855" s="50">
        <v>0.85428573840204336</v>
      </c>
      <c r="E2855" s="51">
        <v>9580.1321149471096</v>
      </c>
      <c r="F2855" s="50">
        <v>6.9567944832558834E-2</v>
      </c>
      <c r="G2855" s="51">
        <v>5443.8901856390348</v>
      </c>
      <c r="H2855" s="50">
        <v>3.9531840225685205E-2</v>
      </c>
      <c r="I2855" s="51">
        <v>3375.4668469099988</v>
      </c>
      <c r="J2855" s="50">
        <v>2.4511592175601487E-2</v>
      </c>
      <c r="K2855" s="51">
        <v>109.66182648401826</v>
      </c>
      <c r="L2855" s="50">
        <v>7.9633013444302999E-4</v>
      </c>
      <c r="M2855" s="51">
        <v>1557.0142764137972</v>
      </c>
      <c r="N2855" s="50">
        <v>1.1306554229670931E-2</v>
      </c>
      <c r="O2855" s="51">
        <v>137709.00000000381</v>
      </c>
      <c r="P2855" s="170">
        <v>1</v>
      </c>
      <c r="Q2855" s="229"/>
    </row>
    <row r="2856" spans="1:17" ht="25.5" customHeight="1">
      <c r="A2856" s="1016" t="s">
        <v>14</v>
      </c>
      <c r="B2856" s="1017"/>
      <c r="C2856" s="43">
        <v>2092.0243161094218</v>
      </c>
      <c r="D2856" s="47">
        <v>0.82688708146617496</v>
      </c>
      <c r="E2856" s="44">
        <v>143.57811550151976</v>
      </c>
      <c r="F2856" s="47">
        <v>5.675024328123314E-2</v>
      </c>
      <c r="G2856" s="44">
        <v>92.684498480243164</v>
      </c>
      <c r="H2856" s="47">
        <v>3.6634189122625775E-2</v>
      </c>
      <c r="I2856" s="44">
        <v>121.75197568389058</v>
      </c>
      <c r="J2856" s="47">
        <v>4.812331054699235E-2</v>
      </c>
      <c r="K2856" s="44">
        <v>0</v>
      </c>
      <c r="L2856" s="47">
        <v>0</v>
      </c>
      <c r="M2856" s="44">
        <v>79.961094224924011</v>
      </c>
      <c r="N2856" s="47">
        <v>3.1605175582973932E-2</v>
      </c>
      <c r="O2856" s="44">
        <v>2529.9999999999986</v>
      </c>
      <c r="P2856" s="171">
        <v>1.8372074446840282E-2</v>
      </c>
      <c r="Q2856" s="229"/>
    </row>
    <row r="2857" spans="1:17" ht="25.5" customHeight="1">
      <c r="A2857" s="1016" t="s">
        <v>15</v>
      </c>
      <c r="B2857" s="1017"/>
      <c r="C2857" s="43">
        <v>5985.619513305639</v>
      </c>
      <c r="D2857" s="47">
        <v>0.84257031437298113</v>
      </c>
      <c r="E2857" s="44">
        <v>616.55845627718918</v>
      </c>
      <c r="F2857" s="47">
        <v>8.6790323237217221E-2</v>
      </c>
      <c r="G2857" s="44">
        <v>439.31644535947783</v>
      </c>
      <c r="H2857" s="47">
        <v>6.1840715844521291E-2</v>
      </c>
      <c r="I2857" s="44">
        <v>0</v>
      </c>
      <c r="J2857" s="47">
        <v>0</v>
      </c>
      <c r="K2857" s="44">
        <v>0</v>
      </c>
      <c r="L2857" s="47">
        <v>0</v>
      </c>
      <c r="M2857" s="44">
        <v>62.505585057681749</v>
      </c>
      <c r="N2857" s="47">
        <v>8.7986465452818061E-3</v>
      </c>
      <c r="O2857" s="44">
        <v>7103.9999999999773</v>
      </c>
      <c r="P2857" s="171">
        <v>5.1587042241246259E-2</v>
      </c>
      <c r="Q2857" s="229"/>
    </row>
    <row r="2858" spans="1:17" ht="25.5" customHeight="1">
      <c r="A2858" s="1016" t="s">
        <v>16</v>
      </c>
      <c r="B2858" s="1017"/>
      <c r="C2858" s="43">
        <v>9670.5000000000291</v>
      </c>
      <c r="D2858" s="47">
        <v>0.87499999999999989</v>
      </c>
      <c r="E2858" s="44">
        <v>331.56</v>
      </c>
      <c r="F2858" s="47">
        <v>2.9999999999999905E-2</v>
      </c>
      <c r="G2858" s="44">
        <v>386.82</v>
      </c>
      <c r="H2858" s="47">
        <v>3.4999999999999892E-2</v>
      </c>
      <c r="I2858" s="44">
        <v>386.82</v>
      </c>
      <c r="J2858" s="47">
        <v>3.4999999999999892E-2</v>
      </c>
      <c r="K2858" s="44">
        <v>55.26</v>
      </c>
      <c r="L2858" s="47">
        <v>4.9999999999999845E-3</v>
      </c>
      <c r="M2858" s="44">
        <v>221.04</v>
      </c>
      <c r="N2858" s="47">
        <v>1.9999999999999938E-2</v>
      </c>
      <c r="O2858" s="44">
        <v>11052.000000000035</v>
      </c>
      <c r="P2858" s="171">
        <v>8.0256192405723153E-2</v>
      </c>
      <c r="Q2858" s="229"/>
    </row>
    <row r="2859" spans="1:17" ht="25.5" customHeight="1">
      <c r="A2859" s="1016" t="s">
        <v>17</v>
      </c>
      <c r="B2859" s="1017"/>
      <c r="C2859" s="43">
        <v>10648.130695078577</v>
      </c>
      <c r="D2859" s="47">
        <v>0.79868967109800859</v>
      </c>
      <c r="E2859" s="44">
        <v>937.60517503805102</v>
      </c>
      <c r="F2859" s="47">
        <v>7.0327420869941315E-2</v>
      </c>
      <c r="G2859" s="44">
        <v>1115.818061897513</v>
      </c>
      <c r="H2859" s="47">
        <v>8.3694724114725519E-2</v>
      </c>
      <c r="I2859" s="44">
        <v>406.32024353120249</v>
      </c>
      <c r="J2859" s="47">
        <v>3.0477065971437543E-2</v>
      </c>
      <c r="K2859" s="44">
        <v>54.401826484018265</v>
      </c>
      <c r="L2859" s="47">
        <v>4.0805450408054784E-3</v>
      </c>
      <c r="M2859" s="44">
        <v>169.72399797057332</v>
      </c>
      <c r="N2859" s="47">
        <v>1.2730572905083597E-2</v>
      </c>
      <c r="O2859" s="44">
        <v>13331.999999999907</v>
      </c>
      <c r="P2859" s="171">
        <v>9.6812844476392518E-2</v>
      </c>
      <c r="Q2859" s="229"/>
    </row>
    <row r="2860" spans="1:17" ht="25.5" customHeight="1">
      <c r="A2860" s="1016" t="s">
        <v>18</v>
      </c>
      <c r="B2860" s="1017"/>
      <c r="C2860" s="43">
        <v>19882.650972118419</v>
      </c>
      <c r="D2860" s="47">
        <v>0.84191442124484572</v>
      </c>
      <c r="E2860" s="44">
        <v>1959.2240501370932</v>
      </c>
      <c r="F2860" s="47">
        <v>8.2961722990221837E-2</v>
      </c>
      <c r="G2860" s="44">
        <v>918.68189830146389</v>
      </c>
      <c r="H2860" s="47">
        <v>3.8900825639458722E-2</v>
      </c>
      <c r="I2860" s="44">
        <v>564.01760851760844</v>
      </c>
      <c r="J2860" s="47">
        <v>2.3882859439261703E-2</v>
      </c>
      <c r="K2860" s="44">
        <v>0</v>
      </c>
      <c r="L2860" s="47">
        <v>0</v>
      </c>
      <c r="M2860" s="44">
        <v>291.42547092547096</v>
      </c>
      <c r="N2860" s="47">
        <v>1.2340170686207184E-2</v>
      </c>
      <c r="O2860" s="44">
        <v>23616.000000000171</v>
      </c>
      <c r="P2860" s="171">
        <v>0.17149205934252312</v>
      </c>
      <c r="Q2860" s="229"/>
    </row>
    <row r="2861" spans="1:17" ht="25.5" customHeight="1">
      <c r="A2861" s="1016" t="s">
        <v>19</v>
      </c>
      <c r="B2861" s="1017"/>
      <c r="C2861" s="43">
        <v>32970.174113603658</v>
      </c>
      <c r="D2861" s="47">
        <v>0.84630048035329442</v>
      </c>
      <c r="E2861" s="44">
        <v>3176.9422727768074</v>
      </c>
      <c r="F2861" s="47">
        <v>8.1547879069172075E-2</v>
      </c>
      <c r="G2861" s="44">
        <v>957.70578597846054</v>
      </c>
      <c r="H2861" s="47">
        <v>2.4583032649993841E-2</v>
      </c>
      <c r="I2861" s="44">
        <v>1344.4827563751203</v>
      </c>
      <c r="J2861" s="47">
        <v>3.4511082611405092E-2</v>
      </c>
      <c r="K2861" s="44">
        <v>0</v>
      </c>
      <c r="L2861" s="47">
        <v>0</v>
      </c>
      <c r="M2861" s="44">
        <v>508.69507126597841</v>
      </c>
      <c r="N2861" s="47">
        <v>1.3057525316134765E-2</v>
      </c>
      <c r="O2861" s="44">
        <v>38958.000000000022</v>
      </c>
      <c r="P2861" s="171">
        <v>0.282900899723322</v>
      </c>
      <c r="Q2861" s="229"/>
    </row>
    <row r="2862" spans="1:17" ht="25.5" customHeight="1">
      <c r="A2862" s="1016" t="s">
        <v>20</v>
      </c>
      <c r="B2862" s="1017"/>
      <c r="C2862" s="43">
        <v>34165.252530694743</v>
      </c>
      <c r="D2862" s="47">
        <v>0.89041575529567185</v>
      </c>
      <c r="E2862" s="44">
        <v>2228.6249147817102</v>
      </c>
      <c r="F2862" s="47">
        <v>5.8082484096474395E-2</v>
      </c>
      <c r="G2862" s="44">
        <v>1255.798278230568</v>
      </c>
      <c r="H2862" s="47">
        <v>3.2728649419613627E-2</v>
      </c>
      <c r="I2862" s="44">
        <v>552.07426280217692</v>
      </c>
      <c r="J2862" s="47">
        <v>1.4388174688615585E-2</v>
      </c>
      <c r="K2862" s="44">
        <v>0</v>
      </c>
      <c r="L2862" s="47">
        <v>0</v>
      </c>
      <c r="M2862" s="44">
        <v>168.25001349090715</v>
      </c>
      <c r="N2862" s="47">
        <v>4.3849364996327361E-3</v>
      </c>
      <c r="O2862" s="44">
        <v>38369.999999999789</v>
      </c>
      <c r="P2862" s="171">
        <v>0.27863102629456843</v>
      </c>
      <c r="Q2862" s="229"/>
    </row>
    <row r="2863" spans="1:17" ht="25.5" customHeight="1">
      <c r="A2863" s="1016" t="s">
        <v>21</v>
      </c>
      <c r="B2863" s="1017"/>
      <c r="C2863" s="43">
        <v>2228.4826086956523</v>
      </c>
      <c r="D2863" s="47">
        <v>0.811242303857172</v>
      </c>
      <c r="E2863" s="44">
        <v>186.03913043478261</v>
      </c>
      <c r="F2863" s="47">
        <v>6.7724474129880793E-2</v>
      </c>
      <c r="G2863" s="44">
        <v>277.06521739130432</v>
      </c>
      <c r="H2863" s="47">
        <v>0.10086101834412239</v>
      </c>
      <c r="I2863" s="44">
        <v>0</v>
      </c>
      <c r="J2863" s="47">
        <v>0</v>
      </c>
      <c r="K2863" s="44">
        <v>0</v>
      </c>
      <c r="L2863" s="47">
        <v>0</v>
      </c>
      <c r="M2863" s="44">
        <v>55.413043478260867</v>
      </c>
      <c r="N2863" s="47">
        <v>2.0172203668824482E-2</v>
      </c>
      <c r="O2863" s="44">
        <v>2747.0000000000009</v>
      </c>
      <c r="P2863" s="171">
        <v>1.9947861069355852E-2</v>
      </c>
      <c r="Q2863" s="229"/>
    </row>
    <row r="2864" spans="1:17" ht="13.5" thickBot="1">
      <c r="A2864" s="938" t="s">
        <v>3</v>
      </c>
      <c r="B2864" s="939"/>
      <c r="C2864" s="45">
        <v>376796.56854751974</v>
      </c>
      <c r="D2864" s="48">
        <v>0.82130542371672433</v>
      </c>
      <c r="E2864" s="45">
        <v>42814.125865026283</v>
      </c>
      <c r="F2864" s="48">
        <v>9.3322170953374625E-2</v>
      </c>
      <c r="G2864" s="45">
        <v>22801.891653871593</v>
      </c>
      <c r="H2864" s="48">
        <v>4.970140083418529E-2</v>
      </c>
      <c r="I2864" s="45">
        <v>11321.121268982615</v>
      </c>
      <c r="J2864" s="48">
        <v>2.4676706416442741E-2</v>
      </c>
      <c r="K2864" s="45">
        <v>706.22801446927701</v>
      </c>
      <c r="L2864" s="48">
        <v>1.5393688453698329E-3</v>
      </c>
      <c r="M2864" s="45">
        <v>4337.7101725161565</v>
      </c>
      <c r="N2864" s="48">
        <v>9.4549292339148033E-3</v>
      </c>
      <c r="O2864" s="45">
        <v>458777.64552238031</v>
      </c>
      <c r="P2864" s="48">
        <v>1</v>
      </c>
      <c r="Q2864" s="229"/>
    </row>
    <row r="2867" spans="1:13" ht="13.5" thickBot="1"/>
    <row r="2868" spans="1:13">
      <c r="A2868" s="1024" t="s">
        <v>22</v>
      </c>
      <c r="B2868" s="1025"/>
      <c r="C2868" s="928" t="s">
        <v>211</v>
      </c>
      <c r="D2868" s="811"/>
      <c r="E2868" s="811"/>
      <c r="F2868" s="811"/>
      <c r="G2868" s="811"/>
      <c r="H2868" s="811"/>
      <c r="I2868" s="811"/>
      <c r="J2868" s="811"/>
      <c r="K2868" s="811"/>
      <c r="L2868" s="812"/>
      <c r="M2868" s="4"/>
    </row>
    <row r="2869" spans="1:13" ht="38.25" customHeight="1">
      <c r="A2869" s="1026"/>
      <c r="B2869" s="1027"/>
      <c r="C2869" s="1018" t="s">
        <v>212</v>
      </c>
      <c r="D2869" s="930"/>
      <c r="E2869" s="1019" t="s">
        <v>213</v>
      </c>
      <c r="F2869" s="930"/>
      <c r="G2869" s="1019" t="s">
        <v>214</v>
      </c>
      <c r="H2869" s="930"/>
      <c r="I2869" s="1019" t="s">
        <v>160</v>
      </c>
      <c r="J2869" s="930"/>
      <c r="K2869" s="1020" t="s">
        <v>3</v>
      </c>
      <c r="L2869" s="933"/>
      <c r="M2869" s="129"/>
    </row>
    <row r="2870" spans="1:13" ht="13.5" thickBot="1">
      <c r="A2870" s="1028"/>
      <c r="B2870" s="1029"/>
      <c r="C2870" s="5" t="s">
        <v>11</v>
      </c>
      <c r="D2870" s="6" t="s">
        <v>215</v>
      </c>
      <c r="E2870" s="5" t="s">
        <v>11</v>
      </c>
      <c r="F2870" s="6" t="s">
        <v>215</v>
      </c>
      <c r="G2870" s="5" t="s">
        <v>11</v>
      </c>
      <c r="H2870" s="6" t="s">
        <v>215</v>
      </c>
      <c r="I2870" s="5" t="s">
        <v>11</v>
      </c>
      <c r="J2870" s="6" t="s">
        <v>215</v>
      </c>
      <c r="K2870" s="5" t="s">
        <v>11</v>
      </c>
      <c r="L2870" s="212" t="s">
        <v>216</v>
      </c>
      <c r="M2870" s="129"/>
    </row>
    <row r="2871" spans="1:13" ht="13.5" customHeight="1">
      <c r="A2871" s="806" t="s">
        <v>4</v>
      </c>
      <c r="B2871" s="807"/>
      <c r="C2871" s="39">
        <v>1375.3846800999995</v>
      </c>
      <c r="D2871" s="23">
        <v>8.4447162741364809E-2</v>
      </c>
      <c r="E2871" s="40">
        <v>2704.2376762000004</v>
      </c>
      <c r="F2871" s="23">
        <v>0.1660373293650384</v>
      </c>
      <c r="G2871" s="40">
        <v>520.92249400000003</v>
      </c>
      <c r="H2871" s="23">
        <v>3.1984089442713026E-2</v>
      </c>
      <c r="I2871" s="40">
        <v>11686.381026799951</v>
      </c>
      <c r="J2871" s="23">
        <v>0.71753141845088786</v>
      </c>
      <c r="K2871" s="40">
        <v>16286.925877099884</v>
      </c>
      <c r="L2871" s="165">
        <v>1</v>
      </c>
      <c r="M2871" s="129"/>
    </row>
    <row r="2872" spans="1:13" ht="22.5" customHeight="1">
      <c r="A2872" s="1016" t="s">
        <v>14</v>
      </c>
      <c r="B2872" s="1017"/>
      <c r="C2872" s="35">
        <v>32.585366</v>
      </c>
      <c r="D2872" s="24">
        <v>8.3609214770703696E-2</v>
      </c>
      <c r="E2872" s="36">
        <v>93.360365999999999</v>
      </c>
      <c r="F2872" s="24">
        <v>0.23954884815366206</v>
      </c>
      <c r="G2872" s="36">
        <v>0</v>
      </c>
      <c r="H2872" s="24">
        <v>0</v>
      </c>
      <c r="I2872" s="36">
        <v>263.78841499999999</v>
      </c>
      <c r="J2872" s="24">
        <v>0.67684193707563434</v>
      </c>
      <c r="K2872" s="36">
        <v>389.73414699999995</v>
      </c>
      <c r="L2872" s="166">
        <f t="shared" ref="L2872:L2879" si="156">+K2872/$K$2871</f>
        <v>2.3929263873422722E-2</v>
      </c>
      <c r="M2872" s="129"/>
    </row>
    <row r="2873" spans="1:13" ht="22.5" customHeight="1">
      <c r="A2873" s="1016" t="s">
        <v>15</v>
      </c>
      <c r="B2873" s="1017"/>
      <c r="C2873" s="35">
        <v>52.242579999999997</v>
      </c>
      <c r="D2873" s="24">
        <v>5.7850768492423849E-2</v>
      </c>
      <c r="E2873" s="36">
        <v>270.84242749999999</v>
      </c>
      <c r="F2873" s="24">
        <v>0.29991709006769174</v>
      </c>
      <c r="G2873" s="36">
        <v>70.0601865</v>
      </c>
      <c r="H2873" s="24">
        <v>7.7581077154833075E-2</v>
      </c>
      <c r="I2873" s="36">
        <v>509.91247249999981</v>
      </c>
      <c r="J2873" s="24">
        <v>0.56465106428505119</v>
      </c>
      <c r="K2873" s="36">
        <v>903.05766649999987</v>
      </c>
      <c r="L2873" s="166">
        <f t="shared" si="156"/>
        <v>5.5446784329616042E-2</v>
      </c>
      <c r="M2873" s="129"/>
    </row>
    <row r="2874" spans="1:13" ht="22.5" customHeight="1">
      <c r="A2874" s="1016" t="s">
        <v>16</v>
      </c>
      <c r="B2874" s="1017"/>
      <c r="C2874" s="35">
        <v>334.68044999999995</v>
      </c>
      <c r="D2874" s="24">
        <v>0.20000000000000004</v>
      </c>
      <c r="E2874" s="36">
        <v>133.87217999999999</v>
      </c>
      <c r="F2874" s="24">
        <v>8.0000000000000016E-2</v>
      </c>
      <c r="G2874" s="36">
        <v>66.936089999999993</v>
      </c>
      <c r="H2874" s="24">
        <v>4.0000000000000008E-2</v>
      </c>
      <c r="I2874" s="36">
        <v>1137.91353</v>
      </c>
      <c r="J2874" s="24">
        <v>0.68000000000000027</v>
      </c>
      <c r="K2874" s="36">
        <v>1673.4022499999994</v>
      </c>
      <c r="L2874" s="166">
        <f t="shared" si="156"/>
        <v>0.10274512591433076</v>
      </c>
      <c r="M2874" s="129"/>
    </row>
    <row r="2875" spans="1:13" ht="22.5" customHeight="1">
      <c r="A2875" s="1016" t="s">
        <v>17</v>
      </c>
      <c r="B2875" s="1017"/>
      <c r="C2875" s="35">
        <v>5.5833335000000002</v>
      </c>
      <c r="D2875" s="24">
        <v>3.9900334945376483E-3</v>
      </c>
      <c r="E2875" s="36">
        <v>137.88104049999998</v>
      </c>
      <c r="F2875" s="24">
        <v>9.8534320018086333E-2</v>
      </c>
      <c r="G2875" s="36">
        <v>22.333334000000001</v>
      </c>
      <c r="H2875" s="24">
        <v>1.5960133978150593E-2</v>
      </c>
      <c r="I2875" s="36">
        <v>1233.5222495</v>
      </c>
      <c r="J2875" s="24">
        <v>0.88151551250922522</v>
      </c>
      <c r="K2875" s="36">
        <v>1399.3199575000003</v>
      </c>
      <c r="L2875" s="166">
        <f t="shared" si="156"/>
        <v>8.5916763424797316E-2</v>
      </c>
      <c r="M2875" s="129"/>
    </row>
    <row r="2876" spans="1:13" ht="22.5" customHeight="1">
      <c r="A2876" s="1016" t="s">
        <v>18</v>
      </c>
      <c r="B2876" s="1017"/>
      <c r="C2876" s="35">
        <v>258.54355700000002</v>
      </c>
      <c r="D2876" s="24">
        <v>0.1176648688565677</v>
      </c>
      <c r="E2876" s="36">
        <v>429.97963400000003</v>
      </c>
      <c r="F2876" s="24">
        <v>0.1956865521332832</v>
      </c>
      <c r="G2876" s="36">
        <v>92.847348499999995</v>
      </c>
      <c r="H2876" s="24">
        <v>4.2255437388186531E-2</v>
      </c>
      <c r="I2876" s="36">
        <v>1415.9170579999995</v>
      </c>
      <c r="J2876" s="24">
        <v>0.64439314162196315</v>
      </c>
      <c r="K2876" s="36">
        <v>2197.2875974999984</v>
      </c>
      <c r="L2876" s="166">
        <f t="shared" si="156"/>
        <v>0.13491113142410005</v>
      </c>
      <c r="M2876" s="129"/>
    </row>
    <row r="2877" spans="1:13" ht="22.5" customHeight="1">
      <c r="A2877" s="1016" t="s">
        <v>19</v>
      </c>
      <c r="B2877" s="1017"/>
      <c r="C2877" s="35">
        <v>177.97590160000001</v>
      </c>
      <c r="D2877" s="24">
        <v>4.0924820282541609E-2</v>
      </c>
      <c r="E2877" s="36">
        <v>509.21114419999981</v>
      </c>
      <c r="F2877" s="24">
        <v>0.11709099026838345</v>
      </c>
      <c r="G2877" s="36">
        <v>151.017335</v>
      </c>
      <c r="H2877" s="24">
        <v>3.4725809724024913E-2</v>
      </c>
      <c r="I2877" s="36">
        <v>3510.6455438000062</v>
      </c>
      <c r="J2877" s="24">
        <v>0.80725837972504932</v>
      </c>
      <c r="K2877" s="36">
        <v>4348.8499246000092</v>
      </c>
      <c r="L2877" s="166">
        <f t="shared" si="156"/>
        <v>0.26701477967150811</v>
      </c>
      <c r="M2877" s="129"/>
    </row>
    <row r="2878" spans="1:13" ht="22.5" customHeight="1">
      <c r="A2878" s="1016" t="s">
        <v>20</v>
      </c>
      <c r="B2878" s="1017"/>
      <c r="C2878" s="35">
        <v>442.30724199999992</v>
      </c>
      <c r="D2878" s="24">
        <v>9.6388342105327193E-2</v>
      </c>
      <c r="E2878" s="36">
        <v>1076.0308840000005</v>
      </c>
      <c r="F2878" s="24">
        <v>0.23449046977822199</v>
      </c>
      <c r="G2878" s="36">
        <v>117.7282</v>
      </c>
      <c r="H2878" s="24">
        <v>2.5655528418963541E-2</v>
      </c>
      <c r="I2878" s="36">
        <v>2952.7380080000007</v>
      </c>
      <c r="J2878" s="24">
        <v>0.64346565969748815</v>
      </c>
      <c r="K2878" s="36">
        <v>4588.8043339999977</v>
      </c>
      <c r="L2878" s="166">
        <f t="shared" si="156"/>
        <v>0.28174772628222328</v>
      </c>
      <c r="M2878" s="129"/>
    </row>
    <row r="2879" spans="1:13" ht="22.5" customHeight="1">
      <c r="A2879" s="1016" t="s">
        <v>21</v>
      </c>
      <c r="B2879" s="1017"/>
      <c r="C2879" s="35">
        <v>71.466250000000002</v>
      </c>
      <c r="D2879" s="24">
        <v>9.0869645377446073E-2</v>
      </c>
      <c r="E2879" s="36">
        <v>53.06</v>
      </c>
      <c r="F2879" s="24">
        <v>6.7466019047134687E-2</v>
      </c>
      <c r="G2879" s="36">
        <v>0</v>
      </c>
      <c r="H2879" s="24">
        <v>0</v>
      </c>
      <c r="I2879" s="36">
        <v>661.94374999999991</v>
      </c>
      <c r="J2879" s="24">
        <v>0.84166433557541931</v>
      </c>
      <c r="K2879" s="36">
        <v>786.4699999999998</v>
      </c>
      <c r="L2879" s="166">
        <f t="shared" si="156"/>
        <v>4.8288425080009134E-2</v>
      </c>
      <c r="M2879" s="129"/>
    </row>
    <row r="2880" spans="1:13">
      <c r="A2880" s="804" t="s">
        <v>8</v>
      </c>
      <c r="B2880" s="805"/>
      <c r="C2880" s="41">
        <v>1104.5248599540002</v>
      </c>
      <c r="D2880" s="25">
        <v>9.3624223729111125E-2</v>
      </c>
      <c r="E2880" s="42">
        <v>2602.0689797720006</v>
      </c>
      <c r="F2880" s="25">
        <v>0.2205624310990153</v>
      </c>
      <c r="G2880" s="42">
        <v>492.73594532600009</v>
      </c>
      <c r="H2880" s="25">
        <v>4.1766393910317001E-2</v>
      </c>
      <c r="I2880" s="42">
        <v>7598.0963078979894</v>
      </c>
      <c r="J2880" s="25">
        <v>0.6440469512615592</v>
      </c>
      <c r="K2880" s="42">
        <v>11797.42609294996</v>
      </c>
      <c r="L2880" s="167">
        <v>1</v>
      </c>
      <c r="M2880" s="129"/>
    </row>
    <row r="2881" spans="1:13" ht="22.5" customHeight="1">
      <c r="A2881" s="1016" t="s">
        <v>14</v>
      </c>
      <c r="B2881" s="1017"/>
      <c r="C2881" s="35">
        <v>0</v>
      </c>
      <c r="D2881" s="24">
        <v>0</v>
      </c>
      <c r="E2881" s="36">
        <v>130.81203006000001</v>
      </c>
      <c r="F2881" s="24">
        <v>0.48079367712742543</v>
      </c>
      <c r="G2881" s="36">
        <v>12.64285714</v>
      </c>
      <c r="H2881" s="24">
        <v>4.6468247384810334E-2</v>
      </c>
      <c r="I2881" s="36">
        <v>128.62030073000003</v>
      </c>
      <c r="J2881" s="24">
        <v>0.47273807548776448</v>
      </c>
      <c r="K2881" s="36">
        <v>272.07518792999997</v>
      </c>
      <c r="L2881" s="166">
        <f>+K2881/$K$2880</f>
        <v>2.3062249831985789E-2</v>
      </c>
      <c r="M2881" s="129"/>
    </row>
    <row r="2882" spans="1:13" ht="22.5" customHeight="1">
      <c r="A2882" s="1016" t="s">
        <v>15</v>
      </c>
      <c r="B2882" s="1017"/>
      <c r="C2882" s="35">
        <v>98.310345462000015</v>
      </c>
      <c r="D2882" s="24">
        <v>0.15879571313813742</v>
      </c>
      <c r="E2882" s="36">
        <v>156.67811914400002</v>
      </c>
      <c r="F2882" s="24">
        <v>0.25307421661162161</v>
      </c>
      <c r="G2882" s="36">
        <v>5.6752767530000003</v>
      </c>
      <c r="H2882" s="24">
        <v>9.1669865975323363E-3</v>
      </c>
      <c r="I2882" s="36">
        <v>358.43575143699991</v>
      </c>
      <c r="J2882" s="24">
        <v>0.57896308365270821</v>
      </c>
      <c r="K2882" s="36">
        <v>619.09949279600016</v>
      </c>
      <c r="L2882" s="166">
        <f t="shared" ref="L2882:L2888" si="157">+K2882/$K$2880</f>
        <v>5.2477505509949215E-2</v>
      </c>
      <c r="M2882" s="129"/>
    </row>
    <row r="2883" spans="1:13" ht="22.5" customHeight="1">
      <c r="A2883" s="1016" t="s">
        <v>16</v>
      </c>
      <c r="B2883" s="1017"/>
      <c r="C2883" s="35">
        <v>58.630036629999999</v>
      </c>
      <c r="D2883" s="24">
        <v>6.2500000000000028E-2</v>
      </c>
      <c r="E2883" s="36">
        <v>234.52014652</v>
      </c>
      <c r="F2883" s="24">
        <v>0.25000000000000011</v>
      </c>
      <c r="G2883" s="36">
        <v>0</v>
      </c>
      <c r="H2883" s="24">
        <v>0</v>
      </c>
      <c r="I2883" s="36">
        <v>644.9304029299999</v>
      </c>
      <c r="J2883" s="24">
        <v>0.68750000000000011</v>
      </c>
      <c r="K2883" s="36">
        <v>938.08058607999965</v>
      </c>
      <c r="L2883" s="166">
        <f t="shared" si="157"/>
        <v>7.9515699330431788E-2</v>
      </c>
      <c r="M2883" s="129"/>
    </row>
    <row r="2884" spans="1:13" ht="22.5" customHeight="1">
      <c r="A2884" s="1016" t="s">
        <v>17</v>
      </c>
      <c r="B2884" s="1017"/>
      <c r="C2884" s="35">
        <v>116.3137255</v>
      </c>
      <c r="D2884" s="24">
        <v>5.1465349101916733E-2</v>
      </c>
      <c r="E2884" s="36">
        <v>467.772315435</v>
      </c>
      <c r="F2884" s="24">
        <v>0.20697527665446661</v>
      </c>
      <c r="G2884" s="36">
        <v>58.156862750000002</v>
      </c>
      <c r="H2884" s="24">
        <v>2.5732674550958366E-2</v>
      </c>
      <c r="I2884" s="36">
        <v>1617.7966672050006</v>
      </c>
      <c r="J2884" s="24">
        <v>0.71582669969265789</v>
      </c>
      <c r="K2884" s="36">
        <v>2260.0395708900014</v>
      </c>
      <c r="L2884" s="166">
        <f t="shared" si="157"/>
        <v>0.19157056404367573</v>
      </c>
      <c r="M2884" s="129"/>
    </row>
    <row r="2885" spans="1:13" ht="22.5" customHeight="1">
      <c r="A2885" s="1016" t="s">
        <v>18</v>
      </c>
      <c r="B2885" s="1017"/>
      <c r="C2885" s="35">
        <v>238.80259741099999</v>
      </c>
      <c r="D2885" s="24">
        <v>0.12114341186124992</v>
      </c>
      <c r="E2885" s="36">
        <v>542.1740259930001</v>
      </c>
      <c r="F2885" s="24">
        <v>0.27504228196605274</v>
      </c>
      <c r="G2885" s="36">
        <v>116.15584416</v>
      </c>
      <c r="H2885" s="24">
        <v>5.8925302411798074E-2</v>
      </c>
      <c r="I2885" s="36">
        <v>1074.1063620350001</v>
      </c>
      <c r="J2885" s="24">
        <v>0.54488900376089899</v>
      </c>
      <c r="K2885" s="36">
        <v>1971.2388295990006</v>
      </c>
      <c r="L2885" s="166">
        <f t="shared" si="157"/>
        <v>0.16709058518934025</v>
      </c>
      <c r="M2885" s="129"/>
    </row>
    <row r="2886" spans="1:13" ht="22.5" customHeight="1">
      <c r="A2886" s="1016" t="s">
        <v>19</v>
      </c>
      <c r="B2886" s="1017"/>
      <c r="C2886" s="35">
        <v>251.14753060999996</v>
      </c>
      <c r="D2886" s="24">
        <v>8.6430787024054129E-2</v>
      </c>
      <c r="E2886" s="36">
        <v>178.39943283800002</v>
      </c>
      <c r="F2886" s="24">
        <v>6.1395002958549022E-2</v>
      </c>
      <c r="G2886" s="36">
        <v>189.22379641200001</v>
      </c>
      <c r="H2886" s="24">
        <v>6.5120137187275023E-2</v>
      </c>
      <c r="I2886" s="36">
        <v>2286.993948034004</v>
      </c>
      <c r="J2886" s="24">
        <v>0.78705407283012008</v>
      </c>
      <c r="K2886" s="36">
        <v>2905.764707894009</v>
      </c>
      <c r="L2886" s="166">
        <f t="shared" si="157"/>
        <v>0.24630497237278468</v>
      </c>
      <c r="M2886" s="129"/>
    </row>
    <row r="2887" spans="1:13" ht="22.5" customHeight="1">
      <c r="A2887" s="1016" t="s">
        <v>20</v>
      </c>
      <c r="B2887" s="1017"/>
      <c r="C2887" s="35">
        <v>282.34284656099999</v>
      </c>
      <c r="D2887" s="24">
        <v>0.12328614597035475</v>
      </c>
      <c r="E2887" s="36">
        <v>714.77957644199989</v>
      </c>
      <c r="F2887" s="24">
        <v>0.31211139319167397</v>
      </c>
      <c r="G2887" s="36">
        <v>110.881308111</v>
      </c>
      <c r="H2887" s="24">
        <v>4.8416771679048731E-2</v>
      </c>
      <c r="I2887" s="36">
        <v>1182.1388014370007</v>
      </c>
      <c r="J2887" s="24">
        <v>0.5161856891589246</v>
      </c>
      <c r="K2887" s="36">
        <v>2290.1425325509958</v>
      </c>
      <c r="L2887" s="166">
        <f t="shared" si="157"/>
        <v>0.19412221907620725</v>
      </c>
      <c r="M2887" s="129"/>
    </row>
    <row r="2888" spans="1:13" ht="22.5" customHeight="1">
      <c r="A2888" s="1016" t="s">
        <v>21</v>
      </c>
      <c r="B2888" s="1017"/>
      <c r="C2888" s="35">
        <v>58.977777779999997</v>
      </c>
      <c r="D2888" s="24">
        <v>0.1090192104929934</v>
      </c>
      <c r="E2888" s="36">
        <v>176.93333333999999</v>
      </c>
      <c r="F2888" s="24">
        <v>0.3270576314789802</v>
      </c>
      <c r="G2888" s="36">
        <v>0</v>
      </c>
      <c r="H2888" s="24">
        <v>0</v>
      </c>
      <c r="I2888" s="36">
        <v>305.07407408999995</v>
      </c>
      <c r="J2888" s="24">
        <v>0.56392315802802639</v>
      </c>
      <c r="K2888" s="36">
        <v>540.98518520999994</v>
      </c>
      <c r="L2888" s="166">
        <f t="shared" si="157"/>
        <v>4.585620464562927E-2</v>
      </c>
      <c r="M2888" s="129"/>
    </row>
    <row r="2889" spans="1:13">
      <c r="A2889" s="804" t="s">
        <v>9</v>
      </c>
      <c r="B2889" s="805"/>
      <c r="C2889" s="41">
        <v>603.58355306812655</v>
      </c>
      <c r="D2889" s="25">
        <v>5.8169039551116637E-2</v>
      </c>
      <c r="E2889" s="42">
        <v>3059.684654090599</v>
      </c>
      <c r="F2889" s="25">
        <v>0.29487038994525444</v>
      </c>
      <c r="G2889" s="42">
        <v>357.70845429786584</v>
      </c>
      <c r="H2889" s="25">
        <v>3.447336681069705E-2</v>
      </c>
      <c r="I2889" s="42">
        <v>6355.3946475062276</v>
      </c>
      <c r="J2889" s="25">
        <v>0.61248720369293774</v>
      </c>
      <c r="K2889" s="42">
        <v>10376.371308962758</v>
      </c>
      <c r="L2889" s="167">
        <v>1</v>
      </c>
      <c r="M2889" s="229"/>
    </row>
    <row r="2890" spans="1:13" ht="22.5" customHeight="1">
      <c r="A2890" s="1016" t="s">
        <v>14</v>
      </c>
      <c r="B2890" s="1017"/>
      <c r="C2890" s="35">
        <v>12.723404255319149</v>
      </c>
      <c r="D2890" s="24">
        <v>4.3218442071181376E-2</v>
      </c>
      <c r="E2890" s="36">
        <v>12.723404255319149</v>
      </c>
      <c r="F2890" s="24">
        <v>4.3218442071181376E-2</v>
      </c>
      <c r="G2890" s="36">
        <v>0</v>
      </c>
      <c r="H2890" s="24">
        <v>0</v>
      </c>
      <c r="I2890" s="36">
        <v>268.95075987841943</v>
      </c>
      <c r="J2890" s="24">
        <v>0.91356311585763716</v>
      </c>
      <c r="K2890" s="36">
        <v>294.39756838905777</v>
      </c>
      <c r="L2890" s="166">
        <v>2.8371919202117134E-2</v>
      </c>
      <c r="M2890" s="229"/>
    </row>
    <row r="2891" spans="1:13" ht="22.5" customHeight="1">
      <c r="A2891" s="1016" t="s">
        <v>15</v>
      </c>
      <c r="B2891" s="1017"/>
      <c r="C2891" s="35">
        <v>0</v>
      </c>
      <c r="D2891" s="24">
        <v>0</v>
      </c>
      <c r="E2891" s="36">
        <v>115.52968716748242</v>
      </c>
      <c r="F2891" s="24">
        <v>0.2302204370570255</v>
      </c>
      <c r="G2891" s="36">
        <v>12.527559055118111</v>
      </c>
      <c r="H2891" s="24">
        <v>2.496414723902033E-2</v>
      </c>
      <c r="I2891" s="36">
        <v>373.76478419455907</v>
      </c>
      <c r="J2891" s="24">
        <v>0.74481541570395426</v>
      </c>
      <c r="K2891" s="36">
        <v>501.82203041715957</v>
      </c>
      <c r="L2891" s="166">
        <v>4.8361996258143025E-2</v>
      </c>
      <c r="M2891" s="229"/>
    </row>
    <row r="2892" spans="1:13" ht="22.5" customHeight="1">
      <c r="A2892" s="1016" t="s">
        <v>16</v>
      </c>
      <c r="B2892" s="1017"/>
      <c r="C2892" s="35">
        <v>55.26</v>
      </c>
      <c r="D2892" s="24">
        <v>5.5555555555555552E-2</v>
      </c>
      <c r="E2892" s="36">
        <v>442.08</v>
      </c>
      <c r="F2892" s="24">
        <v>0.44444444444444442</v>
      </c>
      <c r="G2892" s="36">
        <v>0</v>
      </c>
      <c r="H2892" s="24">
        <v>0</v>
      </c>
      <c r="I2892" s="36">
        <v>497.34</v>
      </c>
      <c r="J2892" s="24">
        <v>0.5</v>
      </c>
      <c r="K2892" s="36">
        <v>994.68</v>
      </c>
      <c r="L2892" s="166">
        <v>9.5860100837065171E-2</v>
      </c>
      <c r="M2892" s="229"/>
    </row>
    <row r="2893" spans="1:13" ht="22.5" customHeight="1">
      <c r="A2893" s="1016" t="s">
        <v>17</v>
      </c>
      <c r="B2893" s="1017"/>
      <c r="C2893" s="35">
        <v>0</v>
      </c>
      <c r="D2893" s="24">
        <v>0</v>
      </c>
      <c r="E2893" s="36">
        <v>376.28503297818372</v>
      </c>
      <c r="F2893" s="24">
        <v>0.22240878127147348</v>
      </c>
      <c r="G2893" s="36">
        <v>23.8</v>
      </c>
      <c r="H2893" s="24">
        <v>1.4067338667089545E-2</v>
      </c>
      <c r="I2893" s="36">
        <v>1291.7772704211052</v>
      </c>
      <c r="J2893" s="24">
        <v>0.76352388006143712</v>
      </c>
      <c r="K2893" s="36">
        <v>1691.8623033992887</v>
      </c>
      <c r="L2893" s="166">
        <v>0.16304951442301563</v>
      </c>
      <c r="M2893" s="229"/>
    </row>
    <row r="2894" spans="1:13" ht="22.5" customHeight="1">
      <c r="A2894" s="1016" t="s">
        <v>18</v>
      </c>
      <c r="B2894" s="1017"/>
      <c r="C2894" s="35">
        <v>109.03685503685503</v>
      </c>
      <c r="D2894" s="24">
        <v>6.1459511818313002E-2</v>
      </c>
      <c r="E2894" s="36">
        <v>724.86243456895636</v>
      </c>
      <c r="F2894" s="24">
        <v>0.40857461771970477</v>
      </c>
      <c r="G2894" s="36">
        <v>63.935094185094179</v>
      </c>
      <c r="H2894" s="24">
        <v>3.603753680666584E-2</v>
      </c>
      <c r="I2894" s="36">
        <v>876.29059395363765</v>
      </c>
      <c r="J2894" s="24">
        <v>0.49392833365531652</v>
      </c>
      <c r="K2894" s="36">
        <v>1774.124977744543</v>
      </c>
      <c r="L2894" s="166">
        <v>0.1709773990269714</v>
      </c>
      <c r="M2894" s="229"/>
    </row>
    <row r="2895" spans="1:13" ht="22.5" customHeight="1">
      <c r="A2895" s="1016" t="s">
        <v>19</v>
      </c>
      <c r="B2895" s="1017"/>
      <c r="C2895" s="35">
        <v>296.85253882478941</v>
      </c>
      <c r="D2895" s="24">
        <v>0.10560826403001916</v>
      </c>
      <c r="E2895" s="36">
        <v>820.45369845253015</v>
      </c>
      <c r="F2895" s="24">
        <v>0.29188462107687013</v>
      </c>
      <c r="G2895" s="36">
        <v>153.11624517831615</v>
      </c>
      <c r="H2895" s="24">
        <v>5.4472637869608868E-2</v>
      </c>
      <c r="I2895" s="36">
        <v>1540.4611311639242</v>
      </c>
      <c r="J2895" s="24">
        <v>0.54803447702349994</v>
      </c>
      <c r="K2895" s="36">
        <v>2810.883613619565</v>
      </c>
      <c r="L2895" s="166">
        <v>0.2708927359983368</v>
      </c>
      <c r="M2895" s="229"/>
    </row>
    <row r="2896" spans="1:13" ht="22.5" customHeight="1">
      <c r="A2896" s="1016" t="s">
        <v>20</v>
      </c>
      <c r="B2896" s="1017"/>
      <c r="C2896" s="35">
        <v>129.71075495116293</v>
      </c>
      <c r="D2896" s="24">
        <v>6.5639023578894437E-2</v>
      </c>
      <c r="E2896" s="36">
        <v>512.33735318986658</v>
      </c>
      <c r="F2896" s="24">
        <v>0.25926395709468897</v>
      </c>
      <c r="G2896" s="36">
        <v>104.32955587933732</v>
      </c>
      <c r="H2896" s="24">
        <v>5.2795083807181321E-2</v>
      </c>
      <c r="I2896" s="36">
        <v>1229.7448905032852</v>
      </c>
      <c r="J2896" s="24">
        <v>0.62230193551923663</v>
      </c>
      <c r="K2896" s="36">
        <v>1976.1225545236493</v>
      </c>
      <c r="L2896" s="166">
        <v>0.19044447193372327</v>
      </c>
      <c r="M2896" s="229"/>
    </row>
    <row r="2897" spans="1:13" ht="22.5" customHeight="1">
      <c r="A2897" s="1016" t="s">
        <v>21</v>
      </c>
      <c r="B2897" s="1017"/>
      <c r="C2897" s="35">
        <v>0</v>
      </c>
      <c r="D2897" s="24">
        <v>0</v>
      </c>
      <c r="E2897" s="36">
        <v>55.413043478260867</v>
      </c>
      <c r="F2897" s="24">
        <v>0.16666666666666669</v>
      </c>
      <c r="G2897" s="36">
        <v>0</v>
      </c>
      <c r="H2897" s="24">
        <v>0</v>
      </c>
      <c r="I2897" s="36">
        <v>277.06521739130432</v>
      </c>
      <c r="J2897" s="24">
        <v>0.83333333333333326</v>
      </c>
      <c r="K2897" s="36">
        <v>332.47826086956519</v>
      </c>
      <c r="L2897" s="166">
        <v>3.2041862320634357E-2</v>
      </c>
      <c r="M2897" s="229"/>
    </row>
    <row r="2898" spans="1:13" ht="13.5" thickBot="1">
      <c r="A2898" s="938" t="s">
        <v>3</v>
      </c>
      <c r="B2898" s="939"/>
      <c r="C2898" s="45">
        <v>3083.4930686336106</v>
      </c>
      <c r="D2898" s="48">
        <v>8.0172519403431675E-2</v>
      </c>
      <c r="E2898" s="45">
        <v>8365.9912706112191</v>
      </c>
      <c r="F2898" s="48">
        <v>0.21752038436370977</v>
      </c>
      <c r="G2898" s="45">
        <v>1371.366890492226</v>
      </c>
      <c r="H2898" s="48">
        <v>3.5656295049150903E-2</v>
      </c>
      <c r="I2898" s="45">
        <v>25639.871865633402</v>
      </c>
      <c r="J2898" s="48">
        <v>0.66665080118370423</v>
      </c>
      <c r="K2898" s="45">
        <v>38460.723095370588</v>
      </c>
      <c r="L2898" s="48">
        <v>1</v>
      </c>
      <c r="M2898" s="229"/>
    </row>
    <row r="2901" spans="1:13" ht="13.5" thickBot="1"/>
    <row r="2902" spans="1:13" ht="24" customHeight="1">
      <c r="A2902" s="1024" t="s">
        <v>22</v>
      </c>
      <c r="B2902" s="1025"/>
      <c r="C2902" s="928" t="s">
        <v>217</v>
      </c>
      <c r="D2902" s="811"/>
      <c r="E2902" s="811"/>
      <c r="F2902" s="811"/>
      <c r="G2902" s="811"/>
      <c r="H2902" s="812"/>
      <c r="I2902" s="183"/>
    </row>
    <row r="2903" spans="1:13">
      <c r="A2903" s="1026"/>
      <c r="B2903" s="1027"/>
      <c r="C2903" s="929" t="s">
        <v>218</v>
      </c>
      <c r="D2903" s="930"/>
      <c r="E2903" s="931" t="s">
        <v>160</v>
      </c>
      <c r="F2903" s="930"/>
      <c r="G2903" s="932" t="s">
        <v>3</v>
      </c>
      <c r="H2903" s="933"/>
      <c r="I2903" s="129"/>
    </row>
    <row r="2904" spans="1:13" ht="13.5" thickBot="1">
      <c r="A2904" s="1028"/>
      <c r="B2904" s="1029"/>
      <c r="C2904" s="64" t="s">
        <v>11</v>
      </c>
      <c r="D2904" s="65" t="s">
        <v>12</v>
      </c>
      <c r="E2904" s="64" t="s">
        <v>11</v>
      </c>
      <c r="F2904" s="65" t="s">
        <v>12</v>
      </c>
      <c r="G2904" s="64" t="s">
        <v>11</v>
      </c>
      <c r="H2904" s="304" t="s">
        <v>13</v>
      </c>
      <c r="I2904" s="129"/>
    </row>
    <row r="2905" spans="1:13" ht="12.75" customHeight="1">
      <c r="A2905" s="806" t="s">
        <v>4</v>
      </c>
      <c r="B2905" s="807"/>
      <c r="C2905" s="49">
        <v>6083.053190900001</v>
      </c>
      <c r="D2905" s="50">
        <v>0.5205249749216595</v>
      </c>
      <c r="E2905" s="51">
        <v>5603.327835899996</v>
      </c>
      <c r="F2905" s="50">
        <v>0.4794750250783445</v>
      </c>
      <c r="G2905" s="51">
        <v>11686.381026799951</v>
      </c>
      <c r="H2905" s="170">
        <v>1</v>
      </c>
      <c r="I2905" s="129"/>
    </row>
    <row r="2906" spans="1:13" ht="24" customHeight="1">
      <c r="A2906" s="1016" t="s">
        <v>14</v>
      </c>
      <c r="B2906" s="1017"/>
      <c r="C2906" s="43">
        <v>93.360365999999999</v>
      </c>
      <c r="D2906" s="47">
        <v>0.35392140325798616</v>
      </c>
      <c r="E2906" s="44">
        <v>170.42804900000002</v>
      </c>
      <c r="F2906" s="47">
        <v>0.64607859674201396</v>
      </c>
      <c r="G2906" s="44">
        <v>263.78841499999999</v>
      </c>
      <c r="H2906" s="171">
        <f t="shared" ref="H2906:H2913" si="158">+G2906/$G$2905</f>
        <v>2.257229285910357E-2</v>
      </c>
      <c r="I2906" s="129"/>
    </row>
    <row r="2907" spans="1:13" ht="24" customHeight="1">
      <c r="A2907" s="1016" t="s">
        <v>15</v>
      </c>
      <c r="B2907" s="1017"/>
      <c r="C2907" s="43">
        <v>203.49240850000004</v>
      </c>
      <c r="D2907" s="47">
        <v>0.39907321251099637</v>
      </c>
      <c r="E2907" s="44">
        <v>306.42006400000008</v>
      </c>
      <c r="F2907" s="47">
        <v>0.60092678748900419</v>
      </c>
      <c r="G2907" s="44">
        <v>509.91247249999981</v>
      </c>
      <c r="H2907" s="171">
        <f t="shared" si="158"/>
        <v>4.3633052125430116E-2</v>
      </c>
      <c r="I2907" s="129"/>
    </row>
    <row r="2908" spans="1:13" ht="24" customHeight="1">
      <c r="A2908" s="1016" t="s">
        <v>16</v>
      </c>
      <c r="B2908" s="1017"/>
      <c r="C2908" s="43">
        <v>669.36090000000002</v>
      </c>
      <c r="D2908" s="47">
        <v>0.58823529411764708</v>
      </c>
      <c r="E2908" s="44">
        <v>468.55262999999991</v>
      </c>
      <c r="F2908" s="47">
        <v>0.41176470588235281</v>
      </c>
      <c r="G2908" s="44">
        <v>1137.91353</v>
      </c>
      <c r="H2908" s="171">
        <f t="shared" si="158"/>
        <v>9.7370907844820775E-2</v>
      </c>
      <c r="I2908" s="129"/>
    </row>
    <row r="2909" spans="1:13" ht="24" customHeight="1">
      <c r="A2909" s="1016" t="s">
        <v>17</v>
      </c>
      <c r="B2909" s="1017"/>
      <c r="C2909" s="43">
        <v>625.18859449999991</v>
      </c>
      <c r="D2909" s="47">
        <v>0.50683203708195446</v>
      </c>
      <c r="E2909" s="44">
        <v>608.33365499999991</v>
      </c>
      <c r="F2909" s="47">
        <v>0.49316796291804538</v>
      </c>
      <c r="G2909" s="44">
        <v>1233.5222495</v>
      </c>
      <c r="H2909" s="171">
        <f t="shared" si="158"/>
        <v>0.10555211631994614</v>
      </c>
      <c r="I2909" s="129"/>
    </row>
    <row r="2910" spans="1:13" ht="24" customHeight="1">
      <c r="A2910" s="1016" t="s">
        <v>18</v>
      </c>
      <c r="B2910" s="1017"/>
      <c r="C2910" s="43">
        <v>741.04092550000007</v>
      </c>
      <c r="D2910" s="47">
        <v>0.52336464294506735</v>
      </c>
      <c r="E2910" s="44">
        <v>674.87613250000004</v>
      </c>
      <c r="F2910" s="47">
        <v>0.47663535705493293</v>
      </c>
      <c r="G2910" s="44">
        <v>1415.9170579999995</v>
      </c>
      <c r="H2910" s="171">
        <f t="shared" si="158"/>
        <v>0.12115958351459949</v>
      </c>
      <c r="I2910" s="129"/>
    </row>
    <row r="2911" spans="1:13" ht="24" customHeight="1">
      <c r="A2911" s="1016" t="s">
        <v>19</v>
      </c>
      <c r="B2911" s="1017"/>
      <c r="C2911" s="43">
        <v>2023.520162400001</v>
      </c>
      <c r="D2911" s="47">
        <v>0.57639546264465502</v>
      </c>
      <c r="E2911" s="44">
        <v>1487.1253813999997</v>
      </c>
      <c r="F2911" s="47">
        <v>0.42360453735534342</v>
      </c>
      <c r="G2911" s="44">
        <v>3510.6455438000062</v>
      </c>
      <c r="H2911" s="171">
        <f t="shared" si="158"/>
        <v>0.30040485037661968</v>
      </c>
      <c r="I2911" s="129"/>
    </row>
    <row r="2912" spans="1:13" ht="24" customHeight="1">
      <c r="A2912" s="1016" t="s">
        <v>20</v>
      </c>
      <c r="B2912" s="1017"/>
      <c r="C2912" s="43">
        <v>1531.0973340000003</v>
      </c>
      <c r="D2912" s="47">
        <v>0.51853477343798249</v>
      </c>
      <c r="E2912" s="44">
        <v>1421.640674</v>
      </c>
      <c r="F2912" s="47">
        <v>0.48146522656201735</v>
      </c>
      <c r="G2912" s="44">
        <v>2952.7380080000007</v>
      </c>
      <c r="H2912" s="171">
        <f t="shared" si="158"/>
        <v>0.2526648755699985</v>
      </c>
      <c r="I2912" s="129"/>
    </row>
    <row r="2913" spans="1:9" ht="24" customHeight="1" thickBot="1">
      <c r="A2913" s="1016" t="s">
        <v>21</v>
      </c>
      <c r="B2913" s="1017"/>
      <c r="C2913" s="43">
        <v>195.99250000000001</v>
      </c>
      <c r="D2913" s="47">
        <v>0.29608633664114214</v>
      </c>
      <c r="E2913" s="44">
        <v>465.95125000000002</v>
      </c>
      <c r="F2913" s="47">
        <v>0.70391366335885808</v>
      </c>
      <c r="G2913" s="44">
        <v>661.94374999999991</v>
      </c>
      <c r="H2913" s="171">
        <f t="shared" si="158"/>
        <v>5.6642321389486487E-2</v>
      </c>
      <c r="I2913" s="129"/>
    </row>
    <row r="2914" spans="1:9">
      <c r="A2914" s="804" t="s">
        <v>8</v>
      </c>
      <c r="B2914" s="805"/>
      <c r="C2914" s="49">
        <v>3631.3203323329972</v>
      </c>
      <c r="D2914" s="50">
        <v>0.47792502031835932</v>
      </c>
      <c r="E2914" s="51">
        <v>3966.7759755650009</v>
      </c>
      <c r="F2914" s="50">
        <v>0.52207497968164185</v>
      </c>
      <c r="G2914" s="51">
        <v>7598.0963078979894</v>
      </c>
      <c r="H2914" s="170">
        <v>1</v>
      </c>
      <c r="I2914" s="129"/>
    </row>
    <row r="2915" spans="1:9" ht="24" customHeight="1">
      <c r="A2915" s="1016" t="s">
        <v>14</v>
      </c>
      <c r="B2915" s="1017"/>
      <c r="C2915" s="43">
        <v>90.691729310000014</v>
      </c>
      <c r="D2915" s="47">
        <v>0.70511209191137136</v>
      </c>
      <c r="E2915" s="44">
        <v>37.928571419999997</v>
      </c>
      <c r="F2915" s="47">
        <v>0.29488790808862847</v>
      </c>
      <c r="G2915" s="44">
        <v>128.62030073000003</v>
      </c>
      <c r="H2915" s="171">
        <f>+G2915/$G$2914</f>
        <v>1.6927963994915824E-2</v>
      </c>
      <c r="I2915" s="129"/>
    </row>
    <row r="2916" spans="1:9" ht="24" customHeight="1">
      <c r="A2916" s="1016" t="s">
        <v>15</v>
      </c>
      <c r="B2916" s="1017"/>
      <c r="C2916" s="43">
        <v>121.54978785800003</v>
      </c>
      <c r="D2916" s="47">
        <v>0.33911178606122971</v>
      </c>
      <c r="E2916" s="44">
        <v>236.88596357900002</v>
      </c>
      <c r="F2916" s="47">
        <v>0.66088821393877073</v>
      </c>
      <c r="G2916" s="44">
        <v>358.43575143699991</v>
      </c>
      <c r="H2916" s="171">
        <f t="shared" ref="H2916:H2922" si="159">+G2916/$G$2914</f>
        <v>4.7174415394605734E-2</v>
      </c>
      <c r="I2916" s="129"/>
    </row>
    <row r="2917" spans="1:9" ht="24" customHeight="1">
      <c r="A2917" s="1016" t="s">
        <v>16</v>
      </c>
      <c r="B2917" s="1017"/>
      <c r="C2917" s="43">
        <v>527.67032967</v>
      </c>
      <c r="D2917" s="47">
        <v>0.81818181818181823</v>
      </c>
      <c r="E2917" s="44">
        <v>117.26007326</v>
      </c>
      <c r="F2917" s="47">
        <v>0.18181818181818182</v>
      </c>
      <c r="G2917" s="44">
        <v>644.9304029299999</v>
      </c>
      <c r="H2917" s="171">
        <f t="shared" si="159"/>
        <v>8.488052490985333E-2</v>
      </c>
      <c r="I2917" s="129"/>
    </row>
    <row r="2918" spans="1:9" ht="24" customHeight="1">
      <c r="A2918" s="1016" t="s">
        <v>17</v>
      </c>
      <c r="B2918" s="1017"/>
      <c r="C2918" s="43">
        <v>277.37432395499997</v>
      </c>
      <c r="D2918" s="47">
        <v>0.17145190713874317</v>
      </c>
      <c r="E2918" s="44">
        <v>1340.4223432500003</v>
      </c>
      <c r="F2918" s="47">
        <v>0.82854809286125652</v>
      </c>
      <c r="G2918" s="44">
        <v>1617.7966672050006</v>
      </c>
      <c r="H2918" s="171">
        <f t="shared" si="159"/>
        <v>0.21292131629383934</v>
      </c>
      <c r="I2918" s="129"/>
    </row>
    <row r="2919" spans="1:9" ht="24" customHeight="1">
      <c r="A2919" s="1016" t="s">
        <v>18</v>
      </c>
      <c r="B2919" s="1017"/>
      <c r="C2919" s="43">
        <v>656.45447972300008</v>
      </c>
      <c r="D2919" s="47">
        <v>0.61116338467568754</v>
      </c>
      <c r="E2919" s="44">
        <v>417.65188231200005</v>
      </c>
      <c r="F2919" s="47">
        <v>0.38883661532431246</v>
      </c>
      <c r="G2919" s="44">
        <v>1074.1063620350001</v>
      </c>
      <c r="H2919" s="171">
        <f t="shared" si="159"/>
        <v>0.14136519445252349</v>
      </c>
      <c r="I2919" s="129"/>
    </row>
    <row r="2920" spans="1:9" ht="24" customHeight="1">
      <c r="A2920" s="1016" t="s">
        <v>19</v>
      </c>
      <c r="B2920" s="1017"/>
      <c r="C2920" s="43">
        <v>1244.6314813919992</v>
      </c>
      <c r="D2920" s="47">
        <v>0.54422158941956822</v>
      </c>
      <c r="E2920" s="44">
        <v>1042.3624666420001</v>
      </c>
      <c r="F2920" s="47">
        <v>0.45577841058042962</v>
      </c>
      <c r="G2920" s="44">
        <v>2286.993948034004</v>
      </c>
      <c r="H2920" s="171">
        <f t="shared" si="159"/>
        <v>0.30099565145768731</v>
      </c>
      <c r="I2920" s="129"/>
    </row>
    <row r="2921" spans="1:9" ht="24" customHeight="1">
      <c r="A2921" s="1016" t="s">
        <v>20</v>
      </c>
      <c r="B2921" s="1017"/>
      <c r="C2921" s="43">
        <v>584.80745967500002</v>
      </c>
      <c r="D2921" s="47">
        <v>0.49470287157828813</v>
      </c>
      <c r="E2921" s="44">
        <v>597.33134176199997</v>
      </c>
      <c r="F2921" s="47">
        <v>0.50529712842171126</v>
      </c>
      <c r="G2921" s="44">
        <v>1182.1388014370007</v>
      </c>
      <c r="H2921" s="171">
        <f t="shared" si="159"/>
        <v>0.15558355060703868</v>
      </c>
      <c r="I2921" s="129"/>
    </row>
    <row r="2922" spans="1:9" ht="24" customHeight="1" thickBot="1">
      <c r="A2922" s="1016" t="s">
        <v>21</v>
      </c>
      <c r="B2922" s="1017"/>
      <c r="C2922" s="43">
        <v>128.14074074999999</v>
      </c>
      <c r="D2922" s="47">
        <v>0.4200315648985537</v>
      </c>
      <c r="E2922" s="44">
        <v>176.93333333999999</v>
      </c>
      <c r="F2922" s="47">
        <v>0.57996843510144647</v>
      </c>
      <c r="G2922" s="44">
        <v>305.07407408999995</v>
      </c>
      <c r="H2922" s="171">
        <f t="shared" si="159"/>
        <v>4.0151382889538366E-2</v>
      </c>
      <c r="I2922" s="129"/>
    </row>
    <row r="2923" spans="1:9">
      <c r="A2923" s="804" t="s">
        <v>9</v>
      </c>
      <c r="B2923" s="805"/>
      <c r="C2923" s="49">
        <v>2889.5221731957354</v>
      </c>
      <c r="D2923" s="50">
        <v>0.45465660804078395</v>
      </c>
      <c r="E2923" s="51">
        <v>3465.8724743105008</v>
      </c>
      <c r="F2923" s="50">
        <v>0.54534339195921744</v>
      </c>
      <c r="G2923" s="51">
        <v>6355.3946475062276</v>
      </c>
      <c r="H2923" s="170">
        <v>1</v>
      </c>
      <c r="I2923" s="229"/>
    </row>
    <row r="2924" spans="1:9" ht="24" customHeight="1">
      <c r="A2924" s="1016" t="s">
        <v>14</v>
      </c>
      <c r="B2924" s="1017"/>
      <c r="C2924" s="43">
        <v>134.47537993920972</v>
      </c>
      <c r="D2924" s="47">
        <v>0.5</v>
      </c>
      <c r="E2924" s="44">
        <v>134.47537993920972</v>
      </c>
      <c r="F2924" s="47">
        <v>0.5</v>
      </c>
      <c r="G2924" s="44">
        <v>268.95075987841943</v>
      </c>
      <c r="H2924" s="171">
        <v>4.231849866065393E-2</v>
      </c>
      <c r="I2924" s="229"/>
    </row>
    <row r="2925" spans="1:9" ht="24" customHeight="1">
      <c r="A2925" s="1016" t="s">
        <v>15</v>
      </c>
      <c r="B2925" s="1017"/>
      <c r="C2925" s="43">
        <v>193.08006651588411</v>
      </c>
      <c r="D2925" s="47">
        <v>0.51658175055726607</v>
      </c>
      <c r="E2925" s="44">
        <v>180.68471767867482</v>
      </c>
      <c r="F2925" s="47">
        <v>0.48341824944273348</v>
      </c>
      <c r="G2925" s="44">
        <v>373.76478419455907</v>
      </c>
      <c r="H2925" s="171">
        <v>5.8810633316251949E-2</v>
      </c>
      <c r="I2925" s="229"/>
    </row>
    <row r="2926" spans="1:9" ht="24" customHeight="1">
      <c r="A2926" s="1016" t="s">
        <v>16</v>
      </c>
      <c r="B2926" s="1017"/>
      <c r="C2926" s="43">
        <v>221.04</v>
      </c>
      <c r="D2926" s="47">
        <v>0.44444444444444442</v>
      </c>
      <c r="E2926" s="44">
        <v>276.3</v>
      </c>
      <c r="F2926" s="47">
        <v>0.55555555555555558</v>
      </c>
      <c r="G2926" s="44">
        <v>497.34</v>
      </c>
      <c r="H2926" s="171">
        <v>7.8254778433806557E-2</v>
      </c>
      <c r="I2926" s="229"/>
    </row>
    <row r="2927" spans="1:9" ht="24" customHeight="1">
      <c r="A2927" s="1016" t="s">
        <v>17</v>
      </c>
      <c r="B2927" s="1017"/>
      <c r="C2927" s="43">
        <v>267.48138001014712</v>
      </c>
      <c r="D2927" s="47">
        <v>0.20706462803990283</v>
      </c>
      <c r="E2927" s="44">
        <v>1024.295890410958</v>
      </c>
      <c r="F2927" s="47">
        <v>0.79293537196009711</v>
      </c>
      <c r="G2927" s="44">
        <v>1291.7772704211052</v>
      </c>
      <c r="H2927" s="171">
        <v>0.20325681441796561</v>
      </c>
      <c r="I2927" s="229"/>
    </row>
    <row r="2928" spans="1:9" ht="24" customHeight="1">
      <c r="A2928" s="1016" t="s">
        <v>18</v>
      </c>
      <c r="B2928" s="1017"/>
      <c r="C2928" s="43">
        <v>656.21357226792009</v>
      </c>
      <c r="D2928" s="47">
        <v>0.748853835469377</v>
      </c>
      <c r="E2928" s="44">
        <v>220.07702168571728</v>
      </c>
      <c r="F2928" s="47">
        <v>0.25114616453062261</v>
      </c>
      <c r="G2928" s="44">
        <v>876.29059395363765</v>
      </c>
      <c r="H2928" s="171">
        <v>0.13788138149650273</v>
      </c>
      <c r="I2928" s="229"/>
    </row>
    <row r="2929" spans="1:9" ht="24" customHeight="1">
      <c r="A2929" s="1016" t="s">
        <v>19</v>
      </c>
      <c r="B2929" s="1017"/>
      <c r="C2929" s="43">
        <v>741.82562548854366</v>
      </c>
      <c r="D2929" s="47">
        <v>0.48156075507600987</v>
      </c>
      <c r="E2929" s="44">
        <v>798.63550567537698</v>
      </c>
      <c r="F2929" s="47">
        <v>0.51843924492398774</v>
      </c>
      <c r="G2929" s="44">
        <v>1540.4611311639242</v>
      </c>
      <c r="H2929" s="171">
        <v>0.24238638457619316</v>
      </c>
      <c r="I2929" s="229"/>
    </row>
    <row r="2930" spans="1:9" ht="24" customHeight="1">
      <c r="A2930" s="1016" t="s">
        <v>20</v>
      </c>
      <c r="B2930" s="1017"/>
      <c r="C2930" s="43">
        <v>619.99310549577069</v>
      </c>
      <c r="D2930" s="47">
        <v>0.50416400204926437</v>
      </c>
      <c r="E2930" s="44">
        <v>609.75178500751599</v>
      </c>
      <c r="F2930" s="47">
        <v>0.4958359979507368</v>
      </c>
      <c r="G2930" s="44">
        <v>1229.7448905032852</v>
      </c>
      <c r="H2930" s="171">
        <v>0.19349622780480213</v>
      </c>
      <c r="I2930" s="229"/>
    </row>
    <row r="2931" spans="1:9" ht="24" customHeight="1">
      <c r="A2931" s="1016" t="s">
        <v>21</v>
      </c>
      <c r="B2931" s="1017"/>
      <c r="C2931" s="43">
        <v>55.413043478260867</v>
      </c>
      <c r="D2931" s="47">
        <v>0.2</v>
      </c>
      <c r="E2931" s="44">
        <v>221.65217391304347</v>
      </c>
      <c r="F2931" s="47">
        <v>0.8</v>
      </c>
      <c r="G2931" s="44">
        <v>277.06521739130432</v>
      </c>
      <c r="H2931" s="171">
        <v>4.3595281293825082E-2</v>
      </c>
      <c r="I2931" s="229"/>
    </row>
    <row r="2932" spans="1:9" ht="13.5" thickBot="1">
      <c r="A2932" s="938" t="s">
        <v>3</v>
      </c>
      <c r="B2932" s="939"/>
      <c r="C2932" s="45">
        <v>12603.895631353893</v>
      </c>
      <c r="D2932" s="48">
        <v>0.49157404909841307</v>
      </c>
      <c r="E2932" s="45">
        <v>13035.976234279264</v>
      </c>
      <c r="F2932" s="48">
        <v>0.50842595090157738</v>
      </c>
      <c r="G2932" s="45">
        <v>25639.871865633402</v>
      </c>
      <c r="H2932" s="48">
        <v>1</v>
      </c>
      <c r="I2932" s="229"/>
    </row>
    <row r="2935" spans="1:9" ht="13.5" thickBot="1"/>
    <row r="2936" spans="1:9">
      <c r="A2936" s="1024" t="s">
        <v>22</v>
      </c>
      <c r="B2936" s="1025"/>
      <c r="C2936" s="928" t="s">
        <v>219</v>
      </c>
      <c r="D2936" s="811"/>
      <c r="E2936" s="811"/>
      <c r="F2936" s="811"/>
      <c r="G2936" s="811"/>
      <c r="H2936" s="812"/>
      <c r="I2936" s="4"/>
    </row>
    <row r="2937" spans="1:9">
      <c r="A2937" s="1026"/>
      <c r="B2937" s="1027"/>
      <c r="C2937" s="929" t="s">
        <v>218</v>
      </c>
      <c r="D2937" s="930"/>
      <c r="E2937" s="931" t="s">
        <v>160</v>
      </c>
      <c r="F2937" s="930"/>
      <c r="G2937" s="932" t="s">
        <v>3</v>
      </c>
      <c r="H2937" s="933"/>
      <c r="I2937" s="129"/>
    </row>
    <row r="2938" spans="1:9" ht="13.5" thickBot="1">
      <c r="A2938" s="1028"/>
      <c r="B2938" s="1029"/>
      <c r="C2938" s="64" t="s">
        <v>11</v>
      </c>
      <c r="D2938" s="65" t="s">
        <v>12</v>
      </c>
      <c r="E2938" s="64" t="s">
        <v>11</v>
      </c>
      <c r="F2938" s="65" t="s">
        <v>12</v>
      </c>
      <c r="G2938" s="64" t="s">
        <v>11</v>
      </c>
      <c r="H2938" s="304" t="s">
        <v>13</v>
      </c>
      <c r="I2938" s="129"/>
    </row>
    <row r="2939" spans="1:9" ht="13.5" customHeight="1">
      <c r="A2939" s="806" t="s">
        <v>4</v>
      </c>
      <c r="B2939" s="807"/>
      <c r="C2939" s="49">
        <v>4037.1269020000022</v>
      </c>
      <c r="D2939" s="50">
        <v>0.72048736397940316</v>
      </c>
      <c r="E2939" s="51">
        <v>1566.2009338999994</v>
      </c>
      <c r="F2939" s="50">
        <v>0.27951263602059778</v>
      </c>
      <c r="G2939" s="51">
        <v>5603.327835899996</v>
      </c>
      <c r="H2939" s="170">
        <v>1</v>
      </c>
      <c r="I2939" s="129"/>
    </row>
    <row r="2940" spans="1:9" ht="23.25" customHeight="1">
      <c r="A2940" s="1016" t="s">
        <v>14</v>
      </c>
      <c r="B2940" s="1017"/>
      <c r="C2940" s="43">
        <v>170.42804900000002</v>
      </c>
      <c r="D2940" s="47">
        <v>1</v>
      </c>
      <c r="E2940" s="44">
        <v>0</v>
      </c>
      <c r="F2940" s="47">
        <v>0</v>
      </c>
      <c r="G2940" s="44">
        <v>170.42804900000002</v>
      </c>
      <c r="H2940" s="171">
        <f t="shared" ref="H2940:H2947" si="160">+G2940/$G$2939</f>
        <v>3.0415505569401719E-2</v>
      </c>
      <c r="I2940" s="129"/>
    </row>
    <row r="2941" spans="1:9" ht="23.25" customHeight="1">
      <c r="A2941" s="1016" t="s">
        <v>15</v>
      </c>
      <c r="B2941" s="1017"/>
      <c r="C2941" s="43">
        <v>254.17748400000005</v>
      </c>
      <c r="D2941" s="47">
        <v>0.82950666050379784</v>
      </c>
      <c r="E2941" s="44">
        <v>52.242579999999997</v>
      </c>
      <c r="F2941" s="47">
        <v>0.17049333949620213</v>
      </c>
      <c r="G2941" s="44">
        <v>306.42006400000008</v>
      </c>
      <c r="H2941" s="171">
        <f t="shared" si="160"/>
        <v>5.4685371438878777E-2</v>
      </c>
      <c r="I2941" s="129"/>
    </row>
    <row r="2942" spans="1:9" ht="23.25" customHeight="1">
      <c r="A2942" s="1016" t="s">
        <v>16</v>
      </c>
      <c r="B2942" s="1017"/>
      <c r="C2942" s="43">
        <v>334.68044999999995</v>
      </c>
      <c r="D2942" s="47">
        <v>0.7142857142857143</v>
      </c>
      <c r="E2942" s="44">
        <v>133.87217999999999</v>
      </c>
      <c r="F2942" s="47">
        <v>0.28571428571428575</v>
      </c>
      <c r="G2942" s="44">
        <v>468.55262999999991</v>
      </c>
      <c r="H2942" s="171">
        <f t="shared" si="160"/>
        <v>8.362042052903404E-2</v>
      </c>
      <c r="I2942" s="129"/>
    </row>
    <row r="2943" spans="1:9" ht="23.25" customHeight="1">
      <c r="A2943" s="1016" t="s">
        <v>17</v>
      </c>
      <c r="B2943" s="1017"/>
      <c r="C2943" s="43">
        <v>498.52669049999992</v>
      </c>
      <c r="D2943" s="47">
        <v>0.81949549626676499</v>
      </c>
      <c r="E2943" s="44">
        <v>109.80696450000001</v>
      </c>
      <c r="F2943" s="47">
        <v>0.18050450373323504</v>
      </c>
      <c r="G2943" s="44">
        <v>608.33365499999991</v>
      </c>
      <c r="H2943" s="171">
        <f t="shared" si="160"/>
        <v>0.1085664934866854</v>
      </c>
      <c r="I2943" s="129"/>
    </row>
    <row r="2944" spans="1:9" ht="23.25" customHeight="1">
      <c r="A2944" s="1016" t="s">
        <v>18</v>
      </c>
      <c r="B2944" s="1017"/>
      <c r="C2944" s="43">
        <v>409.20326550000004</v>
      </c>
      <c r="D2944" s="47">
        <v>0.60633832757450501</v>
      </c>
      <c r="E2944" s="44">
        <v>265.672867</v>
      </c>
      <c r="F2944" s="47">
        <v>0.39366167242549499</v>
      </c>
      <c r="G2944" s="44">
        <v>674.87613250000004</v>
      </c>
      <c r="H2944" s="171">
        <f t="shared" si="160"/>
        <v>0.12044202164580341</v>
      </c>
      <c r="I2944" s="129"/>
    </row>
    <row r="2945" spans="1:9" ht="23.25" customHeight="1">
      <c r="A2945" s="1016" t="s">
        <v>19</v>
      </c>
      <c r="B2945" s="1017"/>
      <c r="C2945" s="43">
        <v>1073.3414989999999</v>
      </c>
      <c r="D2945" s="47">
        <v>0.72175588717983008</v>
      </c>
      <c r="E2945" s="44">
        <v>413.78388239999998</v>
      </c>
      <c r="F2945" s="47">
        <v>0.27824411282017009</v>
      </c>
      <c r="G2945" s="44">
        <v>1487.1253813999997</v>
      </c>
      <c r="H2945" s="171">
        <f t="shared" si="160"/>
        <v>0.26540038793948961</v>
      </c>
      <c r="I2945" s="129"/>
    </row>
    <row r="2946" spans="1:9" ht="23.25" customHeight="1">
      <c r="A2946" s="1016" t="s">
        <v>20</v>
      </c>
      <c r="B2946" s="1017"/>
      <c r="C2946" s="43">
        <v>1063.623214</v>
      </c>
      <c r="D2946" s="47">
        <v>0.74816599823873631</v>
      </c>
      <c r="E2946" s="44">
        <v>358.01745999999991</v>
      </c>
      <c r="F2946" s="47">
        <v>0.25183400176126353</v>
      </c>
      <c r="G2946" s="44">
        <v>1421.640674</v>
      </c>
      <c r="H2946" s="171">
        <f t="shared" si="160"/>
        <v>0.25371363511727468</v>
      </c>
      <c r="I2946" s="129"/>
    </row>
    <row r="2947" spans="1:9" ht="23.25" customHeight="1">
      <c r="A2947" s="1016" t="s">
        <v>21</v>
      </c>
      <c r="B2947" s="1017"/>
      <c r="C2947" s="43">
        <v>233.14625000000001</v>
      </c>
      <c r="D2947" s="47">
        <v>0.50036618637679364</v>
      </c>
      <c r="E2947" s="44">
        <v>232.80500000000001</v>
      </c>
      <c r="F2947" s="47">
        <v>0.4996338136232063</v>
      </c>
      <c r="G2947" s="44">
        <v>465.95125000000002</v>
      </c>
      <c r="H2947" s="171">
        <f t="shared" si="160"/>
        <v>8.3156164273433017E-2</v>
      </c>
      <c r="I2947" s="129"/>
    </row>
    <row r="2948" spans="1:9">
      <c r="A2948" s="804" t="s">
        <v>8</v>
      </c>
      <c r="B2948" s="805"/>
      <c r="C2948" s="52">
        <v>2159.5308100940001</v>
      </c>
      <c r="D2948" s="53">
        <v>0.5444045298742668</v>
      </c>
      <c r="E2948" s="54">
        <v>1807.2451654710001</v>
      </c>
      <c r="F2948" s="53">
        <v>0.45559547012573309</v>
      </c>
      <c r="G2948" s="54">
        <v>3966.7759755650009</v>
      </c>
      <c r="H2948" s="172">
        <v>1</v>
      </c>
      <c r="I2948" s="129"/>
    </row>
    <row r="2949" spans="1:9" ht="23.25" customHeight="1">
      <c r="A2949" s="1016" t="s">
        <v>14</v>
      </c>
      <c r="B2949" s="1017"/>
      <c r="C2949" s="43">
        <v>25.285714280000001</v>
      </c>
      <c r="D2949" s="47">
        <v>0.66666666666666674</v>
      </c>
      <c r="E2949" s="44">
        <v>12.64285714</v>
      </c>
      <c r="F2949" s="47">
        <v>0.33333333333333337</v>
      </c>
      <c r="G2949" s="44">
        <v>37.928571419999997</v>
      </c>
      <c r="H2949" s="171">
        <f>+G2949/$G$2948</f>
        <v>9.5615612410775742E-3</v>
      </c>
      <c r="I2949" s="129"/>
    </row>
    <row r="2950" spans="1:9" ht="23.25" customHeight="1">
      <c r="A2950" s="1016" t="s">
        <v>15</v>
      </c>
      <c r="B2950" s="1017"/>
      <c r="C2950" s="43">
        <v>172.84291314400002</v>
      </c>
      <c r="D2950" s="47">
        <v>0.7296460732944946</v>
      </c>
      <c r="E2950" s="44">
        <v>64.043050434999998</v>
      </c>
      <c r="F2950" s="47">
        <v>0.27035392670550545</v>
      </c>
      <c r="G2950" s="44">
        <v>236.88596357900002</v>
      </c>
      <c r="H2950" s="171">
        <f t="shared" ref="H2950:H2956" si="161">+G2950/$G$2948</f>
        <v>5.9717504854873885E-2</v>
      </c>
      <c r="I2950" s="129"/>
    </row>
    <row r="2951" spans="1:9" ht="23.25" customHeight="1">
      <c r="A2951" s="1016" t="s">
        <v>16</v>
      </c>
      <c r="B2951" s="1017"/>
      <c r="C2951" s="43">
        <v>117.26007326</v>
      </c>
      <c r="D2951" s="47">
        <v>1</v>
      </c>
      <c r="E2951" s="44">
        <v>0</v>
      </c>
      <c r="F2951" s="47">
        <v>0</v>
      </c>
      <c r="G2951" s="44">
        <v>117.26007326</v>
      </c>
      <c r="H2951" s="171">
        <f t="shared" si="161"/>
        <v>2.9560548410677078E-2</v>
      </c>
      <c r="I2951" s="129"/>
    </row>
    <row r="2952" spans="1:9" ht="23.25" customHeight="1">
      <c r="A2952" s="1016" t="s">
        <v>17</v>
      </c>
      <c r="B2952" s="1017"/>
      <c r="C2952" s="43">
        <v>502.29703499000004</v>
      </c>
      <c r="D2952" s="47">
        <v>0.37473042546584684</v>
      </c>
      <c r="E2952" s="44">
        <v>838.12530825999977</v>
      </c>
      <c r="F2952" s="47">
        <v>0.62526957453415277</v>
      </c>
      <c r="G2952" s="44">
        <v>1340.4223432500003</v>
      </c>
      <c r="H2952" s="171">
        <f t="shared" si="161"/>
        <v>0.33791228733532891</v>
      </c>
      <c r="I2952" s="129"/>
    </row>
    <row r="2953" spans="1:9" ht="23.25" customHeight="1">
      <c r="A2953" s="1016" t="s">
        <v>18</v>
      </c>
      <c r="B2953" s="1017"/>
      <c r="C2953" s="43">
        <v>203.20568799099999</v>
      </c>
      <c r="D2953" s="47">
        <v>0.48654321121722732</v>
      </c>
      <c r="E2953" s="44">
        <v>214.44619432099998</v>
      </c>
      <c r="F2953" s="47">
        <v>0.51345678878277257</v>
      </c>
      <c r="G2953" s="44">
        <v>417.65188231200005</v>
      </c>
      <c r="H2953" s="171">
        <f t="shared" si="161"/>
        <v>0.10528748910568678</v>
      </c>
      <c r="I2953" s="129"/>
    </row>
    <row r="2954" spans="1:9" ht="23.25" customHeight="1">
      <c r="A2954" s="1016" t="s">
        <v>19</v>
      </c>
      <c r="B2954" s="1017"/>
      <c r="C2954" s="43">
        <v>625.38201971200044</v>
      </c>
      <c r="D2954" s="47">
        <v>0.59996598086142361</v>
      </c>
      <c r="E2954" s="44">
        <v>416.98044692999997</v>
      </c>
      <c r="F2954" s="47">
        <v>0.40003401913857678</v>
      </c>
      <c r="G2954" s="44">
        <v>1042.3624666420001</v>
      </c>
      <c r="H2954" s="171">
        <f t="shared" si="161"/>
        <v>0.26277321256931657</v>
      </c>
      <c r="I2954" s="129"/>
    </row>
    <row r="2955" spans="1:9" ht="23.25" customHeight="1">
      <c r="A2955" s="1016" t="s">
        <v>20</v>
      </c>
      <c r="B2955" s="1017"/>
      <c r="C2955" s="43">
        <v>336.32403337700009</v>
      </c>
      <c r="D2955" s="47">
        <v>0.5630443438392434</v>
      </c>
      <c r="E2955" s="44">
        <v>261.00730838499999</v>
      </c>
      <c r="F2955" s="47">
        <v>0.43695565616075682</v>
      </c>
      <c r="G2955" s="44">
        <v>597.33134176199997</v>
      </c>
      <c r="H2955" s="171">
        <f t="shared" si="161"/>
        <v>0.15058358360580726</v>
      </c>
      <c r="I2955" s="129"/>
    </row>
    <row r="2956" spans="1:9" ht="23.25" customHeight="1" thickBot="1">
      <c r="A2956" s="1016" t="s">
        <v>21</v>
      </c>
      <c r="B2956" s="1017"/>
      <c r="C2956" s="43">
        <v>176.93333333999999</v>
      </c>
      <c r="D2956" s="47">
        <v>1</v>
      </c>
      <c r="E2956" s="44">
        <v>0</v>
      </c>
      <c r="F2956" s="47">
        <v>0</v>
      </c>
      <c r="G2956" s="44">
        <v>176.93333333999999</v>
      </c>
      <c r="H2956" s="171">
        <f t="shared" si="161"/>
        <v>4.4603812877231815E-2</v>
      </c>
      <c r="I2956" s="129"/>
    </row>
    <row r="2957" spans="1:9">
      <c r="A2957" s="804" t="s">
        <v>9</v>
      </c>
      <c r="B2957" s="805"/>
      <c r="C2957" s="49">
        <v>2093.3247940106153</v>
      </c>
      <c r="D2957" s="50">
        <v>0.60398205921499182</v>
      </c>
      <c r="E2957" s="51">
        <v>1372.5476802998833</v>
      </c>
      <c r="F2957" s="50">
        <v>0.39601794078500746</v>
      </c>
      <c r="G2957" s="51">
        <v>3465.8724743105008</v>
      </c>
      <c r="H2957" s="170">
        <v>1</v>
      </c>
      <c r="I2957" s="229"/>
    </row>
    <row r="2958" spans="1:9" ht="23.25" customHeight="1">
      <c r="A2958" s="1016" t="s">
        <v>14</v>
      </c>
      <c r="B2958" s="1017"/>
      <c r="C2958" s="43">
        <v>79.961094224924011</v>
      </c>
      <c r="D2958" s="47">
        <v>0.59461512033705222</v>
      </c>
      <c r="E2958" s="44">
        <v>54.514285714285712</v>
      </c>
      <c r="F2958" s="47">
        <v>0.40538487966294778</v>
      </c>
      <c r="G2958" s="44">
        <v>134.47537993920972</v>
      </c>
      <c r="H2958" s="171">
        <v>3.8799863796478026E-2</v>
      </c>
      <c r="I2958" s="229"/>
    </row>
    <row r="2959" spans="1:9" ht="23.25" customHeight="1">
      <c r="A2959" s="1016" t="s">
        <v>15</v>
      </c>
      <c r="B2959" s="1017"/>
      <c r="C2959" s="43">
        <v>102.73770767654671</v>
      </c>
      <c r="D2959" s="47">
        <v>0.56860208763893849</v>
      </c>
      <c r="E2959" s="44">
        <v>77.94701000212811</v>
      </c>
      <c r="F2959" s="47">
        <v>0.43139791236106156</v>
      </c>
      <c r="G2959" s="44">
        <v>180.68471767867482</v>
      </c>
      <c r="H2959" s="171">
        <v>5.2132534886362249E-2</v>
      </c>
      <c r="I2959" s="229"/>
    </row>
    <row r="2960" spans="1:9" ht="23.25" customHeight="1">
      <c r="A2960" s="1016" t="s">
        <v>16</v>
      </c>
      <c r="B2960" s="1017"/>
      <c r="C2960" s="43">
        <v>276.3</v>
      </c>
      <c r="D2960" s="47">
        <v>1</v>
      </c>
      <c r="E2960" s="44">
        <v>0</v>
      </c>
      <c r="F2960" s="47">
        <v>0</v>
      </c>
      <c r="G2960" s="44">
        <v>276.3</v>
      </c>
      <c r="H2960" s="171">
        <v>7.972018648925247E-2</v>
      </c>
      <c r="I2960" s="229"/>
    </row>
    <row r="2961" spans="1:23" ht="23.25" customHeight="1">
      <c r="A2961" s="1016" t="s">
        <v>17</v>
      </c>
      <c r="B2961" s="1017"/>
      <c r="C2961" s="43">
        <v>552.52754946727543</v>
      </c>
      <c r="D2961" s="47">
        <v>0.53942181613712781</v>
      </c>
      <c r="E2961" s="44">
        <v>471.76834094368348</v>
      </c>
      <c r="F2961" s="47">
        <v>0.46057818386287303</v>
      </c>
      <c r="G2961" s="44">
        <v>1024.295890410958</v>
      </c>
      <c r="H2961" s="171">
        <v>0.29553767428062427</v>
      </c>
      <c r="I2961" s="229"/>
    </row>
    <row r="2962" spans="1:23" ht="23.25" customHeight="1">
      <c r="A2962" s="1016" t="s">
        <v>18</v>
      </c>
      <c r="B2962" s="1017"/>
      <c r="C2962" s="43">
        <v>111.04016664886228</v>
      </c>
      <c r="D2962" s="47">
        <v>0.50455138750211759</v>
      </c>
      <c r="E2962" s="44">
        <v>109.03685503685503</v>
      </c>
      <c r="F2962" s="47">
        <v>0.49544861249788252</v>
      </c>
      <c r="G2962" s="44">
        <v>220.07702168571728</v>
      </c>
      <c r="H2962" s="171">
        <v>6.3498303332553893E-2</v>
      </c>
      <c r="I2962" s="229"/>
    </row>
    <row r="2963" spans="1:23" ht="23.25" customHeight="1">
      <c r="A2963" s="1016" t="s">
        <v>19</v>
      </c>
      <c r="B2963" s="1017"/>
      <c r="C2963" s="43">
        <v>483.02306378690218</v>
      </c>
      <c r="D2963" s="47">
        <v>0.60481040519032159</v>
      </c>
      <c r="E2963" s="44">
        <v>315.61244188847513</v>
      </c>
      <c r="F2963" s="47">
        <v>0.3951895948096788</v>
      </c>
      <c r="G2963" s="44">
        <v>798.63550567537698</v>
      </c>
      <c r="H2963" s="171">
        <v>0.23042841639297684</v>
      </c>
      <c r="I2963" s="229"/>
    </row>
    <row r="2964" spans="1:23" ht="23.25" customHeight="1">
      <c r="A2964" s="1016" t="s">
        <v>20</v>
      </c>
      <c r="B2964" s="1017"/>
      <c r="C2964" s="43">
        <v>376.9091252495819</v>
      </c>
      <c r="D2964" s="47">
        <v>0.61813533722568115</v>
      </c>
      <c r="E2964" s="44">
        <v>232.84265975793414</v>
      </c>
      <c r="F2964" s="47">
        <v>0.38186466277431896</v>
      </c>
      <c r="G2964" s="44">
        <v>609.75178500751599</v>
      </c>
      <c r="H2964" s="171">
        <v>0.17593024253692996</v>
      </c>
      <c r="I2964" s="229"/>
    </row>
    <row r="2965" spans="1:23" ht="23.25" customHeight="1">
      <c r="A2965" s="1016" t="s">
        <v>21</v>
      </c>
      <c r="B2965" s="1017"/>
      <c r="C2965" s="43">
        <v>110.82608695652173</v>
      </c>
      <c r="D2965" s="47">
        <v>0.5</v>
      </c>
      <c r="E2965" s="44">
        <v>110.82608695652173</v>
      </c>
      <c r="F2965" s="47">
        <v>0.5</v>
      </c>
      <c r="G2965" s="44">
        <v>221.65217391304347</v>
      </c>
      <c r="H2965" s="171">
        <v>6.3952778284821016E-2</v>
      </c>
      <c r="I2965" s="229"/>
    </row>
    <row r="2966" spans="1:23" ht="13.5" thickBot="1">
      <c r="A2966" s="938" t="s">
        <v>3</v>
      </c>
      <c r="B2966" s="939"/>
      <c r="C2966" s="45">
        <v>8289.9824744671914</v>
      </c>
      <c r="D2966" s="48">
        <v>0.6359310822205968</v>
      </c>
      <c r="E2966" s="45">
        <v>4745.9937598121141</v>
      </c>
      <c r="F2966" s="48">
        <v>0.36406891777940653</v>
      </c>
      <c r="G2966" s="45">
        <v>13035.976234279264</v>
      </c>
      <c r="H2966" s="48">
        <v>1</v>
      </c>
      <c r="I2966" s="229"/>
    </row>
    <row r="2969" spans="1:23" ht="13.5" thickBot="1"/>
    <row r="2970" spans="1:23">
      <c r="A2970" s="1024" t="s">
        <v>22</v>
      </c>
      <c r="B2970" s="1025"/>
      <c r="C2970" s="928" t="s">
        <v>220</v>
      </c>
      <c r="D2970" s="811"/>
      <c r="E2970" s="811"/>
      <c r="F2970" s="811"/>
      <c r="G2970" s="811"/>
      <c r="H2970" s="811"/>
      <c r="I2970" s="811"/>
      <c r="J2970" s="811"/>
      <c r="K2970" s="811"/>
      <c r="L2970" s="811"/>
      <c r="M2970" s="811"/>
      <c r="N2970" s="811"/>
      <c r="O2970" s="811"/>
      <c r="P2970" s="811"/>
      <c r="Q2970" s="811"/>
      <c r="R2970" s="811"/>
      <c r="S2970" s="811"/>
      <c r="T2970" s="811"/>
      <c r="U2970" s="811"/>
      <c r="V2970" s="812"/>
      <c r="W2970" s="4"/>
    </row>
    <row r="2971" spans="1:23" ht="35.25" customHeight="1">
      <c r="A2971" s="1026"/>
      <c r="B2971" s="1027"/>
      <c r="C2971" s="1018" t="s">
        <v>221</v>
      </c>
      <c r="D2971" s="930"/>
      <c r="E2971" s="1019" t="s">
        <v>222</v>
      </c>
      <c r="F2971" s="930"/>
      <c r="G2971" s="1019" t="s">
        <v>223</v>
      </c>
      <c r="H2971" s="930"/>
      <c r="I2971" s="1019" t="s">
        <v>224</v>
      </c>
      <c r="J2971" s="930"/>
      <c r="K2971" s="1019" t="s">
        <v>225</v>
      </c>
      <c r="L2971" s="930"/>
      <c r="M2971" s="1019" t="s">
        <v>226</v>
      </c>
      <c r="N2971" s="930"/>
      <c r="O2971" s="1019" t="s">
        <v>227</v>
      </c>
      <c r="P2971" s="930"/>
      <c r="Q2971" s="1019" t="s">
        <v>228</v>
      </c>
      <c r="R2971" s="930"/>
      <c r="S2971" s="1019" t="s">
        <v>229</v>
      </c>
      <c r="T2971" s="930"/>
      <c r="U2971" s="1020" t="s">
        <v>3</v>
      </c>
      <c r="V2971" s="933"/>
      <c r="W2971" s="129"/>
    </row>
    <row r="2972" spans="1:23" ht="13.5" thickBot="1">
      <c r="A2972" s="1028"/>
      <c r="B2972" s="1029"/>
      <c r="C2972" s="5" t="s">
        <v>11</v>
      </c>
      <c r="D2972" s="6" t="s">
        <v>12</v>
      </c>
      <c r="E2972" s="5" t="s">
        <v>11</v>
      </c>
      <c r="F2972" s="6" t="s">
        <v>12</v>
      </c>
      <c r="G2972" s="5" t="s">
        <v>11</v>
      </c>
      <c r="H2972" s="6" t="s">
        <v>12</v>
      </c>
      <c r="I2972" s="5" t="s">
        <v>11</v>
      </c>
      <c r="J2972" s="6" t="s">
        <v>12</v>
      </c>
      <c r="K2972" s="5" t="s">
        <v>11</v>
      </c>
      <c r="L2972" s="6" t="s">
        <v>12</v>
      </c>
      <c r="M2972" s="5" t="s">
        <v>11</v>
      </c>
      <c r="N2972" s="6" t="s">
        <v>12</v>
      </c>
      <c r="O2972" s="5" t="s">
        <v>11</v>
      </c>
      <c r="P2972" s="6" t="s">
        <v>12</v>
      </c>
      <c r="Q2972" s="5" t="s">
        <v>11</v>
      </c>
      <c r="R2972" s="6" t="s">
        <v>12</v>
      </c>
      <c r="S2972" s="5" t="s">
        <v>11</v>
      </c>
      <c r="T2972" s="6" t="s">
        <v>12</v>
      </c>
      <c r="U2972" s="5" t="s">
        <v>11</v>
      </c>
      <c r="V2972" s="212" t="s">
        <v>12</v>
      </c>
      <c r="W2972" s="129"/>
    </row>
    <row r="2973" spans="1:23" ht="13.5" customHeight="1">
      <c r="A2973" s="806" t="s">
        <v>4</v>
      </c>
      <c r="B2973" s="807"/>
      <c r="C2973" s="39">
        <v>38.801764900000002</v>
      </c>
      <c r="D2973" s="23">
        <v>9.611232404108357E-3</v>
      </c>
      <c r="E2973" s="40">
        <v>231.98684359999999</v>
      </c>
      <c r="F2973" s="23">
        <v>5.7463351841893592E-2</v>
      </c>
      <c r="G2973" s="40">
        <v>304.92603350000002</v>
      </c>
      <c r="H2973" s="23">
        <v>7.5530455420893247E-2</v>
      </c>
      <c r="I2973" s="40">
        <v>122.39463499999999</v>
      </c>
      <c r="J2973" s="23">
        <v>3.0317262243940216E-2</v>
      </c>
      <c r="K2973" s="40">
        <v>16.6495</v>
      </c>
      <c r="L2973" s="23">
        <v>4.1240962704818121E-3</v>
      </c>
      <c r="M2973" s="40">
        <v>65.9567184</v>
      </c>
      <c r="N2973" s="23">
        <v>1.6337539047218179E-2</v>
      </c>
      <c r="O2973" s="40">
        <v>856.54712380000012</v>
      </c>
      <c r="P2973" s="23">
        <v>0.21216750045079449</v>
      </c>
      <c r="Q2973" s="40">
        <v>269.9540288</v>
      </c>
      <c r="R2973" s="23">
        <v>6.6867858096376451E-2</v>
      </c>
      <c r="S2973" s="40">
        <v>2129.9102540000004</v>
      </c>
      <c r="T2973" s="23">
        <v>0.52758070422429315</v>
      </c>
      <c r="U2973" s="40">
        <v>4037.1269020000022</v>
      </c>
      <c r="V2973" s="165">
        <v>1</v>
      </c>
      <c r="W2973" s="129"/>
    </row>
    <row r="2974" spans="1:23" ht="24.75" customHeight="1">
      <c r="A2974" s="1016" t="s">
        <v>14</v>
      </c>
      <c r="B2974" s="1017"/>
      <c r="C2974" s="35">
        <v>0</v>
      </c>
      <c r="D2974" s="24">
        <v>0</v>
      </c>
      <c r="E2974" s="36">
        <v>0</v>
      </c>
      <c r="F2974" s="24">
        <v>0</v>
      </c>
      <c r="G2974" s="36">
        <v>0</v>
      </c>
      <c r="H2974" s="24">
        <v>0</v>
      </c>
      <c r="I2974" s="36">
        <v>0</v>
      </c>
      <c r="J2974" s="24">
        <v>0</v>
      </c>
      <c r="K2974" s="36">
        <v>0</v>
      </c>
      <c r="L2974" s="24">
        <v>0</v>
      </c>
      <c r="M2974" s="36">
        <v>0</v>
      </c>
      <c r="N2974" s="24">
        <v>0</v>
      </c>
      <c r="O2974" s="36">
        <v>0</v>
      </c>
      <c r="P2974" s="24">
        <v>0</v>
      </c>
      <c r="Q2974" s="36">
        <v>93.360365999999999</v>
      </c>
      <c r="R2974" s="24">
        <v>0.54779930033700019</v>
      </c>
      <c r="S2974" s="36">
        <v>77.067683000000002</v>
      </c>
      <c r="T2974" s="24">
        <v>0.45220069966299969</v>
      </c>
      <c r="U2974" s="36">
        <v>170.42804900000002</v>
      </c>
      <c r="V2974" s="166">
        <f t="shared" ref="V2974:V2981" si="162">+U2974/$U$2973</f>
        <v>4.2215182513972882E-2</v>
      </c>
      <c r="W2974" s="129"/>
    </row>
    <row r="2975" spans="1:23" ht="24.75" customHeight="1">
      <c r="A2975" s="1016" t="s">
        <v>15</v>
      </c>
      <c r="B2975" s="1017"/>
      <c r="C2975" s="35">
        <v>5.4779115000000003</v>
      </c>
      <c r="D2975" s="24">
        <v>2.1551521455771428E-2</v>
      </c>
      <c r="E2975" s="36">
        <v>5.4779115000000003</v>
      </c>
      <c r="F2975" s="24">
        <v>2.1551521455771428E-2</v>
      </c>
      <c r="G2975" s="36">
        <v>5.4779115000000003</v>
      </c>
      <c r="H2975" s="24">
        <v>2.1551521455771428E-2</v>
      </c>
      <c r="I2975" s="36">
        <v>64.582274999999996</v>
      </c>
      <c r="J2975" s="24">
        <v>0.2540833829325338</v>
      </c>
      <c r="K2975" s="36">
        <v>0</v>
      </c>
      <c r="L2975" s="24">
        <v>0</v>
      </c>
      <c r="M2975" s="36">
        <v>10.955823000000001</v>
      </c>
      <c r="N2975" s="24">
        <v>4.3103042911542856E-2</v>
      </c>
      <c r="O2975" s="36">
        <v>0</v>
      </c>
      <c r="P2975" s="24">
        <v>0</v>
      </c>
      <c r="Q2975" s="36">
        <v>0</v>
      </c>
      <c r="R2975" s="24">
        <v>0</v>
      </c>
      <c r="S2975" s="36">
        <v>162.20565150000002</v>
      </c>
      <c r="T2975" s="24">
        <v>0.63815900978860884</v>
      </c>
      <c r="U2975" s="36">
        <v>254.17748400000005</v>
      </c>
      <c r="V2975" s="166">
        <f t="shared" si="162"/>
        <v>6.2959993621721402E-2</v>
      </c>
      <c r="W2975" s="129"/>
    </row>
    <row r="2976" spans="1:23" ht="24.75" customHeight="1">
      <c r="A2976" s="1016" t="s">
        <v>16</v>
      </c>
      <c r="B2976" s="1017"/>
      <c r="C2976" s="35">
        <v>0</v>
      </c>
      <c r="D2976" s="24">
        <v>0</v>
      </c>
      <c r="E2976" s="36">
        <v>66.936089999999993</v>
      </c>
      <c r="F2976" s="24">
        <v>0.2</v>
      </c>
      <c r="G2976" s="36">
        <v>66.936089999999993</v>
      </c>
      <c r="H2976" s="24">
        <v>0.2</v>
      </c>
      <c r="I2976" s="36">
        <v>0</v>
      </c>
      <c r="J2976" s="24">
        <v>0</v>
      </c>
      <c r="K2976" s="36">
        <v>0</v>
      </c>
      <c r="L2976" s="24">
        <v>0</v>
      </c>
      <c r="M2976" s="36">
        <v>0</v>
      </c>
      <c r="N2976" s="24">
        <v>0</v>
      </c>
      <c r="O2976" s="36">
        <v>200.80826999999999</v>
      </c>
      <c r="P2976" s="24">
        <v>0.60000000000000009</v>
      </c>
      <c r="Q2976" s="36">
        <v>0</v>
      </c>
      <c r="R2976" s="24">
        <v>0</v>
      </c>
      <c r="S2976" s="36">
        <v>0</v>
      </c>
      <c r="T2976" s="24">
        <v>0</v>
      </c>
      <c r="U2976" s="36">
        <v>334.68044999999995</v>
      </c>
      <c r="V2976" s="166">
        <f t="shared" si="162"/>
        <v>8.2900651409842596E-2</v>
      </c>
      <c r="W2976" s="129"/>
    </row>
    <row r="2977" spans="1:23" ht="24.75" customHeight="1">
      <c r="A2977" s="1016" t="s">
        <v>17</v>
      </c>
      <c r="B2977" s="1017"/>
      <c r="C2977" s="35">
        <v>0</v>
      </c>
      <c r="D2977" s="24">
        <v>0</v>
      </c>
      <c r="E2977" s="36">
        <v>0</v>
      </c>
      <c r="F2977" s="24">
        <v>0</v>
      </c>
      <c r="G2977" s="36">
        <v>0</v>
      </c>
      <c r="H2977" s="24">
        <v>0</v>
      </c>
      <c r="I2977" s="36">
        <v>0</v>
      </c>
      <c r="J2977" s="24">
        <v>0</v>
      </c>
      <c r="K2977" s="36">
        <v>0</v>
      </c>
      <c r="L2977" s="24">
        <v>0</v>
      </c>
      <c r="M2977" s="36">
        <v>0</v>
      </c>
      <c r="N2977" s="24">
        <v>0</v>
      </c>
      <c r="O2977" s="36">
        <v>93.109433499999994</v>
      </c>
      <c r="P2977" s="24">
        <v>0.18676920468714606</v>
      </c>
      <c r="Q2977" s="36">
        <v>0</v>
      </c>
      <c r="R2977" s="24">
        <v>0</v>
      </c>
      <c r="S2977" s="36">
        <v>405.41725699999995</v>
      </c>
      <c r="T2977" s="24">
        <v>0.81323079531285403</v>
      </c>
      <c r="U2977" s="36">
        <v>498.52669049999992</v>
      </c>
      <c r="V2977" s="166">
        <f t="shared" si="162"/>
        <v>0.12348551398100184</v>
      </c>
      <c r="W2977" s="129"/>
    </row>
    <row r="2978" spans="1:23" ht="24.75" customHeight="1">
      <c r="A2978" s="1016" t="s">
        <v>18</v>
      </c>
      <c r="B2978" s="1017"/>
      <c r="C2978" s="35">
        <v>0</v>
      </c>
      <c r="D2978" s="24">
        <v>0</v>
      </c>
      <c r="E2978" s="36">
        <v>20.7763685</v>
      </c>
      <c r="F2978" s="24">
        <v>5.0772733874969528E-2</v>
      </c>
      <c r="G2978" s="36">
        <v>64.941670000000002</v>
      </c>
      <c r="H2978" s="24">
        <v>0.15870271690195004</v>
      </c>
      <c r="I2978" s="36">
        <v>57.812359999999998</v>
      </c>
      <c r="J2978" s="24">
        <v>0.14128029972918188</v>
      </c>
      <c r="K2978" s="36">
        <v>0</v>
      </c>
      <c r="L2978" s="24">
        <v>0</v>
      </c>
      <c r="M2978" s="36">
        <v>0</v>
      </c>
      <c r="N2978" s="24">
        <v>0</v>
      </c>
      <c r="O2978" s="36">
        <v>71.459418499999998</v>
      </c>
      <c r="P2978" s="24">
        <v>0.17463061643138328</v>
      </c>
      <c r="Q2978" s="36">
        <v>57.812359999999998</v>
      </c>
      <c r="R2978" s="24">
        <v>0.14128029972918188</v>
      </c>
      <c r="S2978" s="36">
        <v>136.40108850000001</v>
      </c>
      <c r="T2978" s="24">
        <v>0.33333333333333337</v>
      </c>
      <c r="U2978" s="36">
        <v>409.20326550000004</v>
      </c>
      <c r="V2978" s="166">
        <f t="shared" si="162"/>
        <v>0.10136002048815453</v>
      </c>
      <c r="W2978" s="129"/>
    </row>
    <row r="2979" spans="1:23" ht="24.75" customHeight="1">
      <c r="A2979" s="1016" t="s">
        <v>19</v>
      </c>
      <c r="B2979" s="1017"/>
      <c r="C2979" s="35">
        <v>5.4817413999999998</v>
      </c>
      <c r="D2979" s="24">
        <v>5.1071736303004911E-3</v>
      </c>
      <c r="E2979" s="36">
        <v>54.367273599999997</v>
      </c>
      <c r="F2979" s="24">
        <v>5.0652354027727761E-2</v>
      </c>
      <c r="G2979" s="36">
        <v>48.660462000000003</v>
      </c>
      <c r="H2979" s="24">
        <v>4.5335489259788704E-2</v>
      </c>
      <c r="I2979" s="36">
        <v>0</v>
      </c>
      <c r="J2979" s="24">
        <v>0</v>
      </c>
      <c r="K2979" s="36">
        <v>0</v>
      </c>
      <c r="L2979" s="24">
        <v>0</v>
      </c>
      <c r="M2979" s="36">
        <v>21.701895400000002</v>
      </c>
      <c r="N2979" s="24">
        <v>2.0219003383563396E-2</v>
      </c>
      <c r="O2979" s="36">
        <v>435.48577779999999</v>
      </c>
      <c r="P2979" s="24">
        <v>0.40572900442750892</v>
      </c>
      <c r="Q2979" s="36">
        <v>102.1318028</v>
      </c>
      <c r="R2979" s="24">
        <v>9.515312963782091E-2</v>
      </c>
      <c r="S2979" s="36">
        <v>405.51254599999999</v>
      </c>
      <c r="T2979" s="24">
        <v>0.37780384563328995</v>
      </c>
      <c r="U2979" s="36">
        <v>1073.3414989999999</v>
      </c>
      <c r="V2979" s="166">
        <f t="shared" si="162"/>
        <v>0.26586766407275036</v>
      </c>
      <c r="W2979" s="129"/>
    </row>
    <row r="2980" spans="1:23" ht="24.75" customHeight="1">
      <c r="A2980" s="1016" t="s">
        <v>20</v>
      </c>
      <c r="B2980" s="1017"/>
      <c r="C2980" s="35">
        <v>27.842112</v>
      </c>
      <c r="D2980" s="24">
        <v>2.6176668235072951E-2</v>
      </c>
      <c r="E2980" s="36">
        <v>84.429200000000009</v>
      </c>
      <c r="F2980" s="24">
        <v>7.9378861695284519E-2</v>
      </c>
      <c r="G2980" s="36">
        <v>118.90990000000001</v>
      </c>
      <c r="H2980" s="24">
        <v>0.11179701461461335</v>
      </c>
      <c r="I2980" s="36">
        <v>0</v>
      </c>
      <c r="J2980" s="24">
        <v>0</v>
      </c>
      <c r="K2980" s="36">
        <v>16.6495</v>
      </c>
      <c r="L2980" s="24">
        <v>1.5653569591985231E-2</v>
      </c>
      <c r="M2980" s="36">
        <v>33.298999999999999</v>
      </c>
      <c r="N2980" s="24">
        <v>3.1307139183970462E-2</v>
      </c>
      <c r="O2980" s="36">
        <v>55.684224</v>
      </c>
      <c r="P2980" s="24">
        <v>5.2353336470145902E-2</v>
      </c>
      <c r="Q2980" s="36">
        <v>16.6495</v>
      </c>
      <c r="R2980" s="24">
        <v>1.5653569591985231E-2</v>
      </c>
      <c r="S2980" s="36">
        <v>710.15977799999996</v>
      </c>
      <c r="T2980" s="24">
        <v>0.66767984061694241</v>
      </c>
      <c r="U2980" s="36">
        <v>1063.623214</v>
      </c>
      <c r="V2980" s="166">
        <f t="shared" si="162"/>
        <v>0.26346043605245067</v>
      </c>
      <c r="W2980" s="129"/>
    </row>
    <row r="2981" spans="1:23" ht="24.75" customHeight="1">
      <c r="A2981" s="1016" t="s">
        <v>21</v>
      </c>
      <c r="B2981" s="1017"/>
      <c r="C2981" s="35">
        <v>0</v>
      </c>
      <c r="D2981" s="24">
        <v>0</v>
      </c>
      <c r="E2981" s="36">
        <v>0</v>
      </c>
      <c r="F2981" s="24">
        <v>0</v>
      </c>
      <c r="G2981" s="36">
        <v>0</v>
      </c>
      <c r="H2981" s="24">
        <v>0</v>
      </c>
      <c r="I2981" s="36">
        <v>0</v>
      </c>
      <c r="J2981" s="24">
        <v>0</v>
      </c>
      <c r="K2981" s="36">
        <v>0</v>
      </c>
      <c r="L2981" s="24">
        <v>0</v>
      </c>
      <c r="M2981" s="36">
        <v>0</v>
      </c>
      <c r="N2981" s="24">
        <v>0</v>
      </c>
      <c r="O2981" s="36">
        <v>0</v>
      </c>
      <c r="P2981" s="24">
        <v>0</v>
      </c>
      <c r="Q2981" s="36">
        <v>0</v>
      </c>
      <c r="R2981" s="24">
        <v>0</v>
      </c>
      <c r="S2981" s="36">
        <v>233.14625000000001</v>
      </c>
      <c r="T2981" s="24">
        <v>1</v>
      </c>
      <c r="U2981" s="36">
        <v>233.14625000000001</v>
      </c>
      <c r="V2981" s="166">
        <f t="shared" si="162"/>
        <v>5.7750537860105117E-2</v>
      </c>
      <c r="W2981" s="129"/>
    </row>
    <row r="2982" spans="1:23">
      <c r="A2982" s="804" t="s">
        <v>8</v>
      </c>
      <c r="B2982" s="805"/>
      <c r="C2982" s="41">
        <v>0</v>
      </c>
      <c r="D2982" s="25">
        <v>0</v>
      </c>
      <c r="E2982" s="42">
        <v>88.683362533000007</v>
      </c>
      <c r="F2982" s="25">
        <v>4.1066032546736297E-2</v>
      </c>
      <c r="G2982" s="42">
        <v>101.493796536</v>
      </c>
      <c r="H2982" s="25">
        <v>4.6998077573888457E-2</v>
      </c>
      <c r="I2982" s="42">
        <v>36.099087238000003</v>
      </c>
      <c r="J2982" s="25">
        <v>1.6716171433751707E-2</v>
      </c>
      <c r="K2982" s="42">
        <v>18.998732701000002</v>
      </c>
      <c r="L2982" s="25">
        <v>8.7976205813766681E-3</v>
      </c>
      <c r="M2982" s="42">
        <v>0</v>
      </c>
      <c r="N2982" s="25">
        <v>0</v>
      </c>
      <c r="O2982" s="42">
        <v>740.784316107</v>
      </c>
      <c r="P2982" s="25">
        <v>0.34303021408375051</v>
      </c>
      <c r="Q2982" s="42">
        <v>174.76166056</v>
      </c>
      <c r="R2982" s="25">
        <v>8.092575467927357E-2</v>
      </c>
      <c r="S2982" s="42">
        <v>998.70985441900041</v>
      </c>
      <c r="T2982" s="25">
        <v>0.46246612910122292</v>
      </c>
      <c r="U2982" s="42">
        <v>2159.5308100940001</v>
      </c>
      <c r="V2982" s="167">
        <v>1</v>
      </c>
      <c r="W2982" s="129"/>
    </row>
    <row r="2983" spans="1:23" ht="24.75" customHeight="1">
      <c r="A2983" s="1016" t="s">
        <v>14</v>
      </c>
      <c r="B2983" s="1017"/>
      <c r="C2983" s="35">
        <v>0</v>
      </c>
      <c r="D2983" s="24">
        <v>0</v>
      </c>
      <c r="E2983" s="36">
        <v>0</v>
      </c>
      <c r="F2983" s="24">
        <v>0</v>
      </c>
      <c r="G2983" s="36">
        <v>0</v>
      </c>
      <c r="H2983" s="24">
        <v>0</v>
      </c>
      <c r="I2983" s="36">
        <v>0</v>
      </c>
      <c r="J2983" s="24">
        <v>0</v>
      </c>
      <c r="K2983" s="36">
        <v>0</v>
      </c>
      <c r="L2983" s="24">
        <v>0</v>
      </c>
      <c r="M2983" s="36">
        <v>0</v>
      </c>
      <c r="N2983" s="24">
        <v>0</v>
      </c>
      <c r="O2983" s="36">
        <v>0</v>
      </c>
      <c r="P2983" s="24">
        <v>0</v>
      </c>
      <c r="Q2983" s="36">
        <v>0</v>
      </c>
      <c r="R2983" s="24">
        <v>0</v>
      </c>
      <c r="S2983" s="36">
        <v>25.285714280000001</v>
      </c>
      <c r="T2983" s="24">
        <v>1</v>
      </c>
      <c r="U2983" s="36">
        <v>25.285714280000001</v>
      </c>
      <c r="V2983" s="166">
        <f>+U2983/$U$2982</f>
        <v>1.1708892580652445E-2</v>
      </c>
      <c r="W2983" s="129"/>
    </row>
    <row r="2984" spans="1:23" ht="24.75" customHeight="1">
      <c r="A2984" s="1016" t="s">
        <v>15</v>
      </c>
      <c r="B2984" s="1017"/>
      <c r="C2984" s="35">
        <v>0</v>
      </c>
      <c r="D2984" s="24">
        <v>0</v>
      </c>
      <c r="E2984" s="36">
        <v>5.6752767530000003</v>
      </c>
      <c r="F2984" s="24">
        <v>3.2834882551833505E-2</v>
      </c>
      <c r="G2984" s="36">
        <v>0</v>
      </c>
      <c r="H2984" s="24">
        <v>0</v>
      </c>
      <c r="I2984" s="36">
        <v>5.6752767530000003</v>
      </c>
      <c r="J2984" s="24">
        <v>3.2834882551833505E-2</v>
      </c>
      <c r="K2984" s="36">
        <v>0</v>
      </c>
      <c r="L2984" s="24">
        <v>0</v>
      </c>
      <c r="M2984" s="36">
        <v>0</v>
      </c>
      <c r="N2984" s="24">
        <v>0</v>
      </c>
      <c r="O2984" s="36">
        <v>75.609238450000007</v>
      </c>
      <c r="P2984" s="24">
        <v>0.43744482822392577</v>
      </c>
      <c r="Q2984" s="36">
        <v>0</v>
      </c>
      <c r="R2984" s="24">
        <v>0</v>
      </c>
      <c r="S2984" s="36">
        <v>85.883121188000018</v>
      </c>
      <c r="T2984" s="24">
        <v>0.49688540667240733</v>
      </c>
      <c r="U2984" s="36">
        <v>172.84291314400002</v>
      </c>
      <c r="V2984" s="166">
        <f t="shared" ref="V2984:V2990" si="163">+U2984/$U$2982</f>
        <v>8.0037252692160721E-2</v>
      </c>
      <c r="W2984" s="129"/>
    </row>
    <row r="2985" spans="1:23" ht="24.75" customHeight="1">
      <c r="A2985" s="1016" t="s">
        <v>16</v>
      </c>
      <c r="B2985" s="1017"/>
      <c r="C2985" s="35">
        <v>0</v>
      </c>
      <c r="D2985" s="24">
        <v>0</v>
      </c>
      <c r="E2985" s="36">
        <v>0</v>
      </c>
      <c r="F2985" s="24">
        <v>0</v>
      </c>
      <c r="G2985" s="36">
        <v>0</v>
      </c>
      <c r="H2985" s="24">
        <v>0</v>
      </c>
      <c r="I2985" s="36">
        <v>0</v>
      </c>
      <c r="J2985" s="24">
        <v>0</v>
      </c>
      <c r="K2985" s="36">
        <v>0</v>
      </c>
      <c r="L2985" s="24">
        <v>0</v>
      </c>
      <c r="M2985" s="36">
        <v>0</v>
      </c>
      <c r="N2985" s="24">
        <v>0</v>
      </c>
      <c r="O2985" s="36">
        <v>58.630036629999999</v>
      </c>
      <c r="P2985" s="24">
        <v>0.5</v>
      </c>
      <c r="Q2985" s="36">
        <v>58.630036629999999</v>
      </c>
      <c r="R2985" s="24">
        <v>0.5</v>
      </c>
      <c r="S2985" s="36">
        <v>0</v>
      </c>
      <c r="T2985" s="24">
        <v>0</v>
      </c>
      <c r="U2985" s="36">
        <v>117.26007326</v>
      </c>
      <c r="V2985" s="166">
        <f t="shared" si="163"/>
        <v>5.4298865620211224E-2</v>
      </c>
      <c r="W2985" s="129"/>
    </row>
    <row r="2986" spans="1:23" ht="24.75" customHeight="1">
      <c r="A2986" s="1016" t="s">
        <v>17</v>
      </c>
      <c r="B2986" s="1017"/>
      <c r="C2986" s="35">
        <v>0</v>
      </c>
      <c r="D2986" s="24">
        <v>0</v>
      </c>
      <c r="E2986" s="36">
        <v>0</v>
      </c>
      <c r="F2986" s="24">
        <v>0</v>
      </c>
      <c r="G2986" s="36">
        <v>13.112903230000001</v>
      </c>
      <c r="H2986" s="24">
        <v>2.6105874246821023E-2</v>
      </c>
      <c r="I2986" s="36">
        <v>5.4081632649999998</v>
      </c>
      <c r="J2986" s="24">
        <v>1.076686280879135E-2</v>
      </c>
      <c r="K2986" s="36">
        <v>0</v>
      </c>
      <c r="L2986" s="24">
        <v>0</v>
      </c>
      <c r="M2986" s="36">
        <v>0</v>
      </c>
      <c r="N2986" s="24">
        <v>0</v>
      </c>
      <c r="O2986" s="36">
        <v>71.269765980000003</v>
      </c>
      <c r="P2986" s="24">
        <v>0.14188768998291793</v>
      </c>
      <c r="Q2986" s="36">
        <v>0</v>
      </c>
      <c r="R2986" s="24">
        <v>0</v>
      </c>
      <c r="S2986" s="36">
        <v>412.50620251500004</v>
      </c>
      <c r="T2986" s="24">
        <v>0.82123957296146965</v>
      </c>
      <c r="U2986" s="36">
        <v>502.29703499000004</v>
      </c>
      <c r="V2986" s="166">
        <f t="shared" si="163"/>
        <v>0.23259544741949573</v>
      </c>
      <c r="W2986" s="129"/>
    </row>
    <row r="2987" spans="1:23" ht="24.75" customHeight="1">
      <c r="A2987" s="1016" t="s">
        <v>18</v>
      </c>
      <c r="B2987" s="1017"/>
      <c r="C2987" s="35">
        <v>0</v>
      </c>
      <c r="D2987" s="24">
        <v>0</v>
      </c>
      <c r="E2987" s="36">
        <v>0</v>
      </c>
      <c r="F2987" s="24">
        <v>0</v>
      </c>
      <c r="G2987" s="36">
        <v>0</v>
      </c>
      <c r="H2987" s="24">
        <v>0</v>
      </c>
      <c r="I2987" s="36">
        <v>0</v>
      </c>
      <c r="J2987" s="24">
        <v>0</v>
      </c>
      <c r="K2987" s="36">
        <v>6.4909090909999998</v>
      </c>
      <c r="L2987" s="24">
        <v>3.1942556112344075E-2</v>
      </c>
      <c r="M2987" s="36">
        <v>0</v>
      </c>
      <c r="N2987" s="24">
        <v>0</v>
      </c>
      <c r="O2987" s="36">
        <v>116.15584416</v>
      </c>
      <c r="P2987" s="24">
        <v>0.57161709058628596</v>
      </c>
      <c r="Q2987" s="36">
        <v>0</v>
      </c>
      <c r="R2987" s="24">
        <v>0</v>
      </c>
      <c r="S2987" s="36">
        <v>80.558934739999998</v>
      </c>
      <c r="T2987" s="24">
        <v>0.39644035330137001</v>
      </c>
      <c r="U2987" s="36">
        <v>203.20568799099999</v>
      </c>
      <c r="V2987" s="166">
        <f t="shared" si="163"/>
        <v>9.4097146954877128E-2</v>
      </c>
      <c r="W2987" s="129"/>
    </row>
    <row r="2988" spans="1:23" ht="24.75" customHeight="1">
      <c r="A2988" s="1016" t="s">
        <v>19</v>
      </c>
      <c r="B2988" s="1017"/>
      <c r="C2988" s="35">
        <v>0</v>
      </c>
      <c r="D2988" s="24">
        <v>0</v>
      </c>
      <c r="E2988" s="36">
        <v>57.992438559999997</v>
      </c>
      <c r="F2988" s="24">
        <v>9.2731221448781903E-2</v>
      </c>
      <c r="G2988" s="36">
        <v>88.380893306000004</v>
      </c>
      <c r="H2988" s="24">
        <v>0.14132304818533314</v>
      </c>
      <c r="I2988" s="36">
        <v>0</v>
      </c>
      <c r="J2988" s="24">
        <v>0</v>
      </c>
      <c r="K2988" s="36">
        <v>0</v>
      </c>
      <c r="L2988" s="24">
        <v>0</v>
      </c>
      <c r="M2988" s="36">
        <v>0</v>
      </c>
      <c r="N2988" s="24">
        <v>0</v>
      </c>
      <c r="O2988" s="36">
        <v>318.92201475599995</v>
      </c>
      <c r="P2988" s="24">
        <v>0.50996351782366434</v>
      </c>
      <c r="Q2988" s="36">
        <v>0</v>
      </c>
      <c r="R2988" s="24">
        <v>0</v>
      </c>
      <c r="S2988" s="36">
        <v>160.08667309000001</v>
      </c>
      <c r="T2988" s="24">
        <v>0.25598221254221981</v>
      </c>
      <c r="U2988" s="36">
        <v>625.38201971200044</v>
      </c>
      <c r="V2988" s="166">
        <f t="shared" si="163"/>
        <v>0.28959161721095278</v>
      </c>
      <c r="W2988" s="129"/>
    </row>
    <row r="2989" spans="1:23" ht="24.75" customHeight="1">
      <c r="A2989" s="1016" t="s">
        <v>20</v>
      </c>
      <c r="B2989" s="1017"/>
      <c r="C2989" s="35">
        <v>0</v>
      </c>
      <c r="D2989" s="24">
        <v>0</v>
      </c>
      <c r="E2989" s="36">
        <v>25.015647220000002</v>
      </c>
      <c r="F2989" s="24">
        <v>7.4379600437173898E-2</v>
      </c>
      <c r="G2989" s="36">
        <v>0</v>
      </c>
      <c r="H2989" s="24">
        <v>0</v>
      </c>
      <c r="I2989" s="36">
        <v>25.015647220000002</v>
      </c>
      <c r="J2989" s="24">
        <v>7.4379600437173898E-2</v>
      </c>
      <c r="K2989" s="36">
        <v>12.507823610000001</v>
      </c>
      <c r="L2989" s="24">
        <v>3.7189800218586949E-2</v>
      </c>
      <c r="M2989" s="36">
        <v>0</v>
      </c>
      <c r="N2989" s="24">
        <v>0</v>
      </c>
      <c r="O2989" s="36">
        <v>41.219638351</v>
      </c>
      <c r="P2989" s="24">
        <v>0.1225593007348218</v>
      </c>
      <c r="Q2989" s="36">
        <v>57.15384615</v>
      </c>
      <c r="R2989" s="24">
        <v>0.16993684803349687</v>
      </c>
      <c r="S2989" s="36">
        <v>175.41143082599996</v>
      </c>
      <c r="T2989" s="24">
        <v>0.52155485013874614</v>
      </c>
      <c r="U2989" s="36">
        <v>336.32403337700009</v>
      </c>
      <c r="V2989" s="166">
        <f t="shared" si="163"/>
        <v>0.15573940033870626</v>
      </c>
      <c r="W2989" s="129"/>
    </row>
    <row r="2990" spans="1:23" ht="24.75" customHeight="1">
      <c r="A2990" s="1016" t="s">
        <v>21</v>
      </c>
      <c r="B2990" s="1017"/>
      <c r="C2990" s="35">
        <v>0</v>
      </c>
      <c r="D2990" s="24">
        <v>0</v>
      </c>
      <c r="E2990" s="36">
        <v>0</v>
      </c>
      <c r="F2990" s="24">
        <v>0</v>
      </c>
      <c r="G2990" s="36">
        <v>0</v>
      </c>
      <c r="H2990" s="24">
        <v>0</v>
      </c>
      <c r="I2990" s="36">
        <v>0</v>
      </c>
      <c r="J2990" s="24">
        <v>0</v>
      </c>
      <c r="K2990" s="36">
        <v>0</v>
      </c>
      <c r="L2990" s="24">
        <v>0</v>
      </c>
      <c r="M2990" s="36">
        <v>0</v>
      </c>
      <c r="N2990" s="24">
        <v>0</v>
      </c>
      <c r="O2990" s="36">
        <v>58.977777779999997</v>
      </c>
      <c r="P2990" s="24">
        <v>0.33333333333333337</v>
      </c>
      <c r="Q2990" s="36">
        <v>58.977777779999997</v>
      </c>
      <c r="R2990" s="24">
        <v>0.33333333333333337</v>
      </c>
      <c r="S2990" s="36">
        <v>58.977777779999997</v>
      </c>
      <c r="T2990" s="24">
        <v>0.33333333333333337</v>
      </c>
      <c r="U2990" s="36">
        <v>176.93333333999999</v>
      </c>
      <c r="V2990" s="166">
        <f t="shared" si="163"/>
        <v>8.1931377182943937E-2</v>
      </c>
      <c r="W2990" s="129"/>
    </row>
    <row r="2991" spans="1:23">
      <c r="A2991" s="804" t="s">
        <v>9</v>
      </c>
      <c r="B2991" s="805"/>
      <c r="C2991" s="41">
        <v>115.13989346790021</v>
      </c>
      <c r="D2991" s="25">
        <v>5.5003358197130453E-2</v>
      </c>
      <c r="E2991" s="42">
        <v>67.559885951936892</v>
      </c>
      <c r="F2991" s="25">
        <v>3.2273962523750768E-2</v>
      </c>
      <c r="G2991" s="42">
        <v>91.787551942186084</v>
      </c>
      <c r="H2991" s="25">
        <v>4.3847735528097231E-2</v>
      </c>
      <c r="I2991" s="42">
        <v>11.745257452574526</v>
      </c>
      <c r="J2991" s="25">
        <v>5.6108146648718125E-3</v>
      </c>
      <c r="K2991" s="42">
        <v>67.125230739337411</v>
      </c>
      <c r="L2991" s="25">
        <v>3.2066323836317689E-2</v>
      </c>
      <c r="M2991" s="42">
        <v>0</v>
      </c>
      <c r="N2991" s="25">
        <v>0</v>
      </c>
      <c r="O2991" s="42">
        <v>663.41346227338363</v>
      </c>
      <c r="P2991" s="25">
        <v>0.31691855185183437</v>
      </c>
      <c r="Q2991" s="42">
        <v>166.17514483963811</v>
      </c>
      <c r="R2991" s="25">
        <v>7.938335480241554E-2</v>
      </c>
      <c r="S2991" s="42">
        <v>910.37836734365703</v>
      </c>
      <c r="T2991" s="25">
        <v>0.43489589859558153</v>
      </c>
      <c r="U2991" s="42">
        <v>2093.3247940106153</v>
      </c>
      <c r="V2991" s="167">
        <v>1</v>
      </c>
      <c r="W2991" s="129"/>
    </row>
    <row r="2992" spans="1:23" ht="24.75" customHeight="1">
      <c r="A2992" s="1016" t="s">
        <v>14</v>
      </c>
      <c r="B2992" s="1017"/>
      <c r="C2992" s="35">
        <v>0</v>
      </c>
      <c r="D2992" s="24">
        <v>0</v>
      </c>
      <c r="E2992" s="36">
        <v>0</v>
      </c>
      <c r="F2992" s="24">
        <v>0</v>
      </c>
      <c r="G2992" s="36">
        <v>0</v>
      </c>
      <c r="H2992" s="24">
        <v>0</v>
      </c>
      <c r="I2992" s="36">
        <v>0</v>
      </c>
      <c r="J2992" s="24">
        <v>0</v>
      </c>
      <c r="K2992" s="36">
        <v>12.723404255319149</v>
      </c>
      <c r="L2992" s="24">
        <v>0.15911993674735433</v>
      </c>
      <c r="M2992" s="36">
        <v>0</v>
      </c>
      <c r="N2992" s="24">
        <v>0</v>
      </c>
      <c r="O2992" s="36">
        <v>12.723404255319149</v>
      </c>
      <c r="P2992" s="24">
        <v>0.15911993674735433</v>
      </c>
      <c r="Q2992" s="36">
        <v>54.514285714285712</v>
      </c>
      <c r="R2992" s="24">
        <v>0.68176012650529128</v>
      </c>
      <c r="S2992" s="36">
        <v>0</v>
      </c>
      <c r="T2992" s="24">
        <v>0</v>
      </c>
      <c r="U2992" s="36">
        <v>79.961094224924011</v>
      </c>
      <c r="V2992" s="166">
        <v>3.8198130769628927E-2</v>
      </c>
      <c r="W2992" s="129"/>
    </row>
    <row r="2993" spans="1:23" ht="24.75" customHeight="1">
      <c r="A2993" s="1016" t="s">
        <v>15</v>
      </c>
      <c r="B2993" s="1017"/>
      <c r="C2993" s="35">
        <v>0</v>
      </c>
      <c r="D2993" s="24">
        <v>0</v>
      </c>
      <c r="E2993" s="36">
        <v>0</v>
      </c>
      <c r="F2993" s="24">
        <v>0</v>
      </c>
      <c r="G2993" s="36">
        <v>0</v>
      </c>
      <c r="H2993" s="24">
        <v>0</v>
      </c>
      <c r="I2993" s="36">
        <v>0</v>
      </c>
      <c r="J2993" s="24">
        <v>0</v>
      </c>
      <c r="K2993" s="36">
        <v>0</v>
      </c>
      <c r="L2993" s="24">
        <v>0</v>
      </c>
      <c r="M2993" s="36">
        <v>0</v>
      </c>
      <c r="N2993" s="24">
        <v>0</v>
      </c>
      <c r="O2993" s="36">
        <v>0</v>
      </c>
      <c r="P2993" s="24">
        <v>0</v>
      </c>
      <c r="Q2993" s="36">
        <v>0</v>
      </c>
      <c r="R2993" s="24">
        <v>0</v>
      </c>
      <c r="S2993" s="36">
        <v>102.73770767654671</v>
      </c>
      <c r="T2993" s="24">
        <v>1</v>
      </c>
      <c r="U2993" s="36">
        <v>102.73770767654671</v>
      </c>
      <c r="V2993" s="166">
        <v>4.907872298197493E-2</v>
      </c>
      <c r="W2993" s="129"/>
    </row>
    <row r="2994" spans="1:23" ht="24.75" customHeight="1">
      <c r="A2994" s="1016" t="s">
        <v>16</v>
      </c>
      <c r="B2994" s="1017"/>
      <c r="C2994" s="35">
        <v>0</v>
      </c>
      <c r="D2994" s="24">
        <v>0</v>
      </c>
      <c r="E2994" s="36">
        <v>0</v>
      </c>
      <c r="F2994" s="24">
        <v>0</v>
      </c>
      <c r="G2994" s="36">
        <v>55.26</v>
      </c>
      <c r="H2994" s="24">
        <v>0.2</v>
      </c>
      <c r="I2994" s="36">
        <v>0</v>
      </c>
      <c r="J2994" s="24">
        <v>0</v>
      </c>
      <c r="K2994" s="36">
        <v>0</v>
      </c>
      <c r="L2994" s="24">
        <v>0</v>
      </c>
      <c r="M2994" s="36">
        <v>0</v>
      </c>
      <c r="N2994" s="24">
        <v>0</v>
      </c>
      <c r="O2994" s="36">
        <v>165.78</v>
      </c>
      <c r="P2994" s="24">
        <v>0.6</v>
      </c>
      <c r="Q2994" s="36">
        <v>55.26</v>
      </c>
      <c r="R2994" s="24">
        <v>0.2</v>
      </c>
      <c r="S2994" s="36">
        <v>0</v>
      </c>
      <c r="T2994" s="24">
        <v>0</v>
      </c>
      <c r="U2994" s="36">
        <v>276.3</v>
      </c>
      <c r="V2994" s="166">
        <v>0.13199098428994144</v>
      </c>
      <c r="W2994" s="129"/>
    </row>
    <row r="2995" spans="1:23" ht="24.75" customHeight="1">
      <c r="A2995" s="1016" t="s">
        <v>17</v>
      </c>
      <c r="B2995" s="1017"/>
      <c r="C2995" s="35">
        <v>0</v>
      </c>
      <c r="D2995" s="24">
        <v>0</v>
      </c>
      <c r="E2995" s="36">
        <v>54.401826484018265</v>
      </c>
      <c r="F2995" s="24">
        <v>9.8459934778764052E-2</v>
      </c>
      <c r="G2995" s="36">
        <v>13.037037037037036</v>
      </c>
      <c r="H2995" s="24">
        <v>2.3595270588058125E-2</v>
      </c>
      <c r="I2995" s="36">
        <v>0</v>
      </c>
      <c r="J2995" s="24">
        <v>0</v>
      </c>
      <c r="K2995" s="36">
        <v>54.401826484018265</v>
      </c>
      <c r="L2995" s="24">
        <v>9.8459934778764052E-2</v>
      </c>
      <c r="M2995" s="36">
        <v>0</v>
      </c>
      <c r="N2995" s="24">
        <v>0</v>
      </c>
      <c r="O2995" s="36">
        <v>78.20182648401827</v>
      </c>
      <c r="P2995" s="24">
        <v>0.14153471000571335</v>
      </c>
      <c r="Q2995" s="36">
        <v>6.5185185185185182</v>
      </c>
      <c r="R2995" s="24">
        <v>1.1797635294029062E-2</v>
      </c>
      <c r="S2995" s="36">
        <v>345.96651445966518</v>
      </c>
      <c r="T2995" s="24">
        <v>0.62615251455467158</v>
      </c>
      <c r="U2995" s="36">
        <v>552.52754946727543</v>
      </c>
      <c r="V2995" s="166">
        <v>0.26394735831159966</v>
      </c>
      <c r="W2995" s="129"/>
    </row>
    <row r="2996" spans="1:23" ht="24.75" customHeight="1">
      <c r="A2996" s="1016" t="s">
        <v>18</v>
      </c>
      <c r="B2996" s="1017"/>
      <c r="C2996" s="35">
        <v>0</v>
      </c>
      <c r="D2996" s="24">
        <v>0</v>
      </c>
      <c r="E2996" s="36">
        <v>0</v>
      </c>
      <c r="F2996" s="24">
        <v>0</v>
      </c>
      <c r="G2996" s="36">
        <v>0</v>
      </c>
      <c r="H2996" s="24">
        <v>0</v>
      </c>
      <c r="I2996" s="36">
        <v>0</v>
      </c>
      <c r="J2996" s="24">
        <v>0</v>
      </c>
      <c r="K2996" s="36">
        <v>0</v>
      </c>
      <c r="L2996" s="24">
        <v>0</v>
      </c>
      <c r="M2996" s="36">
        <v>0</v>
      </c>
      <c r="N2996" s="24">
        <v>0</v>
      </c>
      <c r="O2996" s="36">
        <v>0</v>
      </c>
      <c r="P2996" s="24">
        <v>0</v>
      </c>
      <c r="Q2996" s="36">
        <v>0</v>
      </c>
      <c r="R2996" s="24">
        <v>0</v>
      </c>
      <c r="S2996" s="36">
        <v>111.04016664886228</v>
      </c>
      <c r="T2996" s="24">
        <v>1</v>
      </c>
      <c r="U2996" s="36">
        <v>111.04016664886228</v>
      </c>
      <c r="V2996" s="166">
        <v>5.3044881982274555E-2</v>
      </c>
      <c r="W2996" s="129"/>
    </row>
    <row r="2997" spans="1:23" ht="24.75" customHeight="1">
      <c r="A2997" s="1016" t="s">
        <v>19</v>
      </c>
      <c r="B2997" s="1017"/>
      <c r="C2997" s="35">
        <v>11.745257452574526</v>
      </c>
      <c r="D2997" s="24">
        <v>2.4316142091625345E-2</v>
      </c>
      <c r="E2997" s="36">
        <v>0</v>
      </c>
      <c r="F2997" s="24">
        <v>0</v>
      </c>
      <c r="G2997" s="36">
        <v>23.490514905149052</v>
      </c>
      <c r="H2997" s="24">
        <v>4.863228418325069E-2</v>
      </c>
      <c r="I2997" s="36">
        <v>11.745257452574526</v>
      </c>
      <c r="J2997" s="24">
        <v>2.4316142091625345E-2</v>
      </c>
      <c r="K2997" s="36">
        <v>0</v>
      </c>
      <c r="L2997" s="24">
        <v>0</v>
      </c>
      <c r="M2997" s="36">
        <v>0</v>
      </c>
      <c r="N2997" s="24">
        <v>0</v>
      </c>
      <c r="O2997" s="36">
        <v>302.37867565470896</v>
      </c>
      <c r="P2997" s="24">
        <v>0.62601291392601277</v>
      </c>
      <c r="Q2997" s="36">
        <v>36.724281138915288</v>
      </c>
      <c r="R2997" s="24">
        <v>7.6030077841411595E-2</v>
      </c>
      <c r="S2997" s="36">
        <v>96.939077182979617</v>
      </c>
      <c r="T2997" s="24">
        <v>0.20069243986607382</v>
      </c>
      <c r="U2997" s="36">
        <v>483.02306378690218</v>
      </c>
      <c r="V2997" s="166">
        <v>0.2307444430835193</v>
      </c>
      <c r="W2997" s="129"/>
    </row>
    <row r="2998" spans="1:23" ht="24.75" customHeight="1">
      <c r="A2998" s="1016" t="s">
        <v>20</v>
      </c>
      <c r="B2998" s="1017"/>
      <c r="C2998" s="35">
        <v>103.39463601532567</v>
      </c>
      <c r="D2998" s="24">
        <v>0.27432245358044793</v>
      </c>
      <c r="E2998" s="36">
        <v>13.158059467918623</v>
      </c>
      <c r="F2998" s="24">
        <v>3.4910429560986646E-2</v>
      </c>
      <c r="G2998" s="36">
        <v>0</v>
      </c>
      <c r="H2998" s="24">
        <v>0</v>
      </c>
      <c r="I2998" s="36">
        <v>0</v>
      </c>
      <c r="J2998" s="24">
        <v>0</v>
      </c>
      <c r="K2998" s="36">
        <v>0</v>
      </c>
      <c r="L2998" s="24">
        <v>0</v>
      </c>
      <c r="M2998" s="36">
        <v>0</v>
      </c>
      <c r="N2998" s="24">
        <v>0</v>
      </c>
      <c r="O2998" s="36">
        <v>104.32955587933732</v>
      </c>
      <c r="P2998" s="24">
        <v>0.27680294503417058</v>
      </c>
      <c r="Q2998" s="36">
        <v>13.158059467918623</v>
      </c>
      <c r="R2998" s="24">
        <v>3.4910429560986646E-2</v>
      </c>
      <c r="S2998" s="36">
        <v>142.86881441908156</v>
      </c>
      <c r="T2998" s="24">
        <v>0.37905374226340799</v>
      </c>
      <c r="U2998" s="36">
        <v>376.9091252495819</v>
      </c>
      <c r="V2998" s="166">
        <v>0.18005286438491905</v>
      </c>
      <c r="W2998" s="129"/>
    </row>
    <row r="2999" spans="1:23" ht="24.75" customHeight="1">
      <c r="A2999" s="1016" t="s">
        <v>21</v>
      </c>
      <c r="B2999" s="1017"/>
      <c r="C2999" s="35">
        <v>0</v>
      </c>
      <c r="D2999" s="24">
        <v>0</v>
      </c>
      <c r="E2999" s="36">
        <v>0</v>
      </c>
      <c r="F2999" s="24">
        <v>0</v>
      </c>
      <c r="G2999" s="36">
        <v>0</v>
      </c>
      <c r="H2999" s="24">
        <v>0</v>
      </c>
      <c r="I2999" s="36">
        <v>0</v>
      </c>
      <c r="J2999" s="24">
        <v>0</v>
      </c>
      <c r="K2999" s="36">
        <v>0</v>
      </c>
      <c r="L2999" s="24">
        <v>0</v>
      </c>
      <c r="M2999" s="36">
        <v>0</v>
      </c>
      <c r="N2999" s="24">
        <v>0</v>
      </c>
      <c r="O2999" s="36">
        <v>0</v>
      </c>
      <c r="P2999" s="24">
        <v>0</v>
      </c>
      <c r="Q2999" s="36">
        <v>0</v>
      </c>
      <c r="R2999" s="24">
        <v>0</v>
      </c>
      <c r="S2999" s="36">
        <v>110.82608695652173</v>
      </c>
      <c r="T2999" s="24">
        <v>1</v>
      </c>
      <c r="U2999" s="36">
        <v>110.82608695652173</v>
      </c>
      <c r="V2999" s="166">
        <v>5.2942614196141671E-2</v>
      </c>
      <c r="W2999" s="129"/>
    </row>
    <row r="3000" spans="1:23" ht="13.5" thickBot="1">
      <c r="A3000" s="938" t="s">
        <v>3</v>
      </c>
      <c r="B3000" s="939"/>
      <c r="C3000" s="45">
        <v>153.94165810941584</v>
      </c>
      <c r="D3000" s="48">
        <v>1.8569599945904576E-2</v>
      </c>
      <c r="E3000" s="45">
        <v>388.23008999251147</v>
      </c>
      <c r="F3000" s="48">
        <v>4.6831231692979369E-2</v>
      </c>
      <c r="G3000" s="45">
        <v>498.20737481860539</v>
      </c>
      <c r="H3000" s="48">
        <v>6.0097518463164884E-2</v>
      </c>
      <c r="I3000" s="45">
        <v>170.23898015723941</v>
      </c>
      <c r="J3000" s="48">
        <v>2.0535505434609608E-2</v>
      </c>
      <c r="K3000" s="45">
        <v>102.77346272802571</v>
      </c>
      <c r="L3000" s="48">
        <v>1.2397307599209501E-2</v>
      </c>
      <c r="M3000" s="45">
        <v>65.9567167762265</v>
      </c>
      <c r="N3000" s="48">
        <v>7.9561949593223505E-3</v>
      </c>
      <c r="O3000" s="45">
        <v>2260.7448977097479</v>
      </c>
      <c r="P3000" s="48">
        <v>0.27270804307159274</v>
      </c>
      <c r="Q3000" s="45">
        <v>610.89083037570856</v>
      </c>
      <c r="R3000" s="48">
        <v>7.3690243888600182E-2</v>
      </c>
      <c r="S3000" s="45">
        <v>4038.9984637997368</v>
      </c>
      <c r="T3000" s="48">
        <v>0.48721435494461995</v>
      </c>
      <c r="U3000" s="45">
        <v>8289.9824744671914</v>
      </c>
      <c r="V3000" s="48">
        <v>1</v>
      </c>
      <c r="W3000" s="129"/>
    </row>
    <row r="3003" spans="1:23" ht="13.5" thickBot="1"/>
    <row r="3004" spans="1:23" ht="27.75" customHeight="1">
      <c r="A3004" s="1024" t="s">
        <v>22</v>
      </c>
      <c r="B3004" s="1025"/>
      <c r="C3004" s="928" t="s">
        <v>230</v>
      </c>
      <c r="D3004" s="811"/>
      <c r="E3004" s="811"/>
      <c r="F3004" s="811"/>
      <c r="G3004" s="811"/>
      <c r="H3004" s="812"/>
      <c r="I3004" s="4"/>
    </row>
    <row r="3005" spans="1:23">
      <c r="A3005" s="1026"/>
      <c r="B3005" s="1027"/>
      <c r="C3005" s="929" t="s">
        <v>218</v>
      </c>
      <c r="D3005" s="930"/>
      <c r="E3005" s="931" t="s">
        <v>160</v>
      </c>
      <c r="F3005" s="930"/>
      <c r="G3005" s="932" t="s">
        <v>3</v>
      </c>
      <c r="H3005" s="933"/>
      <c r="I3005" s="129"/>
    </row>
    <row r="3006" spans="1:23" ht="13.5" thickBot="1">
      <c r="A3006" s="1028"/>
      <c r="B3006" s="1029"/>
      <c r="C3006" s="5" t="s">
        <v>11</v>
      </c>
      <c r="D3006" s="6" t="s">
        <v>12</v>
      </c>
      <c r="E3006" s="5" t="s">
        <v>11</v>
      </c>
      <c r="F3006" s="6" t="s">
        <v>12</v>
      </c>
      <c r="G3006" s="5" t="s">
        <v>11</v>
      </c>
      <c r="H3006" s="212" t="s">
        <v>13</v>
      </c>
      <c r="I3006" s="129"/>
    </row>
    <row r="3007" spans="1:23" ht="13.5" customHeight="1">
      <c r="A3007" s="806" t="s">
        <v>4</v>
      </c>
      <c r="B3007" s="807"/>
      <c r="C3007" s="39">
        <v>674.56337650000012</v>
      </c>
      <c r="D3007" s="23">
        <v>0.90922077428785375</v>
      </c>
      <c r="E3007" s="40">
        <v>67.35035400000001</v>
      </c>
      <c r="F3007" s="23">
        <v>9.0779225712146333E-2</v>
      </c>
      <c r="G3007" s="40">
        <v>741.91373050000004</v>
      </c>
      <c r="H3007" s="165">
        <v>1</v>
      </c>
      <c r="I3007" s="129"/>
    </row>
    <row r="3008" spans="1:23" ht="24" customHeight="1">
      <c r="A3008" s="1016" t="s">
        <v>14</v>
      </c>
      <c r="B3008" s="1017"/>
      <c r="C3008" s="35">
        <v>0</v>
      </c>
      <c r="D3008" s="24">
        <v>0</v>
      </c>
      <c r="E3008" s="36">
        <v>0</v>
      </c>
      <c r="F3008" s="24">
        <v>0</v>
      </c>
      <c r="G3008" s="36">
        <v>0</v>
      </c>
      <c r="H3008" s="166">
        <f t="shared" ref="H3008:H3015" si="164">+G3008/$G$3007</f>
        <v>0</v>
      </c>
      <c r="I3008" s="129"/>
    </row>
    <row r="3009" spans="1:9" ht="24" customHeight="1">
      <c r="A3009" s="1016" t="s">
        <v>15</v>
      </c>
      <c r="B3009" s="1017"/>
      <c r="C3009" s="35">
        <v>86.493921</v>
      </c>
      <c r="D3009" s="24">
        <v>1</v>
      </c>
      <c r="E3009" s="36">
        <v>0</v>
      </c>
      <c r="F3009" s="24">
        <v>0</v>
      </c>
      <c r="G3009" s="36">
        <v>86.493921</v>
      </c>
      <c r="H3009" s="166">
        <f t="shared" si="164"/>
        <v>0.11658218124863237</v>
      </c>
      <c r="I3009" s="129"/>
    </row>
    <row r="3010" spans="1:9" ht="24" customHeight="1">
      <c r="A3010" s="1016" t="s">
        <v>16</v>
      </c>
      <c r="B3010" s="1017"/>
      <c r="C3010" s="35">
        <v>133.87217999999999</v>
      </c>
      <c r="D3010" s="24">
        <v>1</v>
      </c>
      <c r="E3010" s="36">
        <v>0</v>
      </c>
      <c r="F3010" s="24">
        <v>0</v>
      </c>
      <c r="G3010" s="36">
        <v>133.87217999999999</v>
      </c>
      <c r="H3010" s="166">
        <f t="shared" si="164"/>
        <v>0.1804417070294401</v>
      </c>
      <c r="I3010" s="129"/>
    </row>
    <row r="3011" spans="1:9" ht="24" customHeight="1">
      <c r="A3011" s="1016" t="s">
        <v>17</v>
      </c>
      <c r="B3011" s="1017"/>
      <c r="C3011" s="35">
        <v>0</v>
      </c>
      <c r="D3011" s="24">
        <v>0</v>
      </c>
      <c r="E3011" s="36">
        <v>0</v>
      </c>
      <c r="F3011" s="24">
        <v>0</v>
      </c>
      <c r="G3011" s="36">
        <v>0</v>
      </c>
      <c r="H3011" s="166">
        <f t="shared" si="164"/>
        <v>0</v>
      </c>
      <c r="I3011" s="129"/>
    </row>
    <row r="3012" spans="1:9" ht="24" customHeight="1">
      <c r="A3012" s="1016" t="s">
        <v>18</v>
      </c>
      <c r="B3012" s="1017"/>
      <c r="C3012" s="35">
        <v>143.53039849999999</v>
      </c>
      <c r="D3012" s="24">
        <v>1</v>
      </c>
      <c r="E3012" s="36">
        <v>0</v>
      </c>
      <c r="F3012" s="24">
        <v>0</v>
      </c>
      <c r="G3012" s="36">
        <v>143.53039849999999</v>
      </c>
      <c r="H3012" s="166">
        <f t="shared" si="164"/>
        <v>0.19345968756134238</v>
      </c>
      <c r="I3012" s="129"/>
    </row>
    <row r="3013" spans="1:9" ht="24" customHeight="1">
      <c r="A3013" s="1016" t="s">
        <v>19</v>
      </c>
      <c r="B3013" s="1017"/>
      <c r="C3013" s="35">
        <v>108.509477</v>
      </c>
      <c r="D3013" s="24">
        <v>0.86995749229788055</v>
      </c>
      <c r="E3013" s="36">
        <v>16.220154000000001</v>
      </c>
      <c r="F3013" s="24">
        <v>0.13004250770211931</v>
      </c>
      <c r="G3013" s="36">
        <v>124.72963100000001</v>
      </c>
      <c r="H3013" s="166">
        <f t="shared" si="164"/>
        <v>0.16811877968067879</v>
      </c>
      <c r="I3013" s="129"/>
    </row>
    <row r="3014" spans="1:9" ht="24" customHeight="1">
      <c r="A3014" s="1016" t="s">
        <v>20</v>
      </c>
      <c r="B3014" s="1017"/>
      <c r="C3014" s="35">
        <v>202.1574</v>
      </c>
      <c r="D3014" s="24">
        <v>0.79813382100031749</v>
      </c>
      <c r="E3014" s="36">
        <v>51.130200000000002</v>
      </c>
      <c r="F3014" s="24">
        <v>0.20186617899968259</v>
      </c>
      <c r="G3014" s="36">
        <v>253.2876</v>
      </c>
      <c r="H3014" s="166">
        <f t="shared" si="164"/>
        <v>0.34139764447990628</v>
      </c>
      <c r="I3014" s="129"/>
    </row>
    <row r="3015" spans="1:9" ht="24" customHeight="1">
      <c r="A3015" s="1016" t="s">
        <v>21</v>
      </c>
      <c r="B3015" s="1017"/>
      <c r="C3015" s="35">
        <v>0</v>
      </c>
      <c r="D3015" s="24">
        <v>0</v>
      </c>
      <c r="E3015" s="36">
        <v>0</v>
      </c>
      <c r="F3015" s="24">
        <v>0</v>
      </c>
      <c r="G3015" s="36">
        <v>0</v>
      </c>
      <c r="H3015" s="166">
        <f t="shared" si="164"/>
        <v>0</v>
      </c>
      <c r="I3015" s="129"/>
    </row>
    <row r="3016" spans="1:9">
      <c r="A3016" s="804" t="s">
        <v>8</v>
      </c>
      <c r="B3016" s="805"/>
      <c r="C3016" s="41">
        <v>232.767155398</v>
      </c>
      <c r="D3016" s="25">
        <v>0.94900489377030151</v>
      </c>
      <c r="E3016" s="42">
        <v>12.507823610000001</v>
      </c>
      <c r="F3016" s="25">
        <v>5.0995106229698377E-2</v>
      </c>
      <c r="G3016" s="42">
        <v>245.274979008</v>
      </c>
      <c r="H3016" s="167">
        <v>1</v>
      </c>
      <c r="I3016" s="129"/>
    </row>
    <row r="3017" spans="1:9" ht="24" customHeight="1">
      <c r="A3017" s="1016" t="s">
        <v>14</v>
      </c>
      <c r="B3017" s="1017"/>
      <c r="C3017" s="35">
        <v>0</v>
      </c>
      <c r="D3017" s="24">
        <v>0</v>
      </c>
      <c r="E3017" s="36">
        <v>0</v>
      </c>
      <c r="F3017" s="24">
        <v>0</v>
      </c>
      <c r="G3017" s="36">
        <v>0</v>
      </c>
      <c r="H3017" s="166">
        <f>+G3017/$G$3016</f>
        <v>0</v>
      </c>
      <c r="I3017" s="129"/>
    </row>
    <row r="3018" spans="1:9" ht="24" customHeight="1">
      <c r="A3018" s="1016" t="s">
        <v>15</v>
      </c>
      <c r="B3018" s="1017"/>
      <c r="C3018" s="35">
        <v>11.350553506000001</v>
      </c>
      <c r="D3018" s="24">
        <v>1</v>
      </c>
      <c r="E3018" s="36">
        <v>0</v>
      </c>
      <c r="F3018" s="24">
        <v>0</v>
      </c>
      <c r="G3018" s="36">
        <v>11.350553506000001</v>
      </c>
      <c r="H3018" s="166">
        <f t="shared" ref="H3018:H3024" si="165">+G3018/$G$3016</f>
        <v>4.6276850381994264E-2</v>
      </c>
      <c r="I3018" s="129"/>
    </row>
    <row r="3019" spans="1:9" ht="24" customHeight="1">
      <c r="A3019" s="1016" t="s">
        <v>16</v>
      </c>
      <c r="B3019" s="1017"/>
      <c r="C3019" s="35">
        <v>0</v>
      </c>
      <c r="D3019" s="24">
        <v>0</v>
      </c>
      <c r="E3019" s="36">
        <v>0</v>
      </c>
      <c r="F3019" s="24">
        <v>0</v>
      </c>
      <c r="G3019" s="36">
        <v>0</v>
      </c>
      <c r="H3019" s="166">
        <f t="shared" si="165"/>
        <v>0</v>
      </c>
      <c r="I3019" s="129"/>
    </row>
    <row r="3020" spans="1:9" ht="24" customHeight="1">
      <c r="A3020" s="1016" t="s">
        <v>17</v>
      </c>
      <c r="B3020" s="1017"/>
      <c r="C3020" s="35">
        <v>18.521066494999999</v>
      </c>
      <c r="D3020" s="24">
        <v>1</v>
      </c>
      <c r="E3020" s="36">
        <v>0</v>
      </c>
      <c r="F3020" s="24">
        <v>0</v>
      </c>
      <c r="G3020" s="36">
        <v>18.521066494999999</v>
      </c>
      <c r="H3020" s="166">
        <f t="shared" si="165"/>
        <v>7.5511438508352319E-2</v>
      </c>
      <c r="I3020" s="129"/>
    </row>
    <row r="3021" spans="1:9" ht="24" customHeight="1">
      <c r="A3021" s="1016" t="s">
        <v>18</v>
      </c>
      <c r="B3021" s="1017"/>
      <c r="C3021" s="35">
        <v>6.4909090909999998</v>
      </c>
      <c r="D3021" s="24">
        <v>1</v>
      </c>
      <c r="E3021" s="36">
        <v>0</v>
      </c>
      <c r="F3021" s="24">
        <v>0</v>
      </c>
      <c r="G3021" s="36">
        <v>6.4909090909999998</v>
      </c>
      <c r="H3021" s="166">
        <f t="shared" si="165"/>
        <v>2.6463804490992494E-2</v>
      </c>
      <c r="I3021" s="129"/>
    </row>
    <row r="3022" spans="1:9" ht="24" customHeight="1">
      <c r="A3022" s="1016" t="s">
        <v>19</v>
      </c>
      <c r="B3022" s="1017"/>
      <c r="C3022" s="35">
        <v>146.373331866</v>
      </c>
      <c r="D3022" s="24">
        <v>1</v>
      </c>
      <c r="E3022" s="36">
        <v>0</v>
      </c>
      <c r="F3022" s="24">
        <v>0</v>
      </c>
      <c r="G3022" s="36">
        <v>146.373331866</v>
      </c>
      <c r="H3022" s="166">
        <f t="shared" si="165"/>
        <v>0.59677237547016904</v>
      </c>
      <c r="I3022" s="129"/>
    </row>
    <row r="3023" spans="1:9" ht="24" customHeight="1">
      <c r="A3023" s="1016" t="s">
        <v>20</v>
      </c>
      <c r="B3023" s="1017"/>
      <c r="C3023" s="35">
        <v>50.031294440000003</v>
      </c>
      <c r="D3023" s="24">
        <v>0.8</v>
      </c>
      <c r="E3023" s="36">
        <v>12.507823610000001</v>
      </c>
      <c r="F3023" s="24">
        <v>0.2</v>
      </c>
      <c r="G3023" s="36">
        <v>62.539118050000006</v>
      </c>
      <c r="H3023" s="166">
        <f t="shared" si="165"/>
        <v>0.25497553114849192</v>
      </c>
      <c r="I3023" s="129"/>
    </row>
    <row r="3024" spans="1:9" ht="24" customHeight="1">
      <c r="A3024" s="1016" t="s">
        <v>21</v>
      </c>
      <c r="B3024" s="1017"/>
      <c r="C3024" s="35">
        <v>0</v>
      </c>
      <c r="D3024" s="24">
        <v>0</v>
      </c>
      <c r="E3024" s="36">
        <v>0</v>
      </c>
      <c r="F3024" s="24">
        <v>0</v>
      </c>
      <c r="G3024" s="36">
        <v>0</v>
      </c>
      <c r="H3024" s="166">
        <f t="shared" si="165"/>
        <v>0</v>
      </c>
      <c r="I3024" s="129"/>
    </row>
    <row r="3025" spans="1:15">
      <c r="A3025" s="804" t="s">
        <v>9</v>
      </c>
      <c r="B3025" s="805"/>
      <c r="C3025" s="41">
        <v>213.74926437814125</v>
      </c>
      <c r="D3025" s="25">
        <v>0.89728454902652233</v>
      </c>
      <c r="E3025" s="42">
        <v>24.468661707893673</v>
      </c>
      <c r="F3025" s="25">
        <v>0.1027154509734778</v>
      </c>
      <c r="G3025" s="42">
        <v>238.21792608603488</v>
      </c>
      <c r="H3025" s="167">
        <v>1</v>
      </c>
      <c r="I3025" s="129"/>
    </row>
    <row r="3026" spans="1:15" ht="24" customHeight="1">
      <c r="A3026" s="1016" t="s">
        <v>14</v>
      </c>
      <c r="B3026" s="1017"/>
      <c r="C3026" s="35">
        <v>0</v>
      </c>
      <c r="D3026" s="24">
        <v>0</v>
      </c>
      <c r="E3026" s="36">
        <v>12.723404255319149</v>
      </c>
      <c r="F3026" s="24">
        <v>1</v>
      </c>
      <c r="G3026" s="36">
        <v>12.723404255319149</v>
      </c>
      <c r="H3026" s="166">
        <v>5.3410775857077854E-2</v>
      </c>
      <c r="I3026" s="129"/>
    </row>
    <row r="3027" spans="1:15" ht="24" customHeight="1">
      <c r="A3027" s="1016" t="s">
        <v>15</v>
      </c>
      <c r="B3027" s="1017"/>
      <c r="C3027" s="35">
        <v>0</v>
      </c>
      <c r="D3027" s="24">
        <v>0</v>
      </c>
      <c r="E3027" s="36">
        <v>0</v>
      </c>
      <c r="F3027" s="24">
        <v>0</v>
      </c>
      <c r="G3027" s="36">
        <v>0</v>
      </c>
      <c r="H3027" s="166">
        <v>0</v>
      </c>
      <c r="I3027" s="129"/>
    </row>
    <row r="3028" spans="1:15" ht="24" customHeight="1">
      <c r="A3028" s="1016" t="s">
        <v>16</v>
      </c>
      <c r="B3028" s="1017"/>
      <c r="C3028" s="35">
        <v>55.26</v>
      </c>
      <c r="D3028" s="24">
        <v>1</v>
      </c>
      <c r="E3028" s="36">
        <v>0</v>
      </c>
      <c r="F3028" s="24">
        <v>0</v>
      </c>
      <c r="G3028" s="36">
        <v>55.26</v>
      </c>
      <c r="H3028" s="166">
        <v>0.23197246700923035</v>
      </c>
      <c r="I3028" s="129"/>
    </row>
    <row r="3029" spans="1:15" ht="24" customHeight="1">
      <c r="A3029" s="1016" t="s">
        <v>17</v>
      </c>
      <c r="B3029" s="1017"/>
      <c r="C3029" s="35">
        <v>121.84069000507355</v>
      </c>
      <c r="D3029" s="24">
        <v>1</v>
      </c>
      <c r="E3029" s="36">
        <v>0</v>
      </c>
      <c r="F3029" s="24">
        <v>0</v>
      </c>
      <c r="G3029" s="36">
        <v>121.84069000507355</v>
      </c>
      <c r="H3029" s="166">
        <v>0.51146734423785356</v>
      </c>
      <c r="I3029" s="129"/>
    </row>
    <row r="3030" spans="1:15" ht="24" customHeight="1">
      <c r="A3030" s="1016" t="s">
        <v>18</v>
      </c>
      <c r="B3030" s="1017"/>
      <c r="C3030" s="35">
        <v>0</v>
      </c>
      <c r="D3030" s="24">
        <v>0</v>
      </c>
      <c r="E3030" s="36">
        <v>0</v>
      </c>
      <c r="F3030" s="24">
        <v>0</v>
      </c>
      <c r="G3030" s="36">
        <v>0</v>
      </c>
      <c r="H3030" s="166">
        <v>0</v>
      </c>
      <c r="I3030" s="129"/>
    </row>
    <row r="3031" spans="1:15" ht="24" customHeight="1">
      <c r="A3031" s="1016" t="s">
        <v>19</v>
      </c>
      <c r="B3031" s="1017"/>
      <c r="C3031" s="35">
        <v>23.490514905149052</v>
      </c>
      <c r="D3031" s="24">
        <v>0.66666666666666674</v>
      </c>
      <c r="E3031" s="36">
        <v>11.745257452574526</v>
      </c>
      <c r="F3031" s="24">
        <v>0.33333333333333337</v>
      </c>
      <c r="G3031" s="36">
        <v>35.235772357723576</v>
      </c>
      <c r="H3031" s="166">
        <v>0.14791402534919984</v>
      </c>
      <c r="I3031" s="129"/>
    </row>
    <row r="3032" spans="1:15" ht="24" customHeight="1">
      <c r="A3032" s="1016" t="s">
        <v>20</v>
      </c>
      <c r="B3032" s="1017"/>
      <c r="C3032" s="35">
        <v>13.158059467918623</v>
      </c>
      <c r="D3032" s="24">
        <v>1</v>
      </c>
      <c r="E3032" s="36">
        <v>0</v>
      </c>
      <c r="F3032" s="24">
        <v>0</v>
      </c>
      <c r="G3032" s="36">
        <v>13.158059467918623</v>
      </c>
      <c r="H3032" s="166">
        <v>5.5235387546638509E-2</v>
      </c>
      <c r="I3032" s="129"/>
    </row>
    <row r="3033" spans="1:15" ht="24" customHeight="1">
      <c r="A3033" s="1016" t="s">
        <v>21</v>
      </c>
      <c r="B3033" s="1017"/>
      <c r="C3033" s="35">
        <v>0</v>
      </c>
      <c r="D3033" s="24">
        <v>0</v>
      </c>
      <c r="E3033" s="36">
        <v>0</v>
      </c>
      <c r="F3033" s="24">
        <v>0</v>
      </c>
      <c r="G3033" s="36">
        <v>0</v>
      </c>
      <c r="H3033" s="166">
        <v>0</v>
      </c>
      <c r="I3033" s="129"/>
    </row>
    <row r="3034" spans="1:15" ht="13.5" thickBot="1">
      <c r="A3034" s="938" t="s">
        <v>3</v>
      </c>
      <c r="B3034" s="939"/>
      <c r="C3034" s="45">
        <v>1121.0797868959837</v>
      </c>
      <c r="D3034" s="48">
        <v>0.91486349470199313</v>
      </c>
      <c r="E3034" s="45">
        <v>104.32683757662475</v>
      </c>
      <c r="F3034" s="48">
        <v>8.513650529800669E-2</v>
      </c>
      <c r="G3034" s="45">
        <v>1225.4066244726087</v>
      </c>
      <c r="H3034" s="48">
        <v>1</v>
      </c>
      <c r="I3034" s="129"/>
    </row>
    <row r="3037" spans="1:15" ht="13.5" thickBot="1"/>
    <row r="3038" spans="1:15">
      <c r="A3038" s="1024" t="s">
        <v>22</v>
      </c>
      <c r="B3038" s="1025"/>
      <c r="C3038" s="928" t="s">
        <v>231</v>
      </c>
      <c r="D3038" s="811"/>
      <c r="E3038" s="811"/>
      <c r="F3038" s="811"/>
      <c r="G3038" s="811"/>
      <c r="H3038" s="811"/>
      <c r="I3038" s="811"/>
      <c r="J3038" s="811"/>
      <c r="K3038" s="811"/>
      <c r="L3038" s="811"/>
      <c r="M3038" s="811"/>
      <c r="N3038" s="812"/>
      <c r="O3038" s="4"/>
    </row>
    <row r="3039" spans="1:15" s="136" customFormat="1" ht="48.75" customHeight="1">
      <c r="A3039" s="1026"/>
      <c r="B3039" s="1027"/>
      <c r="C3039" s="1018" t="s">
        <v>182</v>
      </c>
      <c r="D3039" s="930"/>
      <c r="E3039" s="1019" t="s">
        <v>183</v>
      </c>
      <c r="F3039" s="930"/>
      <c r="G3039" s="1019" t="s">
        <v>184</v>
      </c>
      <c r="H3039" s="930"/>
      <c r="I3039" s="1019" t="s">
        <v>185</v>
      </c>
      <c r="J3039" s="930"/>
      <c r="K3039" s="1019" t="s">
        <v>186</v>
      </c>
      <c r="L3039" s="930"/>
      <c r="M3039" s="1020" t="s">
        <v>3</v>
      </c>
      <c r="N3039" s="933"/>
      <c r="O3039" s="317"/>
    </row>
    <row r="3040" spans="1:15" ht="13.5" thickBot="1">
      <c r="A3040" s="1028"/>
      <c r="B3040" s="1029"/>
      <c r="C3040" s="64" t="s">
        <v>11</v>
      </c>
      <c r="D3040" s="65" t="s">
        <v>12</v>
      </c>
      <c r="E3040" s="64" t="s">
        <v>11</v>
      </c>
      <c r="F3040" s="65" t="s">
        <v>12</v>
      </c>
      <c r="G3040" s="64" t="s">
        <v>11</v>
      </c>
      <c r="H3040" s="65" t="s">
        <v>12</v>
      </c>
      <c r="I3040" s="64" t="s">
        <v>11</v>
      </c>
      <c r="J3040" s="65" t="s">
        <v>12</v>
      </c>
      <c r="K3040" s="64" t="s">
        <v>11</v>
      </c>
      <c r="L3040" s="65" t="s">
        <v>12</v>
      </c>
      <c r="M3040" s="64" t="s">
        <v>11</v>
      </c>
      <c r="N3040" s="304" t="s">
        <v>12</v>
      </c>
      <c r="O3040" s="129"/>
    </row>
    <row r="3041" spans="1:15" ht="13.5" customHeight="1">
      <c r="A3041" s="806" t="s">
        <v>4</v>
      </c>
      <c r="B3041" s="807"/>
      <c r="C3041" s="49">
        <v>82693.758244501048</v>
      </c>
      <c r="D3041" s="50">
        <v>0.59700896628899069</v>
      </c>
      <c r="E3041" s="51">
        <v>29642.75673669999</v>
      </c>
      <c r="F3041" s="50">
        <v>0.21400637645478024</v>
      </c>
      <c r="G3041" s="51">
        <v>21015.921449999936</v>
      </c>
      <c r="H3041" s="50">
        <v>0.15172479527872246</v>
      </c>
      <c r="I3041" s="51">
        <v>3321.6401979000007</v>
      </c>
      <c r="J3041" s="50">
        <v>2.398063678601893E-2</v>
      </c>
      <c r="K3041" s="51">
        <v>1839.3509975000002</v>
      </c>
      <c r="L3041" s="50">
        <v>1.3279225191498911E-2</v>
      </c>
      <c r="M3041" s="51">
        <v>138513.42762659941</v>
      </c>
      <c r="N3041" s="170">
        <v>1</v>
      </c>
      <c r="O3041" s="129"/>
    </row>
    <row r="3042" spans="1:15" ht="22.5" customHeight="1">
      <c r="A3042" s="1016" t="s">
        <v>14</v>
      </c>
      <c r="B3042" s="1017"/>
      <c r="C3042" s="43">
        <v>1488.0798790000006</v>
      </c>
      <c r="D3042" s="47">
        <v>0.6302996725278901</v>
      </c>
      <c r="E3042" s="44">
        <v>438.61219599999998</v>
      </c>
      <c r="F3042" s="47">
        <v>0.1857811045004652</v>
      </c>
      <c r="G3042" s="44">
        <v>369.04573199999999</v>
      </c>
      <c r="H3042" s="47">
        <v>0.15631513288367996</v>
      </c>
      <c r="I3042" s="44">
        <v>0</v>
      </c>
      <c r="J3042" s="47">
        <v>0</v>
      </c>
      <c r="K3042" s="44">
        <v>65.170732000000001</v>
      </c>
      <c r="L3042" s="47">
        <v>2.7604090087964207E-2</v>
      </c>
      <c r="M3042" s="44">
        <v>2360.9085390000018</v>
      </c>
      <c r="N3042" s="171">
        <f t="shared" ref="N3042:N3049" si="166">+M3042/$M$3041</f>
        <v>1.7044618557591922E-2</v>
      </c>
      <c r="O3042" s="129"/>
    </row>
    <row r="3043" spans="1:15" ht="22.5" customHeight="1">
      <c r="A3043" s="1016" t="s">
        <v>15</v>
      </c>
      <c r="B3043" s="1017"/>
      <c r="C3043" s="43">
        <v>3858.9132465000084</v>
      </c>
      <c r="D3043" s="47">
        <v>0.56218584834950547</v>
      </c>
      <c r="E3043" s="44">
        <v>531.70806249999987</v>
      </c>
      <c r="F3043" s="47">
        <v>7.7461899010544052E-2</v>
      </c>
      <c r="G3043" s="44">
        <v>1973.2199705000003</v>
      </c>
      <c r="H3043" s="47">
        <v>0.28746858823578542</v>
      </c>
      <c r="I3043" s="44">
        <v>274.93646699999999</v>
      </c>
      <c r="J3043" s="47">
        <v>4.0054124327049828E-2</v>
      </c>
      <c r="K3043" s="44">
        <v>225.34602649999999</v>
      </c>
      <c r="L3043" s="47">
        <v>3.2829540077117761E-2</v>
      </c>
      <c r="M3043" s="44">
        <v>6864.1237729999912</v>
      </c>
      <c r="N3043" s="171">
        <f t="shared" si="166"/>
        <v>4.9555656015560473E-2</v>
      </c>
      <c r="O3043" s="129"/>
    </row>
    <row r="3044" spans="1:15" ht="22.5" customHeight="1">
      <c r="A3044" s="1016" t="s">
        <v>16</v>
      </c>
      <c r="B3044" s="1017"/>
      <c r="C3044" s="43">
        <v>7028.2894500000102</v>
      </c>
      <c r="D3044" s="47">
        <v>0.468354334176599</v>
      </c>
      <c r="E3044" s="44">
        <v>5769.1704070000069</v>
      </c>
      <c r="F3044" s="47">
        <v>0.38444858936790416</v>
      </c>
      <c r="G3044" s="44">
        <v>1941.1466099999991</v>
      </c>
      <c r="H3044" s="47">
        <v>0.12935500658210805</v>
      </c>
      <c r="I3044" s="44">
        <v>200.80826999999999</v>
      </c>
      <c r="J3044" s="47">
        <v>1.3381552405045667E-2</v>
      </c>
      <c r="K3044" s="44">
        <v>66.936089999999993</v>
      </c>
      <c r="L3044" s="47">
        <v>4.460517468348555E-3</v>
      </c>
      <c r="M3044" s="44">
        <v>15006.350826999935</v>
      </c>
      <c r="N3044" s="171">
        <f t="shared" si="166"/>
        <v>0.10833859997641263</v>
      </c>
      <c r="O3044" s="129"/>
    </row>
    <row r="3045" spans="1:15" ht="22.5" customHeight="1">
      <c r="A3045" s="1016" t="s">
        <v>17</v>
      </c>
      <c r="B3045" s="1017"/>
      <c r="C3045" s="43">
        <v>6865.7381354999898</v>
      </c>
      <c r="D3045" s="47">
        <v>0.58109500998852859</v>
      </c>
      <c r="E3045" s="44">
        <v>3650.824896499998</v>
      </c>
      <c r="F3045" s="47">
        <v>0.30899461759671981</v>
      </c>
      <c r="G3045" s="44">
        <v>993.38222249999978</v>
      </c>
      <c r="H3045" s="47">
        <v>8.4076823367517872E-2</v>
      </c>
      <c r="I3045" s="44">
        <v>271.67538349999995</v>
      </c>
      <c r="J3045" s="47">
        <v>2.2993770891477958E-2</v>
      </c>
      <c r="K3045" s="44">
        <v>33.552470499999998</v>
      </c>
      <c r="L3045" s="47">
        <v>2.8397781557565117E-3</v>
      </c>
      <c r="M3045" s="44">
        <v>11815.173108499979</v>
      </c>
      <c r="N3045" s="171">
        <f t="shared" si="166"/>
        <v>8.5299839235449357E-2</v>
      </c>
      <c r="O3045" s="129"/>
    </row>
    <row r="3046" spans="1:15" ht="22.5" customHeight="1">
      <c r="A3046" s="1016" t="s">
        <v>18</v>
      </c>
      <c r="B3046" s="1017"/>
      <c r="C3046" s="43">
        <v>7935.3182784999881</v>
      </c>
      <c r="D3046" s="47">
        <v>0.37869662144598798</v>
      </c>
      <c r="E3046" s="44">
        <v>7200.4466804999902</v>
      </c>
      <c r="F3046" s="47">
        <v>0.34362639721651711</v>
      </c>
      <c r="G3046" s="44">
        <v>5213.2721919999931</v>
      </c>
      <c r="H3046" s="47">
        <v>0.24879261253297946</v>
      </c>
      <c r="I3046" s="44">
        <v>426.07445000000007</v>
      </c>
      <c r="J3046" s="47">
        <v>2.0333520223962346E-2</v>
      </c>
      <c r="K3046" s="44">
        <v>179.17694850000001</v>
      </c>
      <c r="L3046" s="47">
        <v>8.5508485805534887E-3</v>
      </c>
      <c r="M3046" s="44">
        <v>20954.288549499965</v>
      </c>
      <c r="N3046" s="171">
        <f t="shared" si="166"/>
        <v>0.15127983552603971</v>
      </c>
      <c r="O3046" s="129"/>
    </row>
    <row r="3047" spans="1:15" ht="22.5" customHeight="1">
      <c r="A3047" s="1016" t="s">
        <v>19</v>
      </c>
      <c r="B3047" s="1017"/>
      <c r="C3047" s="43">
        <v>31148.406484999847</v>
      </c>
      <c r="D3047" s="47">
        <v>0.69383365614305792</v>
      </c>
      <c r="E3047" s="44">
        <v>5952.4796621999913</v>
      </c>
      <c r="F3047" s="47">
        <v>0.13259203899019087</v>
      </c>
      <c r="G3047" s="44">
        <v>5726.2934389999918</v>
      </c>
      <c r="H3047" s="47">
        <v>0.12755371979759844</v>
      </c>
      <c r="I3047" s="44">
        <v>1447.9634034000003</v>
      </c>
      <c r="J3047" s="47">
        <v>3.2253519698549435E-2</v>
      </c>
      <c r="K3047" s="44">
        <v>618.04748800000004</v>
      </c>
      <c r="L3047" s="47">
        <v>1.376706537060189E-2</v>
      </c>
      <c r="M3047" s="44">
        <v>44893.190477599899</v>
      </c>
      <c r="N3047" s="171">
        <f t="shared" si="166"/>
        <v>0.32410713709736283</v>
      </c>
      <c r="O3047" s="129"/>
    </row>
    <row r="3048" spans="1:15" ht="22.5" customHeight="1">
      <c r="A3048" s="1016" t="s">
        <v>20</v>
      </c>
      <c r="B3048" s="1017"/>
      <c r="C3048" s="43">
        <v>23365.985269999976</v>
      </c>
      <c r="D3048" s="47">
        <v>0.67528336613166162</v>
      </c>
      <c r="E3048" s="44">
        <v>5299.2973319999937</v>
      </c>
      <c r="F3048" s="47">
        <v>0.15315114253196194</v>
      </c>
      <c r="G3048" s="44">
        <v>4638.2225339999977</v>
      </c>
      <c r="H3048" s="47">
        <v>0.13404590003095757</v>
      </c>
      <c r="I3048" s="44">
        <v>700.18222400000013</v>
      </c>
      <c r="J3048" s="47">
        <v>2.0235457810346965E-2</v>
      </c>
      <c r="K3048" s="44">
        <v>598.06124199999999</v>
      </c>
      <c r="L3048" s="47">
        <v>1.7284133495075283E-2</v>
      </c>
      <c r="M3048" s="44">
        <v>34601.748601999854</v>
      </c>
      <c r="N3048" s="171">
        <f t="shared" si="166"/>
        <v>0.24980790090097454</v>
      </c>
      <c r="O3048" s="129"/>
    </row>
    <row r="3049" spans="1:15" ht="22.5" customHeight="1">
      <c r="A3049" s="1016" t="s">
        <v>21</v>
      </c>
      <c r="B3049" s="1017"/>
      <c r="C3049" s="43">
        <v>1003.0274999999995</v>
      </c>
      <c r="D3049" s="47">
        <v>0.4971281476226912</v>
      </c>
      <c r="E3049" s="44">
        <v>800.21749999999975</v>
      </c>
      <c r="F3049" s="47">
        <v>0.39660990697688836</v>
      </c>
      <c r="G3049" s="44">
        <v>161.33875</v>
      </c>
      <c r="H3049" s="47">
        <v>7.9963943089556871E-2</v>
      </c>
      <c r="I3049" s="44">
        <v>0</v>
      </c>
      <c r="J3049" s="47">
        <v>0</v>
      </c>
      <c r="K3049" s="44">
        <v>53.06</v>
      </c>
      <c r="L3049" s="47">
        <v>2.6298002310863867E-2</v>
      </c>
      <c r="M3049" s="44">
        <v>2017.6437499999986</v>
      </c>
      <c r="N3049" s="171">
        <f t="shared" si="166"/>
        <v>1.456641269061008E-2</v>
      </c>
      <c r="O3049" s="129"/>
    </row>
    <row r="3050" spans="1:15">
      <c r="A3050" s="804" t="s">
        <v>8</v>
      </c>
      <c r="B3050" s="805"/>
      <c r="C3050" s="52">
        <v>75614.21474377811</v>
      </c>
      <c r="D3050" s="53">
        <v>0.58416338489732988</v>
      </c>
      <c r="E3050" s="54">
        <v>26915.48774222206</v>
      </c>
      <c r="F3050" s="53">
        <v>0.20793765403683959</v>
      </c>
      <c r="G3050" s="54">
        <v>21259.259730986152</v>
      </c>
      <c r="H3050" s="53">
        <v>0.1642400330010205</v>
      </c>
      <c r="I3050" s="54">
        <v>4851.1789770759951</v>
      </c>
      <c r="J3050" s="53">
        <v>3.7478153302182703E-2</v>
      </c>
      <c r="K3050" s="54">
        <v>800.04060895999999</v>
      </c>
      <c r="L3050" s="53">
        <v>6.180774762642771E-3</v>
      </c>
      <c r="M3050" s="54">
        <v>129440.18180302031</v>
      </c>
      <c r="N3050" s="172">
        <v>1</v>
      </c>
      <c r="O3050" s="129"/>
    </row>
    <row r="3051" spans="1:15" ht="22.5" customHeight="1">
      <c r="A3051" s="1016" t="s">
        <v>14</v>
      </c>
      <c r="B3051" s="1017"/>
      <c r="C3051" s="43">
        <v>794.34711769600062</v>
      </c>
      <c r="D3051" s="47">
        <v>0.35257757647490956</v>
      </c>
      <c r="E3051" s="44">
        <v>641.41729316000033</v>
      </c>
      <c r="F3051" s="47">
        <v>0.28469840160985849</v>
      </c>
      <c r="G3051" s="44">
        <v>577.22681698600002</v>
      </c>
      <c r="H3051" s="47">
        <v>0.25620692475041723</v>
      </c>
      <c r="I3051" s="44">
        <v>221.50375936999995</v>
      </c>
      <c r="J3051" s="47">
        <v>9.8316286317342974E-2</v>
      </c>
      <c r="K3051" s="44">
        <v>18.476190472999999</v>
      </c>
      <c r="L3051" s="47">
        <v>8.2008108474715888E-3</v>
      </c>
      <c r="M3051" s="44">
        <v>2252.9711776850013</v>
      </c>
      <c r="N3051" s="171">
        <f>+M3051/$M$3050</f>
        <v>1.7405500720893079E-2</v>
      </c>
      <c r="O3051" s="129"/>
    </row>
    <row r="3052" spans="1:15" ht="22.5" customHeight="1">
      <c r="A3052" s="1016" t="s">
        <v>15</v>
      </c>
      <c r="B3052" s="1017"/>
      <c r="C3052" s="43">
        <v>3331.8480957290099</v>
      </c>
      <c r="D3052" s="47">
        <v>0.5277823678433029</v>
      </c>
      <c r="E3052" s="44">
        <v>893.99182290500005</v>
      </c>
      <c r="F3052" s="47">
        <v>0.14161303503907621</v>
      </c>
      <c r="G3052" s="44">
        <v>1769.4483739880006</v>
      </c>
      <c r="H3052" s="47">
        <v>0.28028998494768859</v>
      </c>
      <c r="I3052" s="44">
        <v>271.15325860600001</v>
      </c>
      <c r="J3052" s="47">
        <v>4.2952110889734191E-2</v>
      </c>
      <c r="K3052" s="44">
        <v>46.478884792000002</v>
      </c>
      <c r="L3052" s="47">
        <v>7.3625012802003217E-3</v>
      </c>
      <c r="M3052" s="44">
        <v>6312.9204360199965</v>
      </c>
      <c r="N3052" s="171">
        <f t="shared" ref="N3052:N3058" si="167">+M3052/$M$3050</f>
        <v>4.8770948465036018E-2</v>
      </c>
      <c r="O3052" s="129"/>
    </row>
    <row r="3053" spans="1:15" ht="22.5" customHeight="1">
      <c r="A3053" s="1016" t="s">
        <v>16</v>
      </c>
      <c r="B3053" s="1017"/>
      <c r="C3053" s="43">
        <v>7094.2344322300141</v>
      </c>
      <c r="D3053" s="47">
        <v>0.48594377510040132</v>
      </c>
      <c r="E3053" s="44">
        <v>5452.5934065900092</v>
      </c>
      <c r="F3053" s="47">
        <v>0.37349397590361411</v>
      </c>
      <c r="G3053" s="44">
        <v>1817.5311355299989</v>
      </c>
      <c r="H3053" s="47">
        <v>0.12449799196787109</v>
      </c>
      <c r="I3053" s="44">
        <v>175.89010988999999</v>
      </c>
      <c r="J3053" s="47">
        <v>1.2048192771084307E-2</v>
      </c>
      <c r="K3053" s="44">
        <v>58.630036629999999</v>
      </c>
      <c r="L3053" s="47">
        <v>4.0160642570281025E-3</v>
      </c>
      <c r="M3053" s="44">
        <v>14598.879120870037</v>
      </c>
      <c r="N3053" s="171">
        <f t="shared" si="167"/>
        <v>0.11278475445195482</v>
      </c>
      <c r="O3053" s="129"/>
    </row>
    <row r="3054" spans="1:15" ht="22.5" customHeight="1">
      <c r="A3054" s="1016" t="s">
        <v>17</v>
      </c>
      <c r="B3054" s="1017"/>
      <c r="C3054" s="43">
        <v>6636.9848268050191</v>
      </c>
      <c r="D3054" s="47">
        <v>0.61887149762549087</v>
      </c>
      <c r="E3054" s="44">
        <v>2199.0682081400014</v>
      </c>
      <c r="F3054" s="47">
        <v>0.20505405253538164</v>
      </c>
      <c r="G3054" s="44">
        <v>1684.4732797850004</v>
      </c>
      <c r="H3054" s="47">
        <v>0.15707019506213063</v>
      </c>
      <c r="I3054" s="44">
        <v>132.53821529500001</v>
      </c>
      <c r="J3054" s="47">
        <v>1.2358642656670351E-2</v>
      </c>
      <c r="K3054" s="44">
        <v>71.269765980000003</v>
      </c>
      <c r="L3054" s="47">
        <v>6.6456121203298671E-3</v>
      </c>
      <c r="M3054" s="44">
        <v>10724.334296004985</v>
      </c>
      <c r="N3054" s="171">
        <f t="shared" si="167"/>
        <v>8.2851662803789014E-2</v>
      </c>
      <c r="O3054" s="129"/>
    </row>
    <row r="3055" spans="1:15" ht="22.5" customHeight="1">
      <c r="A3055" s="1016" t="s">
        <v>18</v>
      </c>
      <c r="B3055" s="1017"/>
      <c r="C3055" s="43">
        <v>8201.5046197329702</v>
      </c>
      <c r="D3055" s="47">
        <v>0.39540337751513754</v>
      </c>
      <c r="E3055" s="44">
        <v>6492.9504523179839</v>
      </c>
      <c r="F3055" s="47">
        <v>0.31303213957935438</v>
      </c>
      <c r="G3055" s="44">
        <v>5526.8398160829893</v>
      </c>
      <c r="H3055" s="47">
        <v>0.26645490450696191</v>
      </c>
      <c r="I3055" s="44">
        <v>462.74798621000008</v>
      </c>
      <c r="J3055" s="47">
        <v>2.2309579177158305E-2</v>
      </c>
      <c r="K3055" s="44">
        <v>58.07792208</v>
      </c>
      <c r="L3055" s="47">
        <v>2.7999992213917284E-3</v>
      </c>
      <c r="M3055" s="44">
        <v>20742.120796423864</v>
      </c>
      <c r="N3055" s="171">
        <f t="shared" si="167"/>
        <v>0.16024483670757542</v>
      </c>
      <c r="O3055" s="129"/>
    </row>
    <row r="3056" spans="1:15" ht="22.5" customHeight="1">
      <c r="A3056" s="1016" t="s">
        <v>19</v>
      </c>
      <c r="B3056" s="1017"/>
      <c r="C3056" s="43">
        <v>24831.265832816563</v>
      </c>
      <c r="D3056" s="47">
        <v>0.645400373318608</v>
      </c>
      <c r="E3056" s="44">
        <v>5898.2624410059934</v>
      </c>
      <c r="F3056" s="47">
        <v>0.15330433844920907</v>
      </c>
      <c r="G3056" s="44">
        <v>5268.6990296419954</v>
      </c>
      <c r="H3056" s="47">
        <v>0.13694107837790515</v>
      </c>
      <c r="I3056" s="44">
        <v>2148.9106048240014</v>
      </c>
      <c r="J3056" s="47">
        <v>5.5853282547876131E-2</v>
      </c>
      <c r="K3056" s="44">
        <v>327.06641411600015</v>
      </c>
      <c r="L3056" s="47">
        <v>8.500927306391029E-3</v>
      </c>
      <c r="M3056" s="44">
        <v>38474.204322404963</v>
      </c>
      <c r="N3056" s="171">
        <f t="shared" si="167"/>
        <v>0.29723540083522365</v>
      </c>
      <c r="O3056" s="129"/>
    </row>
    <row r="3057" spans="1:15" ht="22.5" customHeight="1">
      <c r="A3057" s="1016" t="s">
        <v>20</v>
      </c>
      <c r="B3057" s="1017"/>
      <c r="C3057" s="43">
        <v>23446.174263098434</v>
      </c>
      <c r="D3057" s="47">
        <v>0.68936222560356641</v>
      </c>
      <c r="E3057" s="44">
        <v>4606.9670810029847</v>
      </c>
      <c r="F3057" s="47">
        <v>0.13545361578417653</v>
      </c>
      <c r="G3057" s="44">
        <v>4299.7820196919829</v>
      </c>
      <c r="H3057" s="47">
        <v>0.1264217893053122</v>
      </c>
      <c r="I3057" s="44">
        <v>1438.4350428810005</v>
      </c>
      <c r="J3057" s="47">
        <v>4.2292732768231457E-2</v>
      </c>
      <c r="K3057" s="44">
        <v>220.041394889</v>
      </c>
      <c r="L3057" s="47">
        <v>6.4696365387138669E-3</v>
      </c>
      <c r="M3057" s="44">
        <v>34011.399801563384</v>
      </c>
      <c r="N3057" s="171">
        <f t="shared" si="167"/>
        <v>0.26275766402523526</v>
      </c>
      <c r="O3057" s="129"/>
    </row>
    <row r="3058" spans="1:15" ht="22.5" customHeight="1">
      <c r="A3058" s="1016" t="s">
        <v>21</v>
      </c>
      <c r="B3058" s="1017"/>
      <c r="C3058" s="43">
        <v>1277.8555556699998</v>
      </c>
      <c r="D3058" s="47">
        <v>0.55000518089521799</v>
      </c>
      <c r="E3058" s="44">
        <v>730.23703710000018</v>
      </c>
      <c r="F3058" s="47">
        <v>0.31430324961571299</v>
      </c>
      <c r="G3058" s="44">
        <v>315.25925927999998</v>
      </c>
      <c r="H3058" s="47">
        <v>0.13569156948906913</v>
      </c>
      <c r="I3058" s="44">
        <v>0</v>
      </c>
      <c r="J3058" s="47">
        <v>0</v>
      </c>
      <c r="K3058" s="44">
        <v>0</v>
      </c>
      <c r="L3058" s="47">
        <v>0</v>
      </c>
      <c r="M3058" s="44">
        <v>2323.3518520499997</v>
      </c>
      <c r="N3058" s="171">
        <f t="shared" si="167"/>
        <v>1.7949231990307568E-2</v>
      </c>
      <c r="O3058" s="129"/>
    </row>
    <row r="3059" spans="1:15">
      <c r="A3059" s="804" t="s">
        <v>9</v>
      </c>
      <c r="B3059" s="805"/>
      <c r="C3059" s="52">
        <v>67512.64469506056</v>
      </c>
      <c r="D3059" s="53">
        <v>0.55491147212998893</v>
      </c>
      <c r="E3059" s="54">
        <v>26606.564665905978</v>
      </c>
      <c r="F3059" s="53">
        <v>0.21868922531129692</v>
      </c>
      <c r="G3059" s="54">
        <v>21321.559241612234</v>
      </c>
      <c r="H3059" s="53">
        <v>0.17524980513369595</v>
      </c>
      <c r="I3059" s="54">
        <v>5144.3910661714817</v>
      </c>
      <c r="J3059" s="53">
        <v>4.2283658604036843E-2</v>
      </c>
      <c r="K3059" s="54">
        <v>1078.6517423123057</v>
      </c>
      <c r="L3059" s="53">
        <v>8.8658388209444747E-3</v>
      </c>
      <c r="M3059" s="54">
        <v>121663.81141106706</v>
      </c>
      <c r="N3059" s="172">
        <v>1</v>
      </c>
      <c r="O3059" s="129"/>
    </row>
    <row r="3060" spans="1:15" ht="22.5" customHeight="1">
      <c r="A3060" s="1016" t="s">
        <v>14</v>
      </c>
      <c r="B3060" s="1017"/>
      <c r="C3060" s="43">
        <v>853.40182370820605</v>
      </c>
      <c r="D3060" s="47">
        <v>0.4030287892881339</v>
      </c>
      <c r="E3060" s="44">
        <v>444.49361702127669</v>
      </c>
      <c r="F3060" s="47">
        <v>0.20991720352315674</v>
      </c>
      <c r="G3060" s="44">
        <v>714.16778115501495</v>
      </c>
      <c r="H3060" s="47">
        <v>0.33727391738726015</v>
      </c>
      <c r="I3060" s="44">
        <v>79.961094224924011</v>
      </c>
      <c r="J3060" s="47">
        <v>3.7762542919810307E-2</v>
      </c>
      <c r="K3060" s="44">
        <v>25.446808510638299</v>
      </c>
      <c r="L3060" s="47">
        <v>1.2017546881638939E-2</v>
      </c>
      <c r="M3060" s="44">
        <v>2117.47112462006</v>
      </c>
      <c r="N3060" s="171">
        <v>1.7404280698273815E-2</v>
      </c>
      <c r="O3060" s="129"/>
    </row>
    <row r="3061" spans="1:15" ht="22.5" customHeight="1">
      <c r="A3061" s="1016" t="s">
        <v>15</v>
      </c>
      <c r="B3061" s="1017"/>
      <c r="C3061" s="43">
        <v>3171.6803278282982</v>
      </c>
      <c r="D3061" s="47">
        <v>0.51878443244242445</v>
      </c>
      <c r="E3061" s="44">
        <v>560.0128132160728</v>
      </c>
      <c r="F3061" s="47">
        <v>9.1600003605569427E-2</v>
      </c>
      <c r="G3061" s="44">
        <v>1790.6124905348497</v>
      </c>
      <c r="H3061" s="47">
        <v>0.29288635316614642</v>
      </c>
      <c r="I3061" s="44">
        <v>516.60240427206202</v>
      </c>
      <c r="J3061" s="47">
        <v>8.4499463185869428E-2</v>
      </c>
      <c r="K3061" s="44">
        <v>74.768723676982248</v>
      </c>
      <c r="L3061" s="47">
        <v>1.2229747599994435E-2</v>
      </c>
      <c r="M3061" s="44">
        <v>6113.6767595282399</v>
      </c>
      <c r="N3061" s="171">
        <v>5.0250577296743426E-2</v>
      </c>
      <c r="O3061" s="129"/>
    </row>
    <row r="3062" spans="1:15" ht="22.5" customHeight="1">
      <c r="A3062" s="1016" t="s">
        <v>16</v>
      </c>
      <c r="B3062" s="1017"/>
      <c r="C3062" s="43">
        <v>4089.240000000008</v>
      </c>
      <c r="D3062" s="47">
        <v>0.40217391304347777</v>
      </c>
      <c r="E3062" s="44">
        <v>5139.1800000000121</v>
      </c>
      <c r="F3062" s="47">
        <v>0.50543478260869523</v>
      </c>
      <c r="G3062" s="44">
        <v>828.9</v>
      </c>
      <c r="H3062" s="47">
        <v>8.1521739130434534E-2</v>
      </c>
      <c r="I3062" s="44">
        <v>110.52</v>
      </c>
      <c r="J3062" s="47">
        <v>1.0869565217391271E-2</v>
      </c>
      <c r="K3062" s="44">
        <v>0</v>
      </c>
      <c r="L3062" s="47">
        <v>0</v>
      </c>
      <c r="M3062" s="44">
        <v>10167.840000000031</v>
      </c>
      <c r="N3062" s="171">
        <v>8.3573248956058277E-2</v>
      </c>
      <c r="O3062" s="129"/>
    </row>
    <row r="3063" spans="1:15" ht="22.5" customHeight="1">
      <c r="A3063" s="1016" t="s">
        <v>17</v>
      </c>
      <c r="B3063" s="1017"/>
      <c r="C3063" s="43">
        <v>7293.3284627092571</v>
      </c>
      <c r="D3063" s="47">
        <v>0.66013631904271874</v>
      </c>
      <c r="E3063" s="44">
        <v>2626.3154743784903</v>
      </c>
      <c r="F3063" s="47">
        <v>0.23771399283134986</v>
      </c>
      <c r="G3063" s="44">
        <v>1037.332927447995</v>
      </c>
      <c r="H3063" s="47">
        <v>9.3891443920098863E-2</v>
      </c>
      <c r="I3063" s="44">
        <v>13.037037037037036</v>
      </c>
      <c r="J3063" s="47">
        <v>1.1800128960126751E-3</v>
      </c>
      <c r="K3063" s="44">
        <v>78.20182648401827</v>
      </c>
      <c r="L3063" s="47">
        <v>7.0782313098237274E-3</v>
      </c>
      <c r="M3063" s="44">
        <v>11048.215728056755</v>
      </c>
      <c r="N3063" s="171">
        <v>9.0809383660750281E-2</v>
      </c>
      <c r="O3063" s="129"/>
    </row>
    <row r="3064" spans="1:15" ht="22.5" customHeight="1">
      <c r="A3064" s="1016" t="s">
        <v>18</v>
      </c>
      <c r="B3064" s="1017"/>
      <c r="C3064" s="43">
        <v>7406.2240412349129</v>
      </c>
      <c r="D3064" s="47">
        <v>0.35640284210824758</v>
      </c>
      <c r="E3064" s="44">
        <v>7111.509961542567</v>
      </c>
      <c r="F3064" s="47">
        <v>0.34222059012304373</v>
      </c>
      <c r="G3064" s="44">
        <v>5452.3991649752516</v>
      </c>
      <c r="H3064" s="47">
        <v>0.2623807419120146</v>
      </c>
      <c r="I3064" s="44">
        <v>568.73137663355055</v>
      </c>
      <c r="J3064" s="47">
        <v>2.7368531913130711E-2</v>
      </c>
      <c r="K3064" s="44">
        <v>241.62081152298541</v>
      </c>
      <c r="L3064" s="47">
        <v>1.1627293943559196E-2</v>
      </c>
      <c r="M3064" s="44">
        <v>20780.485355909354</v>
      </c>
      <c r="N3064" s="171">
        <v>0.17080251814319763</v>
      </c>
      <c r="O3064" s="129"/>
    </row>
    <row r="3065" spans="1:15" ht="22.5" customHeight="1">
      <c r="A3065" s="1016" t="s">
        <v>19</v>
      </c>
      <c r="B3065" s="1017"/>
      <c r="C3065" s="43">
        <v>19772.184036741175</v>
      </c>
      <c r="D3065" s="47">
        <v>0.5774485844974071</v>
      </c>
      <c r="E3065" s="44">
        <v>5532.7585953633697</v>
      </c>
      <c r="F3065" s="47">
        <v>0.16158476035432534</v>
      </c>
      <c r="G3065" s="44">
        <v>6683.9749090141686</v>
      </c>
      <c r="H3065" s="47">
        <v>0.19520614631415092</v>
      </c>
      <c r="I3065" s="44">
        <v>1853.4219125891429</v>
      </c>
      <c r="J3065" s="47">
        <v>5.4129369720224176E-2</v>
      </c>
      <c r="K3065" s="44">
        <v>398.25714235134421</v>
      </c>
      <c r="L3065" s="47">
        <v>1.1631139113889712E-2</v>
      </c>
      <c r="M3065" s="44">
        <v>34240.596596059295</v>
      </c>
      <c r="N3065" s="171">
        <v>0.28143616576641806</v>
      </c>
      <c r="O3065" s="129"/>
    </row>
    <row r="3066" spans="1:15" ht="22.5" customHeight="1">
      <c r="A3066" s="1016" t="s">
        <v>20</v>
      </c>
      <c r="B3066" s="1017"/>
      <c r="C3066" s="43">
        <v>23709.425133273693</v>
      </c>
      <c r="D3066" s="47">
        <v>0.67912684114255017</v>
      </c>
      <c r="E3066" s="44">
        <v>4533.2507261231331</v>
      </c>
      <c r="F3066" s="47">
        <v>0.12984929952682023</v>
      </c>
      <c r="G3066" s="44">
        <v>4461.8937076153434</v>
      </c>
      <c r="H3066" s="47">
        <v>0.12780536694304209</v>
      </c>
      <c r="I3066" s="44">
        <v>1946.7041979365079</v>
      </c>
      <c r="J3066" s="47">
        <v>5.576090795757805E-2</v>
      </c>
      <c r="K3066" s="44">
        <v>260.35642976633756</v>
      </c>
      <c r="L3066" s="47">
        <v>7.4575844300089613E-3</v>
      </c>
      <c r="M3066" s="44">
        <v>34911.630194715035</v>
      </c>
      <c r="N3066" s="171">
        <v>0.28695163984924549</v>
      </c>
      <c r="O3066" s="129"/>
    </row>
    <row r="3067" spans="1:15" ht="22.5" customHeight="1">
      <c r="A3067" s="1016" t="s">
        <v>21</v>
      </c>
      <c r="B3067" s="1017"/>
      <c r="C3067" s="43">
        <v>1217.1608695652178</v>
      </c>
      <c r="D3067" s="47">
        <v>0.53293190886662023</v>
      </c>
      <c r="E3067" s="44">
        <v>659.04347826086939</v>
      </c>
      <c r="F3067" s="47">
        <v>0.28856111601839723</v>
      </c>
      <c r="G3067" s="44">
        <v>352.27826086956514</v>
      </c>
      <c r="H3067" s="47">
        <v>0.15424446407358897</v>
      </c>
      <c r="I3067" s="44">
        <v>55.413043478260867</v>
      </c>
      <c r="J3067" s="47">
        <v>2.4262511041393806E-2</v>
      </c>
      <c r="K3067" s="44">
        <v>0</v>
      </c>
      <c r="L3067" s="47">
        <v>0</v>
      </c>
      <c r="M3067" s="44">
        <v>2283.8956521739128</v>
      </c>
      <c r="N3067" s="171">
        <v>1.8772185629277106E-2</v>
      </c>
      <c r="O3067" s="129"/>
    </row>
    <row r="3068" spans="1:15" ht="13.5" thickBot="1">
      <c r="A3068" s="938" t="s">
        <v>3</v>
      </c>
      <c r="B3068" s="939"/>
      <c r="C3068" s="45">
        <v>225820.61715547732</v>
      </c>
      <c r="D3068" s="48">
        <v>0.57959579241755066</v>
      </c>
      <c r="E3068" s="45">
        <v>83164.808836493219</v>
      </c>
      <c r="F3068" s="48">
        <v>0.21345249112331666</v>
      </c>
      <c r="G3068" s="45">
        <v>63596.740213002879</v>
      </c>
      <c r="H3068" s="48">
        <v>0.16322868789943193</v>
      </c>
      <c r="I3068" s="45">
        <v>13317.210231970752</v>
      </c>
      <c r="J3068" s="48">
        <v>3.4180222844205375E-2</v>
      </c>
      <c r="K3068" s="45">
        <v>3718.0433403015982</v>
      </c>
      <c r="L3068" s="48">
        <v>9.542805715481736E-3</v>
      </c>
      <c r="M3068" s="45">
        <v>389617.41977725108</v>
      </c>
      <c r="N3068" s="48">
        <v>1</v>
      </c>
      <c r="O3068" s="129"/>
    </row>
    <row r="3071" spans="1:15" ht="13.5" thickBot="1"/>
    <row r="3072" spans="1:15">
      <c r="A3072" s="1024" t="s">
        <v>22</v>
      </c>
      <c r="B3072" s="1025"/>
      <c r="C3072" s="1042" t="s">
        <v>232</v>
      </c>
      <c r="D3072" s="1043"/>
      <c r="E3072" s="1043"/>
      <c r="F3072" s="1043"/>
      <c r="G3072" s="1043"/>
      <c r="H3072" s="1044"/>
      <c r="I3072" s="4"/>
    </row>
    <row r="3073" spans="1:9" ht="13.5" thickBot="1">
      <c r="A3073" s="1026"/>
      <c r="B3073" s="1027"/>
      <c r="C3073" s="1045" t="s">
        <v>218</v>
      </c>
      <c r="D3073" s="1046"/>
      <c r="E3073" s="1047" t="s">
        <v>160</v>
      </c>
      <c r="F3073" s="1046"/>
      <c r="G3073" s="1048" t="s">
        <v>3</v>
      </c>
      <c r="H3073" s="1049"/>
      <c r="I3073" s="129"/>
    </row>
    <row r="3074" spans="1:9" ht="13.5" thickBot="1">
      <c r="A3074" s="1028"/>
      <c r="B3074" s="1029"/>
      <c r="C3074" s="137" t="s">
        <v>11</v>
      </c>
      <c r="D3074" s="138" t="s">
        <v>12</v>
      </c>
      <c r="E3074" s="137" t="s">
        <v>11</v>
      </c>
      <c r="F3074" s="138" t="s">
        <v>12</v>
      </c>
      <c r="G3074" s="137" t="s">
        <v>11</v>
      </c>
      <c r="H3074" s="318" t="s">
        <v>13</v>
      </c>
      <c r="I3074" s="129"/>
    </row>
    <row r="3075" spans="1:9" ht="13.5" customHeight="1">
      <c r="A3075" s="806" t="s">
        <v>4</v>
      </c>
      <c r="B3075" s="807"/>
      <c r="C3075" s="39">
        <v>36182.137706499947</v>
      </c>
      <c r="D3075" s="23">
        <v>0.32208705880323046</v>
      </c>
      <c r="E3075" s="40">
        <v>76154.377274701459</v>
      </c>
      <c r="F3075" s="23">
        <v>0.67791294119677648</v>
      </c>
      <c r="G3075" s="40">
        <v>112336.51498120064</v>
      </c>
      <c r="H3075" s="165">
        <v>1</v>
      </c>
      <c r="I3075" s="129"/>
    </row>
    <row r="3076" spans="1:9" ht="23.25" customHeight="1">
      <c r="A3076" s="1016" t="s">
        <v>14</v>
      </c>
      <c r="B3076" s="1017"/>
      <c r="C3076" s="35">
        <v>1086.4487809999998</v>
      </c>
      <c r="D3076" s="24">
        <v>0.56389331491904282</v>
      </c>
      <c r="E3076" s="36">
        <v>840.24329399999988</v>
      </c>
      <c r="F3076" s="24">
        <v>0.43610668508095635</v>
      </c>
      <c r="G3076" s="36">
        <v>1926.6920750000013</v>
      </c>
      <c r="H3076" s="166">
        <f t="shared" ref="H3076:H3083" si="168">+G3076/$G$3075</f>
        <v>1.7151075723885776E-2</v>
      </c>
      <c r="I3076" s="129"/>
    </row>
    <row r="3077" spans="1:9" ht="23.25" customHeight="1">
      <c r="A3077" s="1016" t="s">
        <v>15</v>
      </c>
      <c r="B3077" s="1017"/>
      <c r="C3077" s="35">
        <v>1253.5898079999997</v>
      </c>
      <c r="D3077" s="24">
        <v>0.28551535643266684</v>
      </c>
      <c r="E3077" s="36">
        <v>3137.0315010000045</v>
      </c>
      <c r="F3077" s="24">
        <v>0.71448464356733221</v>
      </c>
      <c r="G3077" s="36">
        <v>4390.6213090000083</v>
      </c>
      <c r="H3077" s="166">
        <f t="shared" si="168"/>
        <v>3.9084542632774145E-2</v>
      </c>
      <c r="I3077" s="129"/>
    </row>
    <row r="3078" spans="1:9" ht="23.25" customHeight="1">
      <c r="A3078" s="1016" t="s">
        <v>16</v>
      </c>
      <c r="B3078" s="1017"/>
      <c r="C3078" s="35">
        <v>4557.9874535000044</v>
      </c>
      <c r="D3078" s="24">
        <v>0.35616344996830562</v>
      </c>
      <c r="E3078" s="36">
        <v>8239.4724035000127</v>
      </c>
      <c r="F3078" s="24">
        <v>0.64383655003169893</v>
      </c>
      <c r="G3078" s="36">
        <v>12797.45985699996</v>
      </c>
      <c r="H3078" s="166">
        <f t="shared" si="168"/>
        <v>0.11392074837947035</v>
      </c>
      <c r="I3078" s="129"/>
    </row>
    <row r="3079" spans="1:9" ht="23.25" customHeight="1">
      <c r="A3079" s="1016" t="s">
        <v>17</v>
      </c>
      <c r="B3079" s="1017"/>
      <c r="C3079" s="35">
        <v>4871.0059564999947</v>
      </c>
      <c r="D3079" s="24">
        <v>0.46317470276918543</v>
      </c>
      <c r="E3079" s="36">
        <v>5645.5570754999926</v>
      </c>
      <c r="F3079" s="24">
        <v>0.53682529723081518</v>
      </c>
      <c r="G3079" s="36">
        <v>10516.563031999982</v>
      </c>
      <c r="H3079" s="166">
        <f t="shared" si="168"/>
        <v>9.3616603948946733E-2</v>
      </c>
      <c r="I3079" s="129"/>
    </row>
    <row r="3080" spans="1:9" ht="23.25" customHeight="1">
      <c r="A3080" s="1016" t="s">
        <v>18</v>
      </c>
      <c r="B3080" s="1017"/>
      <c r="C3080" s="35">
        <v>5425.746266499993</v>
      </c>
      <c r="D3080" s="24">
        <v>0.3584718896730591</v>
      </c>
      <c r="E3080" s="36">
        <v>9710.0186924999853</v>
      </c>
      <c r="F3080" s="24">
        <v>0.64152811032694113</v>
      </c>
      <c r="G3080" s="36">
        <v>15135.764958999975</v>
      </c>
      <c r="H3080" s="166">
        <f t="shared" si="168"/>
        <v>0.13473593124669145</v>
      </c>
      <c r="I3080" s="129"/>
    </row>
    <row r="3081" spans="1:9" ht="23.25" customHeight="1">
      <c r="A3081" s="1016" t="s">
        <v>19</v>
      </c>
      <c r="B3081" s="1017"/>
      <c r="C3081" s="35">
        <v>9167.2173149999762</v>
      </c>
      <c r="D3081" s="24">
        <v>0.24708890452450441</v>
      </c>
      <c r="E3081" s="36">
        <v>27933.668832199815</v>
      </c>
      <c r="F3081" s="24">
        <v>0.75291109547549351</v>
      </c>
      <c r="G3081" s="36">
        <v>37100.886147199868</v>
      </c>
      <c r="H3081" s="166">
        <f t="shared" si="168"/>
        <v>0.33026559666203503</v>
      </c>
      <c r="I3081" s="129"/>
    </row>
    <row r="3082" spans="1:9" ht="23.25" customHeight="1">
      <c r="A3082" s="1016" t="s">
        <v>20</v>
      </c>
      <c r="B3082" s="1017"/>
      <c r="C3082" s="35">
        <v>8978.4533759999631</v>
      </c>
      <c r="D3082" s="24">
        <v>0.31321698448469326</v>
      </c>
      <c r="E3082" s="36">
        <v>19686.829225999947</v>
      </c>
      <c r="F3082" s="24">
        <v>0.68678301551530563</v>
      </c>
      <c r="G3082" s="36">
        <v>28665.282601999941</v>
      </c>
      <c r="H3082" s="166">
        <f t="shared" si="168"/>
        <v>0.25517332994349196</v>
      </c>
      <c r="I3082" s="129"/>
    </row>
    <row r="3083" spans="1:9" ht="23.25" customHeight="1">
      <c r="A3083" s="1016" t="s">
        <v>21</v>
      </c>
      <c r="B3083" s="1017"/>
      <c r="C3083" s="35">
        <v>841.6887499999998</v>
      </c>
      <c r="D3083" s="24">
        <v>0.46676339044333987</v>
      </c>
      <c r="E3083" s="36">
        <v>961.55624999999964</v>
      </c>
      <c r="F3083" s="24">
        <v>0.53323660955666052</v>
      </c>
      <c r="G3083" s="36">
        <v>1803.2449999999988</v>
      </c>
      <c r="H3083" s="166">
        <f t="shared" si="168"/>
        <v>1.6052171462696427E-2</v>
      </c>
      <c r="I3083" s="129"/>
    </row>
    <row r="3084" spans="1:9">
      <c r="A3084" s="804" t="s">
        <v>8</v>
      </c>
      <c r="B3084" s="805"/>
      <c r="C3084" s="41">
        <v>25118.117740677131</v>
      </c>
      <c r="D3084" s="25">
        <v>0.24498381572995562</v>
      </c>
      <c r="E3084" s="42">
        <v>77411.584745322863</v>
      </c>
      <c r="F3084" s="25">
        <v>0.75501618427005479</v>
      </c>
      <c r="G3084" s="42">
        <v>102529.70248599892</v>
      </c>
      <c r="H3084" s="167">
        <v>1</v>
      </c>
      <c r="I3084" s="129"/>
    </row>
    <row r="3085" spans="1:9" ht="23.25" customHeight="1">
      <c r="A3085" s="1016" t="s">
        <v>14</v>
      </c>
      <c r="B3085" s="1017"/>
      <c r="C3085" s="35">
        <v>523.24812023999993</v>
      </c>
      <c r="D3085" s="24">
        <v>0.36443870337198347</v>
      </c>
      <c r="E3085" s="36">
        <v>912.51629061600056</v>
      </c>
      <c r="F3085" s="24">
        <v>0.63556129662801775</v>
      </c>
      <c r="G3085" s="36">
        <v>1435.7644108559987</v>
      </c>
      <c r="H3085" s="166">
        <f>+G3085/$G$3084</f>
        <v>1.4003399756788151E-2</v>
      </c>
      <c r="I3085" s="129"/>
    </row>
    <row r="3086" spans="1:9" ht="23.25" customHeight="1">
      <c r="A3086" s="1016" t="s">
        <v>15</v>
      </c>
      <c r="B3086" s="1017"/>
      <c r="C3086" s="35">
        <v>680.55943445400021</v>
      </c>
      <c r="D3086" s="24">
        <v>0.16104714034553144</v>
      </c>
      <c r="E3086" s="36">
        <v>3545.2804841800094</v>
      </c>
      <c r="F3086" s="24">
        <v>0.83895285965446897</v>
      </c>
      <c r="G3086" s="36">
        <v>4225.8399186340075</v>
      </c>
      <c r="H3086" s="166">
        <f t="shared" ref="H3086:H3092" si="169">+G3086/$G$3084</f>
        <v>4.1215763004979679E-2</v>
      </c>
      <c r="I3086" s="129"/>
    </row>
    <row r="3087" spans="1:9" ht="23.25" customHeight="1">
      <c r="A3087" s="1016" t="s">
        <v>16</v>
      </c>
      <c r="B3087" s="1017"/>
      <c r="C3087" s="35">
        <v>3459.1721611700032</v>
      </c>
      <c r="D3087" s="24">
        <v>0.27570093457943884</v>
      </c>
      <c r="E3087" s="36">
        <v>9087.6556776500202</v>
      </c>
      <c r="F3087" s="24">
        <v>0.72429906542056055</v>
      </c>
      <c r="G3087" s="36">
        <v>12546.827838820031</v>
      </c>
      <c r="H3087" s="166">
        <f t="shared" si="169"/>
        <v>0.12237261529685391</v>
      </c>
      <c r="I3087" s="129"/>
    </row>
    <row r="3088" spans="1:9" ht="23.25" customHeight="1">
      <c r="A3088" s="1016" t="s">
        <v>17</v>
      </c>
      <c r="B3088" s="1017"/>
      <c r="C3088" s="35">
        <v>2037.264802885001</v>
      </c>
      <c r="D3088" s="24">
        <v>0.2305627631282868</v>
      </c>
      <c r="E3088" s="36">
        <v>6798.7882320600183</v>
      </c>
      <c r="F3088" s="24">
        <v>0.76943723687171672</v>
      </c>
      <c r="G3088" s="36">
        <v>8836.0530349449891</v>
      </c>
      <c r="H3088" s="166">
        <f t="shared" si="169"/>
        <v>8.6180422069903187E-2</v>
      </c>
      <c r="I3088" s="129"/>
    </row>
    <row r="3089" spans="1:9" ht="23.25" customHeight="1">
      <c r="A3089" s="1016" t="s">
        <v>18</v>
      </c>
      <c r="B3089" s="1017"/>
      <c r="C3089" s="35">
        <v>3343.8949203939987</v>
      </c>
      <c r="D3089" s="24">
        <v>0.22756168255290665</v>
      </c>
      <c r="E3089" s="36">
        <v>11350.56015165695</v>
      </c>
      <c r="F3089" s="24">
        <v>0.77243831744709568</v>
      </c>
      <c r="G3089" s="36">
        <v>14694.455072050914</v>
      </c>
      <c r="H3089" s="166">
        <f t="shared" si="169"/>
        <v>0.14331900625633373</v>
      </c>
      <c r="I3089" s="129"/>
    </row>
    <row r="3090" spans="1:9" ht="23.25" customHeight="1">
      <c r="A3090" s="1016" t="s">
        <v>19</v>
      </c>
      <c r="B3090" s="1017"/>
      <c r="C3090" s="35">
        <v>7795.0540940419714</v>
      </c>
      <c r="D3090" s="24">
        <v>0.2536665719233413</v>
      </c>
      <c r="E3090" s="36">
        <v>22934.474179780496</v>
      </c>
      <c r="F3090" s="24">
        <v>0.74633342807665426</v>
      </c>
      <c r="G3090" s="36">
        <v>30729.528273822601</v>
      </c>
      <c r="H3090" s="166">
        <f t="shared" si="169"/>
        <v>0.29971342478067675</v>
      </c>
      <c r="I3090" s="129"/>
    </row>
    <row r="3091" spans="1:9" ht="23.25" customHeight="1">
      <c r="A3091" s="1016" t="s">
        <v>20</v>
      </c>
      <c r="B3091" s="1017"/>
      <c r="C3091" s="35">
        <v>6451.1019852119844</v>
      </c>
      <c r="D3091" s="24">
        <v>0.22996005709600875</v>
      </c>
      <c r="E3091" s="36">
        <v>21602.039358889415</v>
      </c>
      <c r="F3091" s="24">
        <v>0.7700399429039877</v>
      </c>
      <c r="G3091" s="36">
        <v>28053.141344101499</v>
      </c>
      <c r="H3091" s="166">
        <f t="shared" si="169"/>
        <v>0.27360989707282468</v>
      </c>
      <c r="I3091" s="129"/>
    </row>
    <row r="3092" spans="1:9" ht="23.25" customHeight="1">
      <c r="A3092" s="1016" t="s">
        <v>21</v>
      </c>
      <c r="B3092" s="1017"/>
      <c r="C3092" s="35">
        <v>827.82222228000001</v>
      </c>
      <c r="D3092" s="24">
        <v>0.41224305356262825</v>
      </c>
      <c r="E3092" s="36">
        <v>1180.2703704899996</v>
      </c>
      <c r="F3092" s="24">
        <v>0.58775694643737175</v>
      </c>
      <c r="G3092" s="36">
        <v>2008.0925927699996</v>
      </c>
      <c r="H3092" s="166">
        <f t="shared" si="169"/>
        <v>1.9585471761650895E-2</v>
      </c>
      <c r="I3092" s="129"/>
    </row>
    <row r="3093" spans="1:9">
      <c r="A3093" s="804" t="s">
        <v>9</v>
      </c>
      <c r="B3093" s="805"/>
      <c r="C3093" s="54">
        <v>14555.377882942486</v>
      </c>
      <c r="D3093" s="53">
        <v>0.15464832292756575</v>
      </c>
      <c r="E3093" s="54">
        <v>79563.831478026012</v>
      </c>
      <c r="F3093" s="53">
        <v>0.84535167707241632</v>
      </c>
      <c r="G3093" s="54">
        <v>94119.209360970184</v>
      </c>
      <c r="H3093" s="172">
        <v>1</v>
      </c>
      <c r="I3093" s="229"/>
    </row>
    <row r="3094" spans="1:9" ht="23.25" customHeight="1">
      <c r="A3094" s="1016" t="s">
        <v>14</v>
      </c>
      <c r="B3094" s="1017"/>
      <c r="C3094" s="44">
        <v>352.53252279635262</v>
      </c>
      <c r="D3094" s="47">
        <v>0.27161858477460371</v>
      </c>
      <c r="E3094" s="44">
        <v>945.36291793313001</v>
      </c>
      <c r="F3094" s="47">
        <v>0.72838141522539634</v>
      </c>
      <c r="G3094" s="44">
        <v>1297.8954407294827</v>
      </c>
      <c r="H3094" s="171">
        <v>1.3789910152684522E-2</v>
      </c>
      <c r="I3094" s="229"/>
    </row>
    <row r="3095" spans="1:9" ht="23.25" customHeight="1">
      <c r="A3095" s="1016" t="s">
        <v>15</v>
      </c>
      <c r="B3095" s="1017"/>
      <c r="C3095" s="44">
        <v>370.057656997778</v>
      </c>
      <c r="D3095" s="47">
        <v>9.9166154078309698E-2</v>
      </c>
      <c r="E3095" s="44">
        <v>3361.6354840465951</v>
      </c>
      <c r="F3095" s="47">
        <v>0.90083384592168969</v>
      </c>
      <c r="G3095" s="44">
        <v>3731.6931410443754</v>
      </c>
      <c r="H3095" s="171">
        <v>3.9648581478541958E-2</v>
      </c>
      <c r="I3095" s="229"/>
    </row>
    <row r="3096" spans="1:9" ht="23.25" customHeight="1">
      <c r="A3096" s="1016" t="s">
        <v>16</v>
      </c>
      <c r="B3096" s="1017"/>
      <c r="C3096" s="44">
        <v>1989.36</v>
      </c>
      <c r="D3096" s="47">
        <v>0.21556886227544844</v>
      </c>
      <c r="E3096" s="44">
        <v>7239.0600000000204</v>
      </c>
      <c r="F3096" s="47">
        <v>0.78443113772455075</v>
      </c>
      <c r="G3096" s="44">
        <v>9228.4200000000274</v>
      </c>
      <c r="H3096" s="171">
        <v>9.8050334917357637E-2</v>
      </c>
      <c r="I3096" s="229"/>
    </row>
    <row r="3097" spans="1:9" ht="23.25" customHeight="1">
      <c r="A3097" s="1016" t="s">
        <v>17</v>
      </c>
      <c r="B3097" s="1017"/>
      <c r="C3097" s="44">
        <v>1641.9882293252151</v>
      </c>
      <c r="D3097" s="47">
        <v>0.16552894839159737</v>
      </c>
      <c r="E3097" s="44">
        <v>8277.6557077625221</v>
      </c>
      <c r="F3097" s="47">
        <v>0.8344710516084044</v>
      </c>
      <c r="G3097" s="44">
        <v>9919.6439370877197</v>
      </c>
      <c r="H3097" s="171">
        <v>0.10539446734027971</v>
      </c>
      <c r="I3097" s="229"/>
    </row>
    <row r="3098" spans="1:9" ht="23.25" customHeight="1">
      <c r="A3098" s="1016" t="s">
        <v>18</v>
      </c>
      <c r="B3098" s="1017"/>
      <c r="C3098" s="44">
        <v>1898.0102820211507</v>
      </c>
      <c r="D3098" s="47">
        <v>0.13073736449903536</v>
      </c>
      <c r="E3098" s="44">
        <v>12619.723720756274</v>
      </c>
      <c r="F3098" s="47">
        <v>0.86926263550096516</v>
      </c>
      <c r="G3098" s="44">
        <v>14517.734002777417</v>
      </c>
      <c r="H3098" s="171">
        <v>0.1542483633399252</v>
      </c>
      <c r="I3098" s="229"/>
    </row>
    <row r="3099" spans="1:9" ht="23.25" customHeight="1">
      <c r="A3099" s="1016" t="s">
        <v>19</v>
      </c>
      <c r="B3099" s="1017"/>
      <c r="C3099" s="44">
        <v>4241.0693601710182</v>
      </c>
      <c r="D3099" s="47">
        <v>0.16759845781236202</v>
      </c>
      <c r="E3099" s="44">
        <v>21063.873271933549</v>
      </c>
      <c r="F3099" s="47">
        <v>0.83240154218763796</v>
      </c>
      <c r="G3099" s="44">
        <v>25304.942632104568</v>
      </c>
      <c r="H3099" s="171">
        <v>0.26886055252604096</v>
      </c>
      <c r="I3099" s="229"/>
    </row>
    <row r="3100" spans="1:9" ht="23.25" customHeight="1">
      <c r="A3100" s="1016" t="s">
        <v>20</v>
      </c>
      <c r="B3100" s="1017"/>
      <c r="C3100" s="44">
        <v>3690.2815707614873</v>
      </c>
      <c r="D3100" s="47">
        <v>0.13066331211437451</v>
      </c>
      <c r="E3100" s="44">
        <v>24552.394288635358</v>
      </c>
      <c r="F3100" s="47">
        <v>0.86933668788562357</v>
      </c>
      <c r="G3100" s="44">
        <v>28242.675859396899</v>
      </c>
      <c r="H3100" s="171">
        <v>0.30007344994877011</v>
      </c>
      <c r="I3100" s="229"/>
    </row>
    <row r="3101" spans="1:9" ht="23.25" customHeight="1">
      <c r="A3101" s="1016" t="s">
        <v>21</v>
      </c>
      <c r="B3101" s="1017"/>
      <c r="C3101" s="44">
        <v>372.0782608695651</v>
      </c>
      <c r="D3101" s="47">
        <v>0.19831435808188125</v>
      </c>
      <c r="E3101" s="44">
        <v>1504.1260869565222</v>
      </c>
      <c r="F3101" s="47">
        <v>0.80168564191811886</v>
      </c>
      <c r="G3101" s="44">
        <v>1876.2043478260871</v>
      </c>
      <c r="H3101" s="171">
        <v>1.9934340296361656E-2</v>
      </c>
      <c r="I3101" s="229"/>
    </row>
    <row r="3102" spans="1:9" ht="13.5" thickBot="1">
      <c r="A3102" s="938" t="s">
        <v>3</v>
      </c>
      <c r="B3102" s="939"/>
      <c r="C3102" s="45">
        <v>75855.633047892043</v>
      </c>
      <c r="D3102" s="48">
        <v>0.24549906457355924</v>
      </c>
      <c r="E3102" s="45">
        <v>233129.79294407985</v>
      </c>
      <c r="F3102" s="48">
        <v>0.75450093542643781</v>
      </c>
      <c r="G3102" s="45">
        <v>308985.42599197279</v>
      </c>
      <c r="H3102" s="48">
        <v>1</v>
      </c>
      <c r="I3102" s="229"/>
    </row>
    <row r="3105" spans="1:15" ht="13.5" thickBot="1"/>
    <row r="3106" spans="1:15">
      <c r="A3106" s="1024" t="s">
        <v>22</v>
      </c>
      <c r="B3106" s="1025"/>
      <c r="C3106" s="928" t="s">
        <v>238</v>
      </c>
      <c r="D3106" s="811"/>
      <c r="E3106" s="811"/>
      <c r="F3106" s="811"/>
      <c r="G3106" s="811"/>
      <c r="H3106" s="811"/>
      <c r="I3106" s="811"/>
      <c r="J3106" s="811"/>
      <c r="K3106" s="811"/>
      <c r="L3106" s="811"/>
      <c r="M3106" s="811"/>
      <c r="N3106" s="812"/>
      <c r="O3106" s="4"/>
    </row>
    <row r="3107" spans="1:15" ht="25.5" customHeight="1">
      <c r="A3107" s="1026"/>
      <c r="B3107" s="1027"/>
      <c r="C3107" s="1018" t="s">
        <v>233</v>
      </c>
      <c r="D3107" s="930"/>
      <c r="E3107" s="1019" t="s">
        <v>234</v>
      </c>
      <c r="F3107" s="930"/>
      <c r="G3107" s="1019" t="s">
        <v>235</v>
      </c>
      <c r="H3107" s="930"/>
      <c r="I3107" s="1019" t="s">
        <v>236</v>
      </c>
      <c r="J3107" s="930"/>
      <c r="K3107" s="1019" t="s">
        <v>237</v>
      </c>
      <c r="L3107" s="930"/>
      <c r="M3107" s="1020" t="s">
        <v>3</v>
      </c>
      <c r="N3107" s="933"/>
      <c r="O3107" s="129"/>
    </row>
    <row r="3108" spans="1:15" ht="13.5" thickBot="1">
      <c r="A3108" s="1028"/>
      <c r="B3108" s="1029"/>
      <c r="C3108" s="5" t="s">
        <v>11</v>
      </c>
      <c r="D3108" s="6" t="s">
        <v>12</v>
      </c>
      <c r="E3108" s="5" t="s">
        <v>11</v>
      </c>
      <c r="F3108" s="6" t="s">
        <v>12</v>
      </c>
      <c r="G3108" s="5" t="s">
        <v>11</v>
      </c>
      <c r="H3108" s="6" t="s">
        <v>12</v>
      </c>
      <c r="I3108" s="5" t="s">
        <v>11</v>
      </c>
      <c r="J3108" s="6" t="s">
        <v>12</v>
      </c>
      <c r="K3108" s="5" t="s">
        <v>11</v>
      </c>
      <c r="L3108" s="6" t="s">
        <v>12</v>
      </c>
      <c r="M3108" s="5" t="s">
        <v>11</v>
      </c>
      <c r="N3108" s="212" t="s">
        <v>12</v>
      </c>
      <c r="O3108" s="129"/>
    </row>
    <row r="3109" spans="1:15" ht="13.5" customHeight="1">
      <c r="A3109" s="806" t="s">
        <v>4</v>
      </c>
      <c r="B3109" s="807"/>
      <c r="C3109" s="39">
        <v>70030.090268000684</v>
      </c>
      <c r="D3109" s="23">
        <v>0.62339560987556109</v>
      </c>
      <c r="E3109" s="40">
        <v>19661.886831599943</v>
      </c>
      <c r="F3109" s="23">
        <v>0.17502667618708245</v>
      </c>
      <c r="G3109" s="40">
        <v>12134.952879599965</v>
      </c>
      <c r="H3109" s="23">
        <v>0.10802322719047082</v>
      </c>
      <c r="I3109" s="40">
        <v>6093.0433405999947</v>
      </c>
      <c r="J3109" s="23">
        <v>5.4239205672524708E-2</v>
      </c>
      <c r="K3109" s="40">
        <v>4416.5416613999987</v>
      </c>
      <c r="L3109" s="23">
        <v>3.9315281074360379E-2</v>
      </c>
      <c r="M3109" s="40">
        <v>112336.51498120064</v>
      </c>
      <c r="N3109" s="165">
        <v>1</v>
      </c>
      <c r="O3109" s="129"/>
    </row>
    <row r="3110" spans="1:15" ht="24" customHeight="1">
      <c r="A3110" s="1016" t="s">
        <v>14</v>
      </c>
      <c r="B3110" s="1017"/>
      <c r="C3110" s="35">
        <v>1034.4652449999999</v>
      </c>
      <c r="D3110" s="24">
        <v>0.53691259668465663</v>
      </c>
      <c r="E3110" s="36">
        <v>535.07804899999996</v>
      </c>
      <c r="F3110" s="24">
        <v>0.27771850828835715</v>
      </c>
      <c r="G3110" s="36">
        <v>154.135366</v>
      </c>
      <c r="H3110" s="24">
        <v>7.9999999999999946E-2</v>
      </c>
      <c r="I3110" s="36">
        <v>109.65304900000001</v>
      </c>
      <c r="J3110" s="24">
        <v>5.6912596684657007E-2</v>
      </c>
      <c r="K3110" s="36">
        <v>93.360365999999999</v>
      </c>
      <c r="L3110" s="24">
        <v>4.8456298342328487E-2</v>
      </c>
      <c r="M3110" s="36">
        <v>1926.6920750000013</v>
      </c>
      <c r="N3110" s="166">
        <f t="shared" ref="N3110:N3117" si="170">+M3110/$M$3109</f>
        <v>1.7151075723885776E-2</v>
      </c>
      <c r="O3110" s="129"/>
    </row>
    <row r="3111" spans="1:15" ht="24" customHeight="1">
      <c r="A3111" s="1016" t="s">
        <v>15</v>
      </c>
      <c r="B3111" s="1017"/>
      <c r="C3111" s="35">
        <v>3014.6131300000043</v>
      </c>
      <c r="D3111" s="24">
        <v>0.68660285591485037</v>
      </c>
      <c r="E3111" s="36">
        <v>558.11858949999998</v>
      </c>
      <c r="F3111" s="24">
        <v>0.12711608454046222</v>
      </c>
      <c r="G3111" s="36">
        <v>237.859354</v>
      </c>
      <c r="H3111" s="24">
        <v>5.4174417983265784E-2</v>
      </c>
      <c r="I3111" s="36">
        <v>296.96371749999997</v>
      </c>
      <c r="J3111" s="24">
        <v>6.7635921342447849E-2</v>
      </c>
      <c r="K3111" s="36">
        <v>283.06651799999997</v>
      </c>
      <c r="L3111" s="24">
        <v>6.4470720218972877E-2</v>
      </c>
      <c r="M3111" s="36">
        <v>4390.6213090000083</v>
      </c>
      <c r="N3111" s="166">
        <f t="shared" si="170"/>
        <v>3.9084542632774145E-2</v>
      </c>
      <c r="O3111" s="129"/>
    </row>
    <row r="3112" spans="1:15" ht="24" customHeight="1">
      <c r="A3112" s="1016" t="s">
        <v>16</v>
      </c>
      <c r="B3112" s="1017"/>
      <c r="C3112" s="35">
        <v>8166.2029800000128</v>
      </c>
      <c r="D3112" s="24">
        <v>0.63811124014061738</v>
      </c>
      <c r="E3112" s="36">
        <v>1807.2744299999993</v>
      </c>
      <c r="F3112" s="24">
        <v>0.14122134003111997</v>
      </c>
      <c r="G3112" s="36">
        <v>1405.6578899999997</v>
      </c>
      <c r="H3112" s="24">
        <v>0.10983882002420443</v>
      </c>
      <c r="I3112" s="36">
        <v>742.63032350000003</v>
      </c>
      <c r="J3112" s="24">
        <v>5.8029509902607412E-2</v>
      </c>
      <c r="K3112" s="36">
        <v>675.6942335</v>
      </c>
      <c r="L3112" s="24">
        <v>5.2799089901454821E-2</v>
      </c>
      <c r="M3112" s="36">
        <v>12797.45985699996</v>
      </c>
      <c r="N3112" s="166">
        <f t="shared" si="170"/>
        <v>0.11392074837947035</v>
      </c>
      <c r="O3112" s="129"/>
    </row>
    <row r="3113" spans="1:15" ht="24" customHeight="1">
      <c r="A3113" s="1016" t="s">
        <v>17</v>
      </c>
      <c r="B3113" s="1017"/>
      <c r="C3113" s="35">
        <v>2296.3938135000008</v>
      </c>
      <c r="D3113" s="24">
        <v>0.21835972517946153</v>
      </c>
      <c r="E3113" s="36">
        <v>5126.9599669999943</v>
      </c>
      <c r="F3113" s="24">
        <v>0.48751288338210791</v>
      </c>
      <c r="G3113" s="36">
        <v>2057.0725360000015</v>
      </c>
      <c r="H3113" s="24">
        <v>0.19560311954967655</v>
      </c>
      <c r="I3113" s="36">
        <v>634.23320849999993</v>
      </c>
      <c r="J3113" s="24">
        <v>6.0308030919431002E-2</v>
      </c>
      <c r="K3113" s="36">
        <v>401.90350699999993</v>
      </c>
      <c r="L3113" s="24">
        <v>3.8216240969324383E-2</v>
      </c>
      <c r="M3113" s="36">
        <v>10516.563031999982</v>
      </c>
      <c r="N3113" s="166">
        <f t="shared" si="170"/>
        <v>9.3616603948946733E-2</v>
      </c>
      <c r="O3113" s="129"/>
    </row>
    <row r="3114" spans="1:15" ht="24" customHeight="1">
      <c r="A3114" s="1016" t="s">
        <v>18</v>
      </c>
      <c r="B3114" s="1017"/>
      <c r="C3114" s="35">
        <v>7896.4476024999885</v>
      </c>
      <c r="D3114" s="24">
        <v>0.52170786371815525</v>
      </c>
      <c r="E3114" s="36">
        <v>2641.7194954999977</v>
      </c>
      <c r="F3114" s="24">
        <v>0.17453491796786844</v>
      </c>
      <c r="G3114" s="36">
        <v>2491.0597869999979</v>
      </c>
      <c r="H3114" s="24">
        <v>0.16458103001386612</v>
      </c>
      <c r="I3114" s="36">
        <v>1422.5316284999994</v>
      </c>
      <c r="J3114" s="24">
        <v>9.3984785860072348E-2</v>
      </c>
      <c r="K3114" s="36">
        <v>684.00644550000004</v>
      </c>
      <c r="L3114" s="24">
        <v>4.5191402440038456E-2</v>
      </c>
      <c r="M3114" s="36">
        <v>15135.764958999975</v>
      </c>
      <c r="N3114" s="166">
        <f t="shared" si="170"/>
        <v>0.13473593124669145</v>
      </c>
      <c r="O3114" s="129"/>
    </row>
    <row r="3115" spans="1:15" ht="24" customHeight="1">
      <c r="A3115" s="1016" t="s">
        <v>19</v>
      </c>
      <c r="B3115" s="1017"/>
      <c r="C3115" s="35">
        <v>29328.381616999821</v>
      </c>
      <c r="D3115" s="24">
        <v>0.79050353408373608</v>
      </c>
      <c r="E3115" s="36">
        <v>3005.3235206000004</v>
      </c>
      <c r="F3115" s="24">
        <v>8.1004090001414217E-2</v>
      </c>
      <c r="G3115" s="36">
        <v>2219.4909545999999</v>
      </c>
      <c r="H3115" s="24">
        <v>5.9823125134910358E-2</v>
      </c>
      <c r="I3115" s="36">
        <v>1255.7799356000003</v>
      </c>
      <c r="J3115" s="24">
        <v>3.3847707319378362E-2</v>
      </c>
      <c r="K3115" s="36">
        <v>1291.9101194000002</v>
      </c>
      <c r="L3115" s="24">
        <v>3.4821543460559774E-2</v>
      </c>
      <c r="M3115" s="36">
        <v>37100.886147199868</v>
      </c>
      <c r="N3115" s="166">
        <f t="shared" si="170"/>
        <v>0.33026559666203503</v>
      </c>
      <c r="O3115" s="129"/>
    </row>
    <row r="3116" spans="1:15" ht="24" customHeight="1">
      <c r="A3116" s="1016" t="s">
        <v>20</v>
      </c>
      <c r="B3116" s="1017"/>
      <c r="C3116" s="35">
        <v>17735.603379999957</v>
      </c>
      <c r="D3116" s="24">
        <v>0.61871371115533902</v>
      </c>
      <c r="E3116" s="36">
        <v>5260.8202799999935</v>
      </c>
      <c r="F3116" s="24">
        <v>0.18352584738281816</v>
      </c>
      <c r="G3116" s="36">
        <v>3246.9994920000022</v>
      </c>
      <c r="H3116" s="24">
        <v>0.11327289310496674</v>
      </c>
      <c r="I3116" s="36">
        <v>1578.1914780000009</v>
      </c>
      <c r="J3116" s="24">
        <v>5.5055849262406795E-2</v>
      </c>
      <c r="K3116" s="36">
        <v>843.66797200000019</v>
      </c>
      <c r="L3116" s="24">
        <v>2.9431699094469715E-2</v>
      </c>
      <c r="M3116" s="36">
        <v>28665.282601999941</v>
      </c>
      <c r="N3116" s="166">
        <f t="shared" si="170"/>
        <v>0.25517332994349196</v>
      </c>
      <c r="O3116" s="129"/>
    </row>
    <row r="3117" spans="1:15" ht="24" customHeight="1">
      <c r="A3117" s="1016" t="s">
        <v>21</v>
      </c>
      <c r="B3117" s="1017"/>
      <c r="C3117" s="35">
        <v>557.98250000000007</v>
      </c>
      <c r="D3117" s="24">
        <v>0.30943243985149022</v>
      </c>
      <c r="E3117" s="36">
        <v>726.59249999999975</v>
      </c>
      <c r="F3117" s="24">
        <v>0.40293609576069822</v>
      </c>
      <c r="G3117" s="36">
        <v>322.67750000000001</v>
      </c>
      <c r="H3117" s="24">
        <v>0.17894268388377632</v>
      </c>
      <c r="I3117" s="36">
        <v>53.06</v>
      </c>
      <c r="J3117" s="24">
        <v>2.9424731525666253E-2</v>
      </c>
      <c r="K3117" s="36">
        <v>142.9325</v>
      </c>
      <c r="L3117" s="24">
        <v>7.9264048978369611E-2</v>
      </c>
      <c r="M3117" s="36">
        <v>1803.2449999999988</v>
      </c>
      <c r="N3117" s="166">
        <f t="shared" si="170"/>
        <v>1.6052171462696427E-2</v>
      </c>
      <c r="O3117" s="129"/>
    </row>
    <row r="3118" spans="1:15">
      <c r="A3118" s="804" t="s">
        <v>8</v>
      </c>
      <c r="B3118" s="805"/>
      <c r="C3118" s="41">
        <v>0</v>
      </c>
      <c r="D3118" s="25">
        <v>0</v>
      </c>
      <c r="E3118" s="42">
        <v>0</v>
      </c>
      <c r="F3118" s="25">
        <v>0</v>
      </c>
      <c r="G3118" s="42">
        <v>0</v>
      </c>
      <c r="H3118" s="25">
        <v>0</v>
      </c>
      <c r="I3118" s="42">
        <v>0</v>
      </c>
      <c r="J3118" s="25">
        <v>0</v>
      </c>
      <c r="K3118" s="42">
        <v>0</v>
      </c>
      <c r="L3118" s="25">
        <v>0</v>
      </c>
      <c r="M3118" s="42">
        <v>0</v>
      </c>
      <c r="N3118" s="167">
        <v>0</v>
      </c>
      <c r="O3118" s="129"/>
    </row>
    <row r="3119" spans="1:15" ht="24" customHeight="1">
      <c r="A3119" s="1016" t="s">
        <v>14</v>
      </c>
      <c r="B3119" s="1017"/>
      <c r="C3119" s="35">
        <v>0</v>
      </c>
      <c r="D3119" s="24">
        <v>0</v>
      </c>
      <c r="E3119" s="36">
        <v>0</v>
      </c>
      <c r="F3119" s="24">
        <v>0</v>
      </c>
      <c r="G3119" s="36">
        <v>0</v>
      </c>
      <c r="H3119" s="24">
        <v>0</v>
      </c>
      <c r="I3119" s="36">
        <v>0</v>
      </c>
      <c r="J3119" s="24">
        <v>0</v>
      </c>
      <c r="K3119" s="36">
        <v>0</v>
      </c>
      <c r="L3119" s="24">
        <v>0</v>
      </c>
      <c r="M3119" s="36">
        <v>0</v>
      </c>
      <c r="N3119" s="166">
        <v>0</v>
      </c>
      <c r="O3119" s="129"/>
    </row>
    <row r="3120" spans="1:15" ht="24" customHeight="1">
      <c r="A3120" s="1016" t="s">
        <v>15</v>
      </c>
      <c r="B3120" s="1017"/>
      <c r="C3120" s="35">
        <v>0</v>
      </c>
      <c r="D3120" s="24">
        <v>0</v>
      </c>
      <c r="E3120" s="36">
        <v>0</v>
      </c>
      <c r="F3120" s="24">
        <v>0</v>
      </c>
      <c r="G3120" s="36">
        <v>0</v>
      </c>
      <c r="H3120" s="24">
        <v>0</v>
      </c>
      <c r="I3120" s="36">
        <v>0</v>
      </c>
      <c r="J3120" s="24">
        <v>0</v>
      </c>
      <c r="K3120" s="36">
        <v>0</v>
      </c>
      <c r="L3120" s="24">
        <v>0</v>
      </c>
      <c r="M3120" s="36">
        <v>0</v>
      </c>
      <c r="N3120" s="166">
        <v>0</v>
      </c>
      <c r="O3120" s="129"/>
    </row>
    <row r="3121" spans="1:15" ht="24" customHeight="1">
      <c r="A3121" s="1016" t="s">
        <v>16</v>
      </c>
      <c r="B3121" s="1017"/>
      <c r="C3121" s="35">
        <v>0</v>
      </c>
      <c r="D3121" s="24">
        <v>0</v>
      </c>
      <c r="E3121" s="36">
        <v>0</v>
      </c>
      <c r="F3121" s="24">
        <v>0</v>
      </c>
      <c r="G3121" s="36">
        <v>0</v>
      </c>
      <c r="H3121" s="24">
        <v>0</v>
      </c>
      <c r="I3121" s="36">
        <v>0</v>
      </c>
      <c r="J3121" s="24">
        <v>0</v>
      </c>
      <c r="K3121" s="36">
        <v>0</v>
      </c>
      <c r="L3121" s="24">
        <v>0</v>
      </c>
      <c r="M3121" s="36">
        <v>0</v>
      </c>
      <c r="N3121" s="166">
        <v>0</v>
      </c>
      <c r="O3121" s="129"/>
    </row>
    <row r="3122" spans="1:15" ht="24" customHeight="1">
      <c r="A3122" s="1016" t="s">
        <v>17</v>
      </c>
      <c r="B3122" s="1017"/>
      <c r="C3122" s="35">
        <v>0</v>
      </c>
      <c r="D3122" s="24">
        <v>0</v>
      </c>
      <c r="E3122" s="36">
        <v>0</v>
      </c>
      <c r="F3122" s="24">
        <v>0</v>
      </c>
      <c r="G3122" s="36">
        <v>0</v>
      </c>
      <c r="H3122" s="24">
        <v>0</v>
      </c>
      <c r="I3122" s="36">
        <v>0</v>
      </c>
      <c r="J3122" s="24">
        <v>0</v>
      </c>
      <c r="K3122" s="36">
        <v>0</v>
      </c>
      <c r="L3122" s="24">
        <v>0</v>
      </c>
      <c r="M3122" s="36">
        <v>0</v>
      </c>
      <c r="N3122" s="166">
        <v>0</v>
      </c>
      <c r="O3122" s="129"/>
    </row>
    <row r="3123" spans="1:15" ht="24" customHeight="1">
      <c r="A3123" s="1016" t="s">
        <v>18</v>
      </c>
      <c r="B3123" s="1017"/>
      <c r="C3123" s="35">
        <v>0</v>
      </c>
      <c r="D3123" s="24">
        <v>0</v>
      </c>
      <c r="E3123" s="36">
        <v>0</v>
      </c>
      <c r="F3123" s="24">
        <v>0</v>
      </c>
      <c r="G3123" s="36">
        <v>0</v>
      </c>
      <c r="H3123" s="24">
        <v>0</v>
      </c>
      <c r="I3123" s="36">
        <v>0</v>
      </c>
      <c r="J3123" s="24">
        <v>0</v>
      </c>
      <c r="K3123" s="36">
        <v>0</v>
      </c>
      <c r="L3123" s="24">
        <v>0</v>
      </c>
      <c r="M3123" s="36">
        <v>0</v>
      </c>
      <c r="N3123" s="166">
        <v>0</v>
      </c>
      <c r="O3123" s="129"/>
    </row>
    <row r="3124" spans="1:15" ht="24" customHeight="1">
      <c r="A3124" s="1016" t="s">
        <v>19</v>
      </c>
      <c r="B3124" s="1017"/>
      <c r="C3124" s="35">
        <v>0</v>
      </c>
      <c r="D3124" s="24">
        <v>0</v>
      </c>
      <c r="E3124" s="36">
        <v>0</v>
      </c>
      <c r="F3124" s="24">
        <v>0</v>
      </c>
      <c r="G3124" s="36">
        <v>0</v>
      </c>
      <c r="H3124" s="24">
        <v>0</v>
      </c>
      <c r="I3124" s="36">
        <v>0</v>
      </c>
      <c r="J3124" s="24">
        <v>0</v>
      </c>
      <c r="K3124" s="36">
        <v>0</v>
      </c>
      <c r="L3124" s="24">
        <v>0</v>
      </c>
      <c r="M3124" s="36">
        <v>0</v>
      </c>
      <c r="N3124" s="166">
        <v>0</v>
      </c>
      <c r="O3124" s="129"/>
    </row>
    <row r="3125" spans="1:15" ht="24" customHeight="1">
      <c r="A3125" s="1016" t="s">
        <v>20</v>
      </c>
      <c r="B3125" s="1017"/>
      <c r="C3125" s="35">
        <v>0</v>
      </c>
      <c r="D3125" s="24">
        <v>0</v>
      </c>
      <c r="E3125" s="36">
        <v>0</v>
      </c>
      <c r="F3125" s="24">
        <v>0</v>
      </c>
      <c r="G3125" s="36">
        <v>0</v>
      </c>
      <c r="H3125" s="24">
        <v>0</v>
      </c>
      <c r="I3125" s="36">
        <v>0</v>
      </c>
      <c r="J3125" s="24">
        <v>0</v>
      </c>
      <c r="K3125" s="36">
        <v>0</v>
      </c>
      <c r="L3125" s="24">
        <v>0</v>
      </c>
      <c r="M3125" s="36">
        <v>0</v>
      </c>
      <c r="N3125" s="166">
        <v>0</v>
      </c>
      <c r="O3125" s="129"/>
    </row>
    <row r="3126" spans="1:15" ht="24" customHeight="1">
      <c r="A3126" s="1016" t="s">
        <v>21</v>
      </c>
      <c r="B3126" s="1017"/>
      <c r="C3126" s="35">
        <v>0</v>
      </c>
      <c r="D3126" s="24">
        <v>0</v>
      </c>
      <c r="E3126" s="36">
        <v>0</v>
      </c>
      <c r="F3126" s="24">
        <v>0</v>
      </c>
      <c r="G3126" s="36">
        <v>0</v>
      </c>
      <c r="H3126" s="24">
        <v>0</v>
      </c>
      <c r="I3126" s="36">
        <v>0</v>
      </c>
      <c r="J3126" s="24">
        <v>0</v>
      </c>
      <c r="K3126" s="36">
        <v>0</v>
      </c>
      <c r="L3126" s="24">
        <v>0</v>
      </c>
      <c r="M3126" s="36">
        <v>0</v>
      </c>
      <c r="N3126" s="166">
        <v>0</v>
      </c>
      <c r="O3126" s="129"/>
    </row>
    <row r="3127" spans="1:15">
      <c r="A3127" s="804" t="s">
        <v>9</v>
      </c>
      <c r="B3127" s="805"/>
      <c r="C3127" s="41">
        <v>0</v>
      </c>
      <c r="D3127" s="25">
        <v>0</v>
      </c>
      <c r="E3127" s="42">
        <v>0</v>
      </c>
      <c r="F3127" s="25">
        <v>0</v>
      </c>
      <c r="G3127" s="42">
        <v>0</v>
      </c>
      <c r="H3127" s="25">
        <v>0</v>
      </c>
      <c r="I3127" s="42">
        <v>0</v>
      </c>
      <c r="J3127" s="25">
        <v>0</v>
      </c>
      <c r="K3127" s="42">
        <v>0</v>
      </c>
      <c r="L3127" s="25">
        <v>0</v>
      </c>
      <c r="M3127" s="42">
        <v>0</v>
      </c>
      <c r="N3127" s="167">
        <v>0</v>
      </c>
      <c r="O3127" s="129"/>
    </row>
    <row r="3128" spans="1:15" ht="24" customHeight="1">
      <c r="A3128" s="1016" t="s">
        <v>14</v>
      </c>
      <c r="B3128" s="1017"/>
      <c r="C3128" s="35">
        <v>0</v>
      </c>
      <c r="D3128" s="24">
        <v>0</v>
      </c>
      <c r="E3128" s="36">
        <v>0</v>
      </c>
      <c r="F3128" s="24">
        <v>0</v>
      </c>
      <c r="G3128" s="36">
        <v>0</v>
      </c>
      <c r="H3128" s="24">
        <v>0</v>
      </c>
      <c r="I3128" s="36">
        <v>0</v>
      </c>
      <c r="J3128" s="24">
        <v>0</v>
      </c>
      <c r="K3128" s="36">
        <v>0</v>
      </c>
      <c r="L3128" s="24">
        <v>0</v>
      </c>
      <c r="M3128" s="36">
        <v>0</v>
      </c>
      <c r="N3128" s="166">
        <v>0</v>
      </c>
      <c r="O3128" s="129"/>
    </row>
    <row r="3129" spans="1:15" ht="24" customHeight="1">
      <c r="A3129" s="1016" t="s">
        <v>15</v>
      </c>
      <c r="B3129" s="1017"/>
      <c r="C3129" s="35">
        <v>0</v>
      </c>
      <c r="D3129" s="24">
        <v>0</v>
      </c>
      <c r="E3129" s="36">
        <v>0</v>
      </c>
      <c r="F3129" s="24">
        <v>0</v>
      </c>
      <c r="G3129" s="36">
        <v>0</v>
      </c>
      <c r="H3129" s="24">
        <v>0</v>
      </c>
      <c r="I3129" s="36">
        <v>0</v>
      </c>
      <c r="J3129" s="24">
        <v>0</v>
      </c>
      <c r="K3129" s="36">
        <v>0</v>
      </c>
      <c r="L3129" s="24">
        <v>0</v>
      </c>
      <c r="M3129" s="36">
        <v>0</v>
      </c>
      <c r="N3129" s="166">
        <v>0</v>
      </c>
      <c r="O3129" s="129"/>
    </row>
    <row r="3130" spans="1:15" ht="24" customHeight="1">
      <c r="A3130" s="1016" t="s">
        <v>16</v>
      </c>
      <c r="B3130" s="1017"/>
      <c r="C3130" s="35">
        <v>0</v>
      </c>
      <c r="D3130" s="24">
        <v>0</v>
      </c>
      <c r="E3130" s="36">
        <v>0</v>
      </c>
      <c r="F3130" s="24">
        <v>0</v>
      </c>
      <c r="G3130" s="36">
        <v>0</v>
      </c>
      <c r="H3130" s="24">
        <v>0</v>
      </c>
      <c r="I3130" s="36">
        <v>0</v>
      </c>
      <c r="J3130" s="24">
        <v>0</v>
      </c>
      <c r="K3130" s="36">
        <v>0</v>
      </c>
      <c r="L3130" s="24">
        <v>0</v>
      </c>
      <c r="M3130" s="36">
        <v>0</v>
      </c>
      <c r="N3130" s="166">
        <v>0</v>
      </c>
      <c r="O3130" s="129"/>
    </row>
    <row r="3131" spans="1:15" ht="24" customHeight="1">
      <c r="A3131" s="1016" t="s">
        <v>17</v>
      </c>
      <c r="B3131" s="1017"/>
      <c r="C3131" s="35">
        <v>0</v>
      </c>
      <c r="D3131" s="24">
        <v>0</v>
      </c>
      <c r="E3131" s="36">
        <v>0</v>
      </c>
      <c r="F3131" s="24">
        <v>0</v>
      </c>
      <c r="G3131" s="36">
        <v>0</v>
      </c>
      <c r="H3131" s="24">
        <v>0</v>
      </c>
      <c r="I3131" s="36">
        <v>0</v>
      </c>
      <c r="J3131" s="24">
        <v>0</v>
      </c>
      <c r="K3131" s="36">
        <v>0</v>
      </c>
      <c r="L3131" s="24">
        <v>0</v>
      </c>
      <c r="M3131" s="36">
        <v>0</v>
      </c>
      <c r="N3131" s="166">
        <v>0</v>
      </c>
      <c r="O3131" s="129"/>
    </row>
    <row r="3132" spans="1:15" ht="24" customHeight="1">
      <c r="A3132" s="1016" t="s">
        <v>18</v>
      </c>
      <c r="B3132" s="1017"/>
      <c r="C3132" s="35">
        <v>0</v>
      </c>
      <c r="D3132" s="24">
        <v>0</v>
      </c>
      <c r="E3132" s="36">
        <v>0</v>
      </c>
      <c r="F3132" s="24">
        <v>0</v>
      </c>
      <c r="G3132" s="36">
        <v>0</v>
      </c>
      <c r="H3132" s="24">
        <v>0</v>
      </c>
      <c r="I3132" s="36">
        <v>0</v>
      </c>
      <c r="J3132" s="24">
        <v>0</v>
      </c>
      <c r="K3132" s="36">
        <v>0</v>
      </c>
      <c r="L3132" s="24">
        <v>0</v>
      </c>
      <c r="M3132" s="36">
        <v>0</v>
      </c>
      <c r="N3132" s="166">
        <v>0</v>
      </c>
      <c r="O3132" s="129"/>
    </row>
    <row r="3133" spans="1:15" ht="24" customHeight="1">
      <c r="A3133" s="1016" t="s">
        <v>19</v>
      </c>
      <c r="B3133" s="1017"/>
      <c r="C3133" s="35">
        <v>0</v>
      </c>
      <c r="D3133" s="24">
        <v>0</v>
      </c>
      <c r="E3133" s="36">
        <v>0</v>
      </c>
      <c r="F3133" s="24">
        <v>0</v>
      </c>
      <c r="G3133" s="36">
        <v>0</v>
      </c>
      <c r="H3133" s="24">
        <v>0</v>
      </c>
      <c r="I3133" s="36">
        <v>0</v>
      </c>
      <c r="J3133" s="24">
        <v>0</v>
      </c>
      <c r="K3133" s="36">
        <v>0</v>
      </c>
      <c r="L3133" s="24">
        <v>0</v>
      </c>
      <c r="M3133" s="36">
        <v>0</v>
      </c>
      <c r="N3133" s="166">
        <v>0</v>
      </c>
      <c r="O3133" s="129"/>
    </row>
    <row r="3134" spans="1:15" ht="24" customHeight="1">
      <c r="A3134" s="1016" t="s">
        <v>20</v>
      </c>
      <c r="B3134" s="1017"/>
      <c r="C3134" s="35">
        <v>0</v>
      </c>
      <c r="D3134" s="24">
        <v>0</v>
      </c>
      <c r="E3134" s="36">
        <v>0</v>
      </c>
      <c r="F3134" s="24">
        <v>0</v>
      </c>
      <c r="G3134" s="36">
        <v>0</v>
      </c>
      <c r="H3134" s="24">
        <v>0</v>
      </c>
      <c r="I3134" s="36">
        <v>0</v>
      </c>
      <c r="J3134" s="24">
        <v>0</v>
      </c>
      <c r="K3134" s="36">
        <v>0</v>
      </c>
      <c r="L3134" s="24">
        <v>0</v>
      </c>
      <c r="M3134" s="36">
        <v>0</v>
      </c>
      <c r="N3134" s="166">
        <v>0</v>
      </c>
      <c r="O3134" s="129"/>
    </row>
    <row r="3135" spans="1:15" ht="24" customHeight="1">
      <c r="A3135" s="1016" t="s">
        <v>21</v>
      </c>
      <c r="B3135" s="1017"/>
      <c r="C3135" s="35">
        <v>0</v>
      </c>
      <c r="D3135" s="24">
        <v>0</v>
      </c>
      <c r="E3135" s="36">
        <v>0</v>
      </c>
      <c r="F3135" s="24">
        <v>0</v>
      </c>
      <c r="G3135" s="36">
        <v>0</v>
      </c>
      <c r="H3135" s="24">
        <v>0</v>
      </c>
      <c r="I3135" s="36">
        <v>0</v>
      </c>
      <c r="J3135" s="24">
        <v>0</v>
      </c>
      <c r="K3135" s="36">
        <v>0</v>
      </c>
      <c r="L3135" s="24">
        <v>0</v>
      </c>
      <c r="M3135" s="36">
        <v>0</v>
      </c>
      <c r="N3135" s="166">
        <v>0</v>
      </c>
      <c r="O3135" s="129"/>
    </row>
    <row r="3136" spans="1:15" ht="13.5" thickBot="1">
      <c r="A3136" s="938" t="s">
        <v>3</v>
      </c>
      <c r="B3136" s="939"/>
      <c r="C3136" s="45">
        <f>SUM(C3109,C3118,C3127)</f>
        <v>70030.090268000684</v>
      </c>
      <c r="D3136" s="48">
        <f>+C3136/$M$3136</f>
        <v>0.62339560987556109</v>
      </c>
      <c r="E3136" s="45">
        <f t="shared" ref="E3136" si="171">SUM(E3109,E3118,E3127)</f>
        <v>19661.886831599943</v>
      </c>
      <c r="F3136" s="48">
        <f t="shared" ref="F3136" si="172">+E3136/$M$3136</f>
        <v>0.17502667618708245</v>
      </c>
      <c r="G3136" s="45">
        <f t="shared" ref="G3136" si="173">SUM(G3109,G3118,G3127)</f>
        <v>12134.952879599965</v>
      </c>
      <c r="H3136" s="48">
        <f t="shared" ref="H3136" si="174">+G3136/$M$3136</f>
        <v>0.10802322719047082</v>
      </c>
      <c r="I3136" s="45">
        <f t="shared" ref="I3136" si="175">SUM(I3109,I3118,I3127)</f>
        <v>6093.0433405999947</v>
      </c>
      <c r="J3136" s="48">
        <f t="shared" ref="J3136" si="176">+I3136/$M$3136</f>
        <v>5.4239205672524708E-2</v>
      </c>
      <c r="K3136" s="45">
        <f t="shared" ref="K3136" si="177">SUM(K3109,K3118,K3127)</f>
        <v>4416.5416613999987</v>
      </c>
      <c r="L3136" s="48">
        <f t="shared" ref="L3136" si="178">+K3136/$M$3136</f>
        <v>3.9315281074360379E-2</v>
      </c>
      <c r="M3136" s="45">
        <f t="shared" ref="M3136" si="179">SUM(M3109,M3118,M3127)</f>
        <v>112336.51498120064</v>
      </c>
      <c r="N3136" s="48">
        <f t="shared" ref="N3136" si="180">+M3136/$M$3136</f>
        <v>1</v>
      </c>
      <c r="O3136" s="129"/>
    </row>
    <row r="3139" spans="1:15" ht="13.5" thickBot="1"/>
    <row r="3140" spans="1:15">
      <c r="A3140" s="1024" t="s">
        <v>22</v>
      </c>
      <c r="B3140" s="1025"/>
      <c r="C3140" s="810" t="s">
        <v>463</v>
      </c>
      <c r="D3140" s="811"/>
      <c r="E3140" s="811"/>
      <c r="F3140" s="811"/>
      <c r="G3140" s="811"/>
      <c r="H3140" s="811"/>
      <c r="I3140" s="811"/>
      <c r="J3140" s="811"/>
      <c r="K3140" s="811"/>
      <c r="L3140" s="811"/>
      <c r="M3140" s="811"/>
      <c r="N3140" s="812"/>
      <c r="O3140" s="4"/>
    </row>
    <row r="3141" spans="1:15" ht="34.5" customHeight="1">
      <c r="A3141" s="1026"/>
      <c r="B3141" s="1027"/>
      <c r="C3141" s="1018" t="s">
        <v>239</v>
      </c>
      <c r="D3141" s="930"/>
      <c r="E3141" s="1019" t="s">
        <v>240</v>
      </c>
      <c r="F3141" s="930"/>
      <c r="G3141" s="1019" t="s">
        <v>241</v>
      </c>
      <c r="H3141" s="930"/>
      <c r="I3141" s="1019" t="s">
        <v>242</v>
      </c>
      <c r="J3141" s="930"/>
      <c r="K3141" s="1019" t="s">
        <v>243</v>
      </c>
      <c r="L3141" s="930"/>
      <c r="M3141" s="1020" t="s">
        <v>3</v>
      </c>
      <c r="N3141" s="933"/>
      <c r="O3141" s="129"/>
    </row>
    <row r="3142" spans="1:15" ht="13.5" thickBot="1">
      <c r="A3142" s="1028"/>
      <c r="B3142" s="1029"/>
      <c r="C3142" s="5" t="s">
        <v>11</v>
      </c>
      <c r="D3142" s="6" t="s">
        <v>12</v>
      </c>
      <c r="E3142" s="5" t="s">
        <v>11</v>
      </c>
      <c r="F3142" s="6" t="s">
        <v>12</v>
      </c>
      <c r="G3142" s="5" t="s">
        <v>11</v>
      </c>
      <c r="H3142" s="6" t="s">
        <v>12</v>
      </c>
      <c r="I3142" s="5" t="s">
        <v>11</v>
      </c>
      <c r="J3142" s="6" t="s">
        <v>12</v>
      </c>
      <c r="K3142" s="5" t="s">
        <v>11</v>
      </c>
      <c r="L3142" s="6" t="s">
        <v>12</v>
      </c>
      <c r="M3142" s="5" t="s">
        <v>11</v>
      </c>
      <c r="N3142" s="212" t="s">
        <v>12</v>
      </c>
      <c r="O3142" s="129"/>
    </row>
    <row r="3143" spans="1:15" ht="13.5" customHeight="1">
      <c r="A3143" s="806" t="s">
        <v>4</v>
      </c>
      <c r="B3143" s="807"/>
      <c r="C3143" s="39">
        <v>17362.508524699937</v>
      </c>
      <c r="D3143" s="23">
        <v>0.15455801283852832</v>
      </c>
      <c r="E3143" s="40">
        <v>12304.799025499955</v>
      </c>
      <c r="F3143" s="23">
        <v>0.10953516786201839</v>
      </c>
      <c r="G3143" s="40">
        <v>14290.09646069995</v>
      </c>
      <c r="H3143" s="23">
        <v>0.12720793824778504</v>
      </c>
      <c r="I3143" s="40">
        <v>65057.742646000697</v>
      </c>
      <c r="J3143" s="23">
        <v>0.57913264139347764</v>
      </c>
      <c r="K3143" s="40">
        <v>3321.3683243000009</v>
      </c>
      <c r="L3143" s="23">
        <v>2.9566239658189747E-2</v>
      </c>
      <c r="M3143" s="40">
        <v>112336.51498120064</v>
      </c>
      <c r="N3143" s="165">
        <v>1</v>
      </c>
      <c r="O3143" s="129"/>
    </row>
    <row r="3144" spans="1:15" ht="24.75" customHeight="1">
      <c r="A3144" s="1016" t="s">
        <v>14</v>
      </c>
      <c r="B3144" s="1017"/>
      <c r="C3144" s="35">
        <v>231.20304900000002</v>
      </c>
      <c r="D3144" s="24">
        <v>0.11999999999999993</v>
      </c>
      <c r="E3144" s="36">
        <v>231.20304900000002</v>
      </c>
      <c r="F3144" s="24">
        <v>0.11999999999999993</v>
      </c>
      <c r="G3144" s="36">
        <v>109.65304900000001</v>
      </c>
      <c r="H3144" s="24">
        <v>5.6912596684657007E-2</v>
      </c>
      <c r="I3144" s="36">
        <v>1354.6329280000002</v>
      </c>
      <c r="J3144" s="24">
        <v>0.70308740331534247</v>
      </c>
      <c r="K3144" s="36">
        <v>0</v>
      </c>
      <c r="L3144" s="24">
        <v>0</v>
      </c>
      <c r="M3144" s="36">
        <v>1926.6920750000013</v>
      </c>
      <c r="N3144" s="166">
        <f t="shared" ref="N3144:N3151" si="181">+M3144/$M$3143</f>
        <v>1.7151075723885776E-2</v>
      </c>
      <c r="O3144" s="129"/>
    </row>
    <row r="3145" spans="1:15" ht="24.75" customHeight="1">
      <c r="A3145" s="1016" t="s">
        <v>15</v>
      </c>
      <c r="B3145" s="1017"/>
      <c r="C3145" s="35">
        <v>846.66301899999996</v>
      </c>
      <c r="D3145" s="24">
        <v>0.19283444401467473</v>
      </c>
      <c r="E3145" s="36">
        <v>389.10918250000003</v>
      </c>
      <c r="F3145" s="24">
        <v>8.8622806458483222E-2</v>
      </c>
      <c r="G3145" s="36">
        <v>731.51127299999996</v>
      </c>
      <c r="H3145" s="24">
        <v>0.16660768978197446</v>
      </c>
      <c r="I3145" s="36">
        <v>2310.7226235000012</v>
      </c>
      <c r="J3145" s="24">
        <v>0.52628602215440956</v>
      </c>
      <c r="K3145" s="36">
        <v>112.61521099999999</v>
      </c>
      <c r="L3145" s="24">
        <v>2.5649037590456378E-2</v>
      </c>
      <c r="M3145" s="36">
        <v>4390.6213090000083</v>
      </c>
      <c r="N3145" s="166">
        <f t="shared" si="181"/>
        <v>3.9084542632774145E-2</v>
      </c>
      <c r="O3145" s="129"/>
    </row>
    <row r="3146" spans="1:15" ht="24.75" customHeight="1">
      <c r="A3146" s="1016" t="s">
        <v>16</v>
      </c>
      <c r="B3146" s="1017"/>
      <c r="C3146" s="35">
        <v>2482.9686634999998</v>
      </c>
      <c r="D3146" s="24">
        <v>0.19402042993257482</v>
      </c>
      <c r="E3146" s="36">
        <v>1004.0413500000002</v>
      </c>
      <c r="F3146" s="24">
        <v>7.8456300017288913E-2</v>
      </c>
      <c r="G3146" s="36">
        <v>1271.7857099999999</v>
      </c>
      <c r="H3146" s="24">
        <v>9.9377980021899279E-2</v>
      </c>
      <c r="I3146" s="36">
        <v>7637.0475935000113</v>
      </c>
      <c r="J3146" s="24">
        <v>0.59676277002132538</v>
      </c>
      <c r="K3146" s="36">
        <v>401.61653999999993</v>
      </c>
      <c r="L3146" s="24">
        <v>3.1382520006915555E-2</v>
      </c>
      <c r="M3146" s="36">
        <v>12797.45985699996</v>
      </c>
      <c r="N3146" s="166">
        <f t="shared" si="181"/>
        <v>0.11392074837947035</v>
      </c>
      <c r="O3146" s="129"/>
    </row>
    <row r="3147" spans="1:15" ht="24.75" customHeight="1">
      <c r="A3147" s="1016" t="s">
        <v>17</v>
      </c>
      <c r="B3147" s="1017"/>
      <c r="C3147" s="35">
        <v>1815.5408120000013</v>
      </c>
      <c r="D3147" s="24">
        <v>0.17263632676147542</v>
      </c>
      <c r="E3147" s="36">
        <v>942.97481249999987</v>
      </c>
      <c r="F3147" s="24">
        <v>8.9665683515678996E-2</v>
      </c>
      <c r="G3147" s="36">
        <v>963.44844099999978</v>
      </c>
      <c r="H3147" s="24">
        <v>9.1612481955216929E-2</v>
      </c>
      <c r="I3147" s="36">
        <v>6673.4679264999904</v>
      </c>
      <c r="J3147" s="24">
        <v>0.63456738729125151</v>
      </c>
      <c r="K3147" s="36">
        <v>121.13104</v>
      </c>
      <c r="L3147" s="24">
        <v>1.1518120476378103E-2</v>
      </c>
      <c r="M3147" s="36">
        <v>10516.563031999982</v>
      </c>
      <c r="N3147" s="166">
        <f t="shared" si="181"/>
        <v>9.3616603948946733E-2</v>
      </c>
      <c r="O3147" s="129"/>
    </row>
    <row r="3148" spans="1:15" ht="24.75" customHeight="1">
      <c r="A3148" s="1016" t="s">
        <v>18</v>
      </c>
      <c r="B3148" s="1017"/>
      <c r="C3148" s="35">
        <v>2279.1972739999983</v>
      </c>
      <c r="D3148" s="24">
        <v>0.15058355360128331</v>
      </c>
      <c r="E3148" s="36">
        <v>1484.2491724999993</v>
      </c>
      <c r="F3148" s="24">
        <v>9.8062382477566171E-2</v>
      </c>
      <c r="G3148" s="36">
        <v>1823.9940224999989</v>
      </c>
      <c r="H3148" s="24">
        <v>0.1205088759927804</v>
      </c>
      <c r="I3148" s="36">
        <v>9245.6156314999862</v>
      </c>
      <c r="J3148" s="24">
        <v>0.61084561345559163</v>
      </c>
      <c r="K3148" s="36">
        <v>302.70885850000002</v>
      </c>
      <c r="L3148" s="24">
        <v>1.9999574472779082E-2</v>
      </c>
      <c r="M3148" s="36">
        <v>15135.764958999975</v>
      </c>
      <c r="N3148" s="166">
        <f t="shared" si="181"/>
        <v>0.13473593124669145</v>
      </c>
      <c r="O3148" s="129"/>
    </row>
    <row r="3149" spans="1:15" ht="24.75" customHeight="1">
      <c r="A3149" s="1016" t="s">
        <v>19</v>
      </c>
      <c r="B3149" s="1017"/>
      <c r="C3149" s="35">
        <v>5527.9573671999933</v>
      </c>
      <c r="D3149" s="24">
        <v>0.14899798741376444</v>
      </c>
      <c r="E3149" s="36">
        <v>3423.5914150000026</v>
      </c>
      <c r="F3149" s="24">
        <v>9.2277887957088398E-2</v>
      </c>
      <c r="G3149" s="36">
        <v>5941.2911091999913</v>
      </c>
      <c r="H3149" s="24">
        <v>0.16013879252445837</v>
      </c>
      <c r="I3149" s="36">
        <v>20693.635440999849</v>
      </c>
      <c r="J3149" s="24">
        <v>0.55776660856284344</v>
      </c>
      <c r="K3149" s="36">
        <v>1514.4108148000003</v>
      </c>
      <c r="L3149" s="24">
        <v>4.0818723541844515E-2</v>
      </c>
      <c r="M3149" s="36">
        <v>37100.886147199868</v>
      </c>
      <c r="N3149" s="166">
        <f t="shared" si="181"/>
        <v>0.33026559666203503</v>
      </c>
      <c r="O3149" s="129"/>
    </row>
    <row r="3150" spans="1:15" ht="24.75" customHeight="1">
      <c r="A3150" s="1016" t="s">
        <v>20</v>
      </c>
      <c r="B3150" s="1017"/>
      <c r="C3150" s="35">
        <v>3876.8658400000022</v>
      </c>
      <c r="D3150" s="24">
        <v>0.13524603590440509</v>
      </c>
      <c r="E3150" s="36">
        <v>4562.1712939999989</v>
      </c>
      <c r="F3150" s="24">
        <v>0.15915319438300957</v>
      </c>
      <c r="G3150" s="36">
        <v>3358.5403560000018</v>
      </c>
      <c r="H3150" s="24">
        <v>0.1171640413468549</v>
      </c>
      <c r="I3150" s="36">
        <v>16051.879251999917</v>
      </c>
      <c r="J3150" s="24">
        <v>0.55997631263122438</v>
      </c>
      <c r="K3150" s="36">
        <v>815.82586000000015</v>
      </c>
      <c r="L3150" s="24">
        <v>2.8460415734505296E-2</v>
      </c>
      <c r="M3150" s="36">
        <v>28665.282601999941</v>
      </c>
      <c r="N3150" s="166">
        <f t="shared" si="181"/>
        <v>0.25517332994349196</v>
      </c>
      <c r="O3150" s="129"/>
    </row>
    <row r="3151" spans="1:15" ht="24.75" customHeight="1">
      <c r="A3151" s="1016" t="s">
        <v>21</v>
      </c>
      <c r="B3151" s="1017"/>
      <c r="C3151" s="35">
        <v>302.11250000000001</v>
      </c>
      <c r="D3151" s="24">
        <v>0.16753824355536837</v>
      </c>
      <c r="E3151" s="36">
        <v>267.45875000000001</v>
      </c>
      <c r="F3151" s="24">
        <v>0.14832080499322065</v>
      </c>
      <c r="G3151" s="36">
        <v>89.872500000000002</v>
      </c>
      <c r="H3151" s="24">
        <v>4.9839317452703355E-2</v>
      </c>
      <c r="I3151" s="36">
        <v>1090.7412499999996</v>
      </c>
      <c r="J3151" s="24">
        <v>0.60487690247304182</v>
      </c>
      <c r="K3151" s="36">
        <v>53.06</v>
      </c>
      <c r="L3151" s="24">
        <v>2.9424731525666253E-2</v>
      </c>
      <c r="M3151" s="36">
        <v>1803.2449999999988</v>
      </c>
      <c r="N3151" s="166">
        <f t="shared" si="181"/>
        <v>1.6052171462696427E-2</v>
      </c>
      <c r="O3151" s="129"/>
    </row>
    <row r="3152" spans="1:15">
      <c r="A3152" s="804" t="s">
        <v>8</v>
      </c>
      <c r="B3152" s="805"/>
      <c r="C3152" s="41">
        <v>15283.676423211982</v>
      </c>
      <c r="D3152" s="25">
        <v>0.14906584192321307</v>
      </c>
      <c r="E3152" s="42">
        <v>11381.09969925999</v>
      </c>
      <c r="F3152" s="25">
        <v>0.11100295254259761</v>
      </c>
      <c r="G3152" s="42">
        <v>12390.425614978985</v>
      </c>
      <c r="H3152" s="25">
        <v>0.12084718198290859</v>
      </c>
      <c r="I3152" s="42">
        <v>61226.948011270622</v>
      </c>
      <c r="J3152" s="25">
        <v>0.59716303204558263</v>
      </c>
      <c r="K3152" s="42">
        <v>2247.5527372779984</v>
      </c>
      <c r="L3152" s="25">
        <v>2.1920991505704562E-2</v>
      </c>
      <c r="M3152" s="42">
        <v>102529.70248599892</v>
      </c>
      <c r="N3152" s="167">
        <v>1</v>
      </c>
      <c r="O3152" s="129"/>
    </row>
    <row r="3153" spans="1:15" ht="24.75" customHeight="1">
      <c r="A3153" s="1016" t="s">
        <v>14</v>
      </c>
      <c r="B3153" s="1017"/>
      <c r="C3153" s="35">
        <v>158.28947367000001</v>
      </c>
      <c r="D3153" s="24">
        <v>0.11024752561990882</v>
      </c>
      <c r="E3153" s="36">
        <v>176.76566414300001</v>
      </c>
      <c r="F3153" s="24">
        <v>0.12311606472931923</v>
      </c>
      <c r="G3153" s="36">
        <v>196.21804508999998</v>
      </c>
      <c r="H3153" s="24">
        <v>0.13666451376449382</v>
      </c>
      <c r="I3153" s="36">
        <v>851.7280700630007</v>
      </c>
      <c r="J3153" s="24">
        <v>0.59322272067964332</v>
      </c>
      <c r="K3153" s="36">
        <v>52.763157890000002</v>
      </c>
      <c r="L3153" s="24">
        <v>3.6749175206636273E-2</v>
      </c>
      <c r="M3153" s="36">
        <v>1435.7644108559987</v>
      </c>
      <c r="N3153" s="166">
        <f>+M3153/$M$3152</f>
        <v>1.4003399756788151E-2</v>
      </c>
      <c r="O3153" s="129"/>
    </row>
    <row r="3154" spans="1:15" ht="24.75" customHeight="1">
      <c r="A3154" s="1016" t="s">
        <v>15</v>
      </c>
      <c r="B3154" s="1017"/>
      <c r="C3154" s="35">
        <v>235.80929281099998</v>
      </c>
      <c r="D3154" s="24">
        <v>5.5801757130266492E-2</v>
      </c>
      <c r="E3154" s="36">
        <v>351.5767375499999</v>
      </c>
      <c r="F3154" s="24">
        <v>8.3196889688061409E-2</v>
      </c>
      <c r="G3154" s="36">
        <v>506.45499399499954</v>
      </c>
      <c r="H3154" s="24">
        <v>0.11984717919904309</v>
      </c>
      <c r="I3154" s="36">
        <v>3062.603267965007</v>
      </c>
      <c r="J3154" s="24">
        <v>0.72473243826874212</v>
      </c>
      <c r="K3154" s="36">
        <v>69.395626312999994</v>
      </c>
      <c r="L3154" s="24">
        <v>1.6421735713886661E-2</v>
      </c>
      <c r="M3154" s="36">
        <v>4225.8399186340075</v>
      </c>
      <c r="N3154" s="166">
        <f t="shared" ref="N3154:N3160" si="182">+M3154/$M$3152</f>
        <v>4.1215763004979679E-2</v>
      </c>
      <c r="O3154" s="129"/>
    </row>
    <row r="3155" spans="1:15" ht="24.75" customHeight="1">
      <c r="A3155" s="1016" t="s">
        <v>16</v>
      </c>
      <c r="B3155" s="1017"/>
      <c r="C3155" s="35">
        <v>2872.8717948700014</v>
      </c>
      <c r="D3155" s="24">
        <v>0.22897196261682196</v>
      </c>
      <c r="E3155" s="36">
        <v>1348.4908424899993</v>
      </c>
      <c r="F3155" s="24">
        <v>0.10747663551401837</v>
      </c>
      <c r="G3155" s="36">
        <v>1407.1208791199992</v>
      </c>
      <c r="H3155" s="24">
        <v>0.11214953271028005</v>
      </c>
      <c r="I3155" s="36">
        <v>6742.4542124500131</v>
      </c>
      <c r="J3155" s="24">
        <v>0.53738317757009324</v>
      </c>
      <c r="K3155" s="36">
        <v>175.89010988999999</v>
      </c>
      <c r="L3155" s="24">
        <v>1.4018691588785014E-2</v>
      </c>
      <c r="M3155" s="36">
        <v>12546.827838820031</v>
      </c>
      <c r="N3155" s="166">
        <f t="shared" si="182"/>
        <v>0.12237261529685391</v>
      </c>
      <c r="O3155" s="129"/>
    </row>
    <row r="3156" spans="1:15" ht="24.75" customHeight="1">
      <c r="A3156" s="1016" t="s">
        <v>17</v>
      </c>
      <c r="B3156" s="1017"/>
      <c r="C3156" s="35">
        <v>1335.2350167200002</v>
      </c>
      <c r="D3156" s="24">
        <v>0.15111215510357254</v>
      </c>
      <c r="E3156" s="36">
        <v>838.64323155999966</v>
      </c>
      <c r="F3156" s="24">
        <v>9.4911520816287259E-2</v>
      </c>
      <c r="G3156" s="36">
        <v>815.23192509999978</v>
      </c>
      <c r="H3156" s="24">
        <v>9.2261999998857536E-2</v>
      </c>
      <c r="I3156" s="36">
        <v>5717.5162328350134</v>
      </c>
      <c r="J3156" s="24">
        <v>0.64706676275292507</v>
      </c>
      <c r="K3156" s="36">
        <v>129.42662873</v>
      </c>
      <c r="L3156" s="24">
        <v>1.4647561328360202E-2</v>
      </c>
      <c r="M3156" s="36">
        <v>8836.0530349449891</v>
      </c>
      <c r="N3156" s="166">
        <f t="shared" si="182"/>
        <v>8.6180422069903187E-2</v>
      </c>
      <c r="O3156" s="129"/>
    </row>
    <row r="3157" spans="1:15" ht="24.75" customHeight="1">
      <c r="A3157" s="1016" t="s">
        <v>18</v>
      </c>
      <c r="B3157" s="1017"/>
      <c r="C3157" s="35">
        <v>1898.4377774850004</v>
      </c>
      <c r="D3157" s="24">
        <v>0.12919415984985105</v>
      </c>
      <c r="E3157" s="36">
        <v>1437.5651817050002</v>
      </c>
      <c r="F3157" s="24">
        <v>9.7830452007660482E-2</v>
      </c>
      <c r="G3157" s="36">
        <v>1737.4539865830002</v>
      </c>
      <c r="H3157" s="24">
        <v>0.1182387491107217</v>
      </c>
      <c r="I3157" s="36">
        <v>9440.2734509469683</v>
      </c>
      <c r="J3157" s="24">
        <v>0.64243780423695451</v>
      </c>
      <c r="K3157" s="36">
        <v>180.72467533099999</v>
      </c>
      <c r="L3157" s="24">
        <v>1.2298834794815982E-2</v>
      </c>
      <c r="M3157" s="36">
        <v>14694.455072050914</v>
      </c>
      <c r="N3157" s="166">
        <f t="shared" si="182"/>
        <v>0.14331900625633373</v>
      </c>
      <c r="O3157" s="129"/>
    </row>
    <row r="3158" spans="1:15" ht="24.75" customHeight="1">
      <c r="A3158" s="1016" t="s">
        <v>19</v>
      </c>
      <c r="B3158" s="1017"/>
      <c r="C3158" s="35">
        <v>4707.9403007120018</v>
      </c>
      <c r="D3158" s="24">
        <v>0.15320574591190617</v>
      </c>
      <c r="E3158" s="36">
        <v>2960.0955392000092</v>
      </c>
      <c r="F3158" s="24">
        <v>9.6327399263125363E-2</v>
      </c>
      <c r="G3158" s="36">
        <v>3938.8042384000114</v>
      </c>
      <c r="H3158" s="24">
        <v>0.12817652790834866</v>
      </c>
      <c r="I3158" s="36">
        <v>18341.150798346152</v>
      </c>
      <c r="J3158" s="24">
        <v>0.59685754479903064</v>
      </c>
      <c r="K3158" s="36">
        <v>781.53739716400025</v>
      </c>
      <c r="L3158" s="24">
        <v>2.5432782117575305E-2</v>
      </c>
      <c r="M3158" s="36">
        <v>30729.528273822601</v>
      </c>
      <c r="N3158" s="166">
        <f t="shared" si="182"/>
        <v>0.29971342478067675</v>
      </c>
      <c r="O3158" s="129"/>
    </row>
    <row r="3159" spans="1:15" ht="24.75" customHeight="1">
      <c r="A3159" s="1016" t="s">
        <v>20</v>
      </c>
      <c r="B3159" s="1017"/>
      <c r="C3159" s="35">
        <v>3652.0631372939815</v>
      </c>
      <c r="D3159" s="24">
        <v>0.13018374992296078</v>
      </c>
      <c r="E3159" s="36">
        <v>3716.7921322119892</v>
      </c>
      <c r="F3159" s="24">
        <v>0.13249112057083362</v>
      </c>
      <c r="G3159" s="36">
        <v>3422.9563614609833</v>
      </c>
      <c r="H3159" s="24">
        <v>0.1220168650446236</v>
      </c>
      <c r="I3159" s="36">
        <v>16403.514571174092</v>
      </c>
      <c r="J3159" s="24">
        <v>0.58473004395363803</v>
      </c>
      <c r="K3159" s="36">
        <v>857.81514195999989</v>
      </c>
      <c r="L3159" s="24">
        <v>3.0578220507927734E-2</v>
      </c>
      <c r="M3159" s="36">
        <v>28053.141344101499</v>
      </c>
      <c r="N3159" s="166">
        <f t="shared" si="182"/>
        <v>0.27360989707282468</v>
      </c>
      <c r="O3159" s="129"/>
    </row>
    <row r="3160" spans="1:15" ht="24.75" customHeight="1">
      <c r="A3160" s="1016" t="s">
        <v>21</v>
      </c>
      <c r="B3160" s="1017"/>
      <c r="C3160" s="35">
        <v>423.02962964999995</v>
      </c>
      <c r="D3160" s="24">
        <v>0.21066241226778551</v>
      </c>
      <c r="E3160" s="36">
        <v>551.17037039999991</v>
      </c>
      <c r="F3160" s="24">
        <v>0.27447457970038397</v>
      </c>
      <c r="G3160" s="36">
        <v>366.18518523000012</v>
      </c>
      <c r="H3160" s="24">
        <v>0.18235473132485272</v>
      </c>
      <c r="I3160" s="36">
        <v>667.70740748999992</v>
      </c>
      <c r="J3160" s="24">
        <v>0.33250827670697802</v>
      </c>
      <c r="K3160" s="36">
        <v>0</v>
      </c>
      <c r="L3160" s="24">
        <v>0</v>
      </c>
      <c r="M3160" s="36">
        <v>2008.0925927699996</v>
      </c>
      <c r="N3160" s="166">
        <f t="shared" si="182"/>
        <v>1.9585471761650895E-2</v>
      </c>
      <c r="O3160" s="129"/>
    </row>
    <row r="3161" spans="1:15">
      <c r="A3161" s="804" t="s">
        <v>9</v>
      </c>
      <c r="B3161" s="805"/>
      <c r="C3161" s="41">
        <v>14668.976220958661</v>
      </c>
      <c r="D3161" s="25">
        <v>0.15585528523406469</v>
      </c>
      <c r="E3161" s="42">
        <v>8371.9947508570367</v>
      </c>
      <c r="F3161" s="25">
        <v>8.8950967689798474E-2</v>
      </c>
      <c r="G3161" s="42">
        <v>11043.501880174121</v>
      </c>
      <c r="H3161" s="25">
        <v>0.11733525977486264</v>
      </c>
      <c r="I3161" s="42">
        <v>58107.408166400819</v>
      </c>
      <c r="J3161" s="25">
        <v>0.61738096357720873</v>
      </c>
      <c r="K3161" s="42">
        <v>1927.3283425753827</v>
      </c>
      <c r="L3161" s="25">
        <v>2.0477523724021177E-2</v>
      </c>
      <c r="M3161" s="42">
        <v>94119.209360970184</v>
      </c>
      <c r="N3161" s="167">
        <v>1</v>
      </c>
      <c r="O3161" s="229"/>
    </row>
    <row r="3162" spans="1:15" ht="24.75" customHeight="1">
      <c r="A3162" s="1016" t="s">
        <v>14</v>
      </c>
      <c r="B3162" s="1017"/>
      <c r="C3162" s="35">
        <v>172.64559270516713</v>
      </c>
      <c r="D3162" s="24">
        <v>0.13301964648872761</v>
      </c>
      <c r="E3162" s="36">
        <v>176.26626139817628</v>
      </c>
      <c r="F3162" s="24">
        <v>0.13580929238730183</v>
      </c>
      <c r="G3162" s="36">
        <v>118.13130699088147</v>
      </c>
      <c r="H3162" s="24">
        <v>9.1017583761975246E-2</v>
      </c>
      <c r="I3162" s="36">
        <v>763.61458966565317</v>
      </c>
      <c r="J3162" s="24">
        <v>0.58834831042819846</v>
      </c>
      <c r="K3162" s="36">
        <v>67.237689969604858</v>
      </c>
      <c r="L3162" s="24">
        <v>5.1805166933796984E-2</v>
      </c>
      <c r="M3162" s="36">
        <v>1297.8954407294827</v>
      </c>
      <c r="N3162" s="166">
        <v>1.3789910152684522E-2</v>
      </c>
      <c r="O3162" s="229"/>
    </row>
    <row r="3163" spans="1:15" ht="24.75" customHeight="1">
      <c r="A3163" s="1016" t="s">
        <v>15</v>
      </c>
      <c r="B3163" s="1017"/>
      <c r="C3163" s="35">
        <v>538.87586671087877</v>
      </c>
      <c r="D3163" s="24">
        <v>0.14440519258774465</v>
      </c>
      <c r="E3163" s="36">
        <v>286.33629124454984</v>
      </c>
      <c r="F3163" s="24">
        <v>7.6730931623282914E-2</v>
      </c>
      <c r="G3163" s="36">
        <v>672.09979362259185</v>
      </c>
      <c r="H3163" s="24">
        <v>0.18010585764147094</v>
      </c>
      <c r="I3163" s="36">
        <v>2181.4892975744478</v>
      </c>
      <c r="J3163" s="24">
        <v>0.58458432007191308</v>
      </c>
      <c r="K3163" s="36">
        <v>52.891891891891895</v>
      </c>
      <c r="L3163" s="24">
        <v>1.4173698075584327E-2</v>
      </c>
      <c r="M3163" s="36">
        <v>3731.6931410443754</v>
      </c>
      <c r="N3163" s="166">
        <v>3.9648581478541958E-2</v>
      </c>
      <c r="O3163" s="229"/>
    </row>
    <row r="3164" spans="1:15" ht="24.75" customHeight="1">
      <c r="A3164" s="1016" t="s">
        <v>16</v>
      </c>
      <c r="B3164" s="1017"/>
      <c r="C3164" s="35">
        <v>3039.3000000000038</v>
      </c>
      <c r="D3164" s="24">
        <v>0.32934131736526884</v>
      </c>
      <c r="E3164" s="36">
        <v>939.42</v>
      </c>
      <c r="F3164" s="24">
        <v>0.10179640718562843</v>
      </c>
      <c r="G3164" s="36">
        <v>607.86</v>
      </c>
      <c r="H3164" s="24">
        <v>6.586826347305369E-2</v>
      </c>
      <c r="I3164" s="36">
        <v>4586.5800000000099</v>
      </c>
      <c r="J3164" s="24">
        <v>0.49700598802395168</v>
      </c>
      <c r="K3164" s="36">
        <v>55.26</v>
      </c>
      <c r="L3164" s="24">
        <v>5.9880239520957897E-3</v>
      </c>
      <c r="M3164" s="36">
        <v>9228.4200000000274</v>
      </c>
      <c r="N3164" s="166">
        <v>9.8050334917357637E-2</v>
      </c>
      <c r="O3164" s="229"/>
    </row>
    <row r="3165" spans="1:15" ht="24.75" customHeight="1">
      <c r="A3165" s="1016" t="s">
        <v>17</v>
      </c>
      <c r="B3165" s="1017"/>
      <c r="C3165" s="35">
        <v>1122.3365804160317</v>
      </c>
      <c r="D3165" s="24">
        <v>0.11314282927231108</v>
      </c>
      <c r="E3165" s="36">
        <v>881.21258244545857</v>
      </c>
      <c r="F3165" s="24">
        <v>8.8835102150266423E-2</v>
      </c>
      <c r="G3165" s="36">
        <v>1137.6272957889389</v>
      </c>
      <c r="H3165" s="24">
        <v>0.11468428735990818</v>
      </c>
      <c r="I3165" s="36">
        <v>6693.7471334347838</v>
      </c>
      <c r="J3165" s="24">
        <v>0.67479711730459369</v>
      </c>
      <c r="K3165" s="36">
        <v>84.720345002536789</v>
      </c>
      <c r="L3165" s="24">
        <v>8.5406639129236312E-3</v>
      </c>
      <c r="M3165" s="36">
        <v>9919.6439370877197</v>
      </c>
      <c r="N3165" s="166">
        <v>0.10539446734027971</v>
      </c>
      <c r="O3165" s="229"/>
    </row>
    <row r="3166" spans="1:15" ht="24.75" customHeight="1">
      <c r="A3166" s="1016" t="s">
        <v>18</v>
      </c>
      <c r="B3166" s="1017"/>
      <c r="C3166" s="35">
        <v>2608.7531513727122</v>
      </c>
      <c r="D3166" s="24">
        <v>0.17969423815546051</v>
      </c>
      <c r="E3166" s="36">
        <v>988.03790549442738</v>
      </c>
      <c r="F3166" s="24">
        <v>6.8057308758061263E-2</v>
      </c>
      <c r="G3166" s="36">
        <v>1428.8990937577892</v>
      </c>
      <c r="H3166" s="24">
        <v>9.8424388646632013E-2</v>
      </c>
      <c r="I3166" s="36">
        <v>9195.904613111099</v>
      </c>
      <c r="J3166" s="24">
        <v>0.63342561665283381</v>
      </c>
      <c r="K3166" s="36">
        <v>296.13923904141296</v>
      </c>
      <c r="L3166" s="24">
        <v>2.0398447787014003E-2</v>
      </c>
      <c r="M3166" s="36">
        <v>14517.734002777417</v>
      </c>
      <c r="N3166" s="166">
        <v>0.1542483633399252</v>
      </c>
      <c r="O3166" s="229"/>
    </row>
    <row r="3167" spans="1:15" ht="24.75" customHeight="1">
      <c r="A3167" s="1016" t="s">
        <v>19</v>
      </c>
      <c r="B3167" s="1017"/>
      <c r="C3167" s="35">
        <v>3427.89539282749</v>
      </c>
      <c r="D3167" s="24">
        <v>0.1354634722024026</v>
      </c>
      <c r="E3167" s="36">
        <v>2018.916127411532</v>
      </c>
      <c r="F3167" s="24">
        <v>7.9783469844745589E-2</v>
      </c>
      <c r="G3167" s="36">
        <v>2935.2482925607005</v>
      </c>
      <c r="H3167" s="24">
        <v>0.11599505816846742</v>
      </c>
      <c r="I3167" s="36">
        <v>16132.322569726957</v>
      </c>
      <c r="J3167" s="24">
        <v>0.63751666242703753</v>
      </c>
      <c r="K3167" s="36">
        <v>790.56024957792158</v>
      </c>
      <c r="L3167" s="24">
        <v>3.1241337357348201E-2</v>
      </c>
      <c r="M3167" s="36">
        <v>25304.942632104568</v>
      </c>
      <c r="N3167" s="166">
        <v>0.26886055252604096</v>
      </c>
      <c r="O3167" s="229"/>
    </row>
    <row r="3168" spans="1:15" ht="24.75" customHeight="1">
      <c r="A3168" s="1016" t="s">
        <v>20</v>
      </c>
      <c r="B3168" s="1017"/>
      <c r="C3168" s="35">
        <v>3396.9913760568948</v>
      </c>
      <c r="D3168" s="24">
        <v>0.12027866597940111</v>
      </c>
      <c r="E3168" s="36">
        <v>2729.527321993331</v>
      </c>
      <c r="F3168" s="24">
        <v>9.6645492643189584E-2</v>
      </c>
      <c r="G3168" s="36">
        <v>3967.4969670184964</v>
      </c>
      <c r="H3168" s="24">
        <v>0.14047879127212487</v>
      </c>
      <c r="I3168" s="36">
        <v>17568.141267235857</v>
      </c>
      <c r="J3168" s="24">
        <v>0.62204237851600686</v>
      </c>
      <c r="K3168" s="36">
        <v>580.51892709201479</v>
      </c>
      <c r="L3168" s="24">
        <v>2.0554671589266733E-2</v>
      </c>
      <c r="M3168" s="36">
        <v>28242.675859396899</v>
      </c>
      <c r="N3168" s="166">
        <v>0.30007344994877011</v>
      </c>
      <c r="O3168" s="229"/>
    </row>
    <row r="3169" spans="1:15" ht="24.75" customHeight="1">
      <c r="A3169" s="1016" t="s">
        <v>21</v>
      </c>
      <c r="B3169" s="1017"/>
      <c r="C3169" s="35">
        <v>362.17826086956512</v>
      </c>
      <c r="D3169" s="24">
        <v>0.19303774734836979</v>
      </c>
      <c r="E3169" s="36">
        <v>352.27826086956514</v>
      </c>
      <c r="F3169" s="24">
        <v>0.18776113661485833</v>
      </c>
      <c r="G3169" s="36">
        <v>176.1391304347826</v>
      </c>
      <c r="H3169" s="24">
        <v>9.3880568307429191E-2</v>
      </c>
      <c r="I3169" s="36">
        <v>985.60869565217365</v>
      </c>
      <c r="J3169" s="24">
        <v>0.52532054772934234</v>
      </c>
      <c r="K3169" s="36">
        <v>0</v>
      </c>
      <c r="L3169" s="24">
        <v>0</v>
      </c>
      <c r="M3169" s="36">
        <v>1876.2043478260871</v>
      </c>
      <c r="N3169" s="166">
        <v>1.9934340296361656E-2</v>
      </c>
      <c r="O3169" s="229"/>
    </row>
    <row r="3170" spans="1:15" ht="13.5" thickBot="1">
      <c r="A3170" s="938" t="s">
        <v>3</v>
      </c>
      <c r="B3170" s="939"/>
      <c r="C3170" s="45">
        <v>47315.161083232997</v>
      </c>
      <c r="D3170" s="48">
        <v>0.15313072107311046</v>
      </c>
      <c r="E3170" s="45">
        <v>32057.893334114931</v>
      </c>
      <c r="F3170" s="48">
        <v>0.10375212109501815</v>
      </c>
      <c r="G3170" s="45">
        <v>37724.023871526508</v>
      </c>
      <c r="H3170" s="48">
        <v>0.12208997803186533</v>
      </c>
      <c r="I3170" s="45">
        <v>184392.09832896056</v>
      </c>
      <c r="J3170" s="48">
        <v>0.59676632882274172</v>
      </c>
      <c r="K3170" s="45">
        <v>7496.2493741376902</v>
      </c>
      <c r="L3170" s="48">
        <v>2.4260850977264013E-2</v>
      </c>
      <c r="M3170" s="45">
        <v>308985.42599197279</v>
      </c>
      <c r="N3170" s="48">
        <v>1</v>
      </c>
      <c r="O3170" s="229"/>
    </row>
    <row r="3173" spans="1:15" ht="13.5" thickBot="1"/>
    <row r="3174" spans="1:15">
      <c r="A3174" s="1024" t="s">
        <v>22</v>
      </c>
      <c r="B3174" s="1025"/>
      <c r="C3174" s="810" t="s">
        <v>464</v>
      </c>
      <c r="D3174" s="811"/>
      <c r="E3174" s="811"/>
      <c r="F3174" s="811"/>
      <c r="G3174" s="811"/>
      <c r="H3174" s="811"/>
      <c r="I3174" s="811"/>
      <c r="J3174" s="811"/>
      <c r="K3174" s="811"/>
      <c r="L3174" s="812"/>
      <c r="M3174" s="4"/>
    </row>
    <row r="3175" spans="1:15" ht="38.25" customHeight="1">
      <c r="A3175" s="1026"/>
      <c r="B3175" s="1027"/>
      <c r="C3175" s="1018" t="s">
        <v>244</v>
      </c>
      <c r="D3175" s="930"/>
      <c r="E3175" s="1019" t="s">
        <v>245</v>
      </c>
      <c r="F3175" s="930"/>
      <c r="G3175" s="1019" t="s">
        <v>246</v>
      </c>
      <c r="H3175" s="930"/>
      <c r="I3175" s="1019" t="s">
        <v>247</v>
      </c>
      <c r="J3175" s="930"/>
      <c r="K3175" s="1020" t="s">
        <v>3</v>
      </c>
      <c r="L3175" s="933"/>
      <c r="M3175" s="129"/>
    </row>
    <row r="3176" spans="1:15" ht="13.5" thickBot="1">
      <c r="A3176" s="1028"/>
      <c r="B3176" s="1029"/>
      <c r="C3176" s="5" t="s">
        <v>11</v>
      </c>
      <c r="D3176" s="6" t="s">
        <v>12</v>
      </c>
      <c r="E3176" s="5" t="s">
        <v>11</v>
      </c>
      <c r="F3176" s="6" t="s">
        <v>12</v>
      </c>
      <c r="G3176" s="5" t="s">
        <v>11</v>
      </c>
      <c r="H3176" s="6" t="s">
        <v>12</v>
      </c>
      <c r="I3176" s="5" t="s">
        <v>11</v>
      </c>
      <c r="J3176" s="6" t="s">
        <v>12</v>
      </c>
      <c r="K3176" s="5" t="s">
        <v>11</v>
      </c>
      <c r="L3176" s="212" t="s">
        <v>13</v>
      </c>
      <c r="M3176" s="129"/>
    </row>
    <row r="3177" spans="1:15" ht="13.5" customHeight="1">
      <c r="A3177" s="806" t="s">
        <v>4</v>
      </c>
      <c r="B3177" s="807"/>
      <c r="C3177" s="39">
        <v>27715.216966899956</v>
      </c>
      <c r="D3177" s="23">
        <v>0.24671601189994241</v>
      </c>
      <c r="E3177" s="40">
        <v>55248.626595600421</v>
      </c>
      <c r="F3177" s="23">
        <v>0.49181360668742663</v>
      </c>
      <c r="G3177" s="40">
        <v>21478.186899899934</v>
      </c>
      <c r="H3177" s="23">
        <v>0.19119506158344218</v>
      </c>
      <c r="I3177" s="40">
        <v>7894.4845187999963</v>
      </c>
      <c r="J3177" s="23">
        <v>7.0275319829185792E-2</v>
      </c>
      <c r="K3177" s="40">
        <v>112336.51498120064</v>
      </c>
      <c r="L3177" s="165">
        <v>1</v>
      </c>
      <c r="M3177" s="129"/>
    </row>
    <row r="3178" spans="1:15" ht="24.75" customHeight="1">
      <c r="A3178" s="1016" t="s">
        <v>14</v>
      </c>
      <c r="B3178" s="1017"/>
      <c r="C3178" s="35">
        <v>555.76646399999993</v>
      </c>
      <c r="D3178" s="24">
        <v>0.28845629834232828</v>
      </c>
      <c r="E3178" s="36">
        <v>693.60914699999989</v>
      </c>
      <c r="F3178" s="24">
        <v>0.35999999999999971</v>
      </c>
      <c r="G3178" s="36">
        <v>555.76646399999993</v>
      </c>
      <c r="H3178" s="24">
        <v>0.28845629834232828</v>
      </c>
      <c r="I3178" s="36">
        <v>121.55</v>
      </c>
      <c r="J3178" s="24">
        <v>6.3087403315342905E-2</v>
      </c>
      <c r="K3178" s="36">
        <v>1926.6920750000013</v>
      </c>
      <c r="L3178" s="166">
        <f t="shared" ref="L3178:L3185" si="183">+K3178/$K$3177</f>
        <v>1.7151075723885776E-2</v>
      </c>
      <c r="M3178" s="129"/>
    </row>
    <row r="3179" spans="1:15" ht="24.75" customHeight="1">
      <c r="A3179" s="1016" t="s">
        <v>15</v>
      </c>
      <c r="B3179" s="1017"/>
      <c r="C3179" s="35">
        <v>1160.1760754999998</v>
      </c>
      <c r="D3179" s="24">
        <v>0.26423961299550958</v>
      </c>
      <c r="E3179" s="36">
        <v>1913.5414180000002</v>
      </c>
      <c r="F3179" s="24">
        <v>0.43582474627852186</v>
      </c>
      <c r="G3179" s="36">
        <v>1109.0861584999998</v>
      </c>
      <c r="H3179" s="24">
        <v>0.25260346553381102</v>
      </c>
      <c r="I3179" s="36">
        <v>207.817657</v>
      </c>
      <c r="J3179" s="24">
        <v>4.7332175192155608E-2</v>
      </c>
      <c r="K3179" s="36">
        <v>4390.6213090000083</v>
      </c>
      <c r="L3179" s="166">
        <f t="shared" si="183"/>
        <v>3.9084542632774145E-2</v>
      </c>
      <c r="M3179" s="129"/>
    </row>
    <row r="3180" spans="1:15" ht="24.75" customHeight="1">
      <c r="A3180" s="1016" t="s">
        <v>16</v>
      </c>
      <c r="B3180" s="1017"/>
      <c r="C3180" s="35">
        <v>4953.2706600000056</v>
      </c>
      <c r="D3180" s="24">
        <v>0.38705108008529238</v>
      </c>
      <c r="E3180" s="36">
        <v>3480.6766800000023</v>
      </c>
      <c r="F3180" s="24">
        <v>0.27198184005993503</v>
      </c>
      <c r="G3180" s="36">
        <v>3158.6628970000015</v>
      </c>
      <c r="H3180" s="24">
        <v>0.24681951983402978</v>
      </c>
      <c r="I3180" s="36">
        <v>1204.84962</v>
      </c>
      <c r="J3180" s="24">
        <v>9.4147560020746687E-2</v>
      </c>
      <c r="K3180" s="36">
        <v>12797.45985699996</v>
      </c>
      <c r="L3180" s="166">
        <f t="shared" si="183"/>
        <v>0.11392074837947035</v>
      </c>
      <c r="M3180" s="129"/>
    </row>
    <row r="3181" spans="1:15" ht="24.75" customHeight="1">
      <c r="A3181" s="1016" t="s">
        <v>17</v>
      </c>
      <c r="B3181" s="1017"/>
      <c r="C3181" s="35">
        <v>3356.8161789999986</v>
      </c>
      <c r="D3181" s="24">
        <v>0.31919327339034814</v>
      </c>
      <c r="E3181" s="36">
        <v>3698.1340954999973</v>
      </c>
      <c r="F3181" s="24">
        <v>0.35164854565576703</v>
      </c>
      <c r="G3181" s="36">
        <v>2927.5164824999997</v>
      </c>
      <c r="H3181" s="24">
        <v>0.27837198080704706</v>
      </c>
      <c r="I3181" s="36">
        <v>534.09627499999999</v>
      </c>
      <c r="J3181" s="24">
        <v>5.0786200146839093E-2</v>
      </c>
      <c r="K3181" s="36">
        <v>10516.563031999982</v>
      </c>
      <c r="L3181" s="166">
        <f t="shared" si="183"/>
        <v>9.3616603948946733E-2</v>
      </c>
      <c r="M3181" s="129"/>
    </row>
    <row r="3182" spans="1:15" ht="24.75" customHeight="1">
      <c r="A3182" s="1016" t="s">
        <v>18</v>
      </c>
      <c r="B3182" s="1017"/>
      <c r="C3182" s="35">
        <v>3390.6676109999962</v>
      </c>
      <c r="D3182" s="24">
        <v>0.22401693077189663</v>
      </c>
      <c r="E3182" s="36">
        <v>5215.7879344999938</v>
      </c>
      <c r="F3182" s="24">
        <v>0.34460021998416407</v>
      </c>
      <c r="G3182" s="36">
        <v>4218.8160164999954</v>
      </c>
      <c r="H3182" s="24">
        <v>0.27873160213097903</v>
      </c>
      <c r="I3182" s="36">
        <v>2310.4933969999979</v>
      </c>
      <c r="J3182" s="24">
        <v>0.15265124711296077</v>
      </c>
      <c r="K3182" s="36">
        <v>15135.764958999975</v>
      </c>
      <c r="L3182" s="166">
        <f t="shared" si="183"/>
        <v>0.13473593124669145</v>
      </c>
      <c r="M3182" s="129"/>
    </row>
    <row r="3183" spans="1:15" ht="24.75" customHeight="1">
      <c r="A3183" s="1016" t="s">
        <v>19</v>
      </c>
      <c r="B3183" s="1017"/>
      <c r="C3183" s="35">
        <v>7690.4991313999835</v>
      </c>
      <c r="D3183" s="24">
        <v>0.20728613060312071</v>
      </c>
      <c r="E3183" s="36">
        <v>23658.68467659982</v>
      </c>
      <c r="F3183" s="24">
        <v>0.63768516425005717</v>
      </c>
      <c r="G3183" s="36">
        <v>4304.961735400002</v>
      </c>
      <c r="H3183" s="24">
        <v>0.116033932944885</v>
      </c>
      <c r="I3183" s="36">
        <v>1446.7406038000001</v>
      </c>
      <c r="J3183" s="24">
        <v>3.8994772201935417E-2</v>
      </c>
      <c r="K3183" s="36">
        <v>37100.886147199868</v>
      </c>
      <c r="L3183" s="166">
        <f t="shared" si="183"/>
        <v>0.33026559666203503</v>
      </c>
      <c r="M3183" s="129"/>
    </row>
    <row r="3184" spans="1:15" ht="24.75" customHeight="1">
      <c r="A3184" s="1016" t="s">
        <v>20</v>
      </c>
      <c r="B3184" s="1017"/>
      <c r="C3184" s="35">
        <v>5966.9833459999873</v>
      </c>
      <c r="D3184" s="24">
        <v>0.20816063210846136</v>
      </c>
      <c r="E3184" s="36">
        <v>16189.390143999934</v>
      </c>
      <c r="F3184" s="24">
        <v>0.56477343582408712</v>
      </c>
      <c r="G3184" s="36">
        <v>4705.2721459999984</v>
      </c>
      <c r="H3184" s="24">
        <v>0.16414532559576853</v>
      </c>
      <c r="I3184" s="36">
        <v>1803.6369660000009</v>
      </c>
      <c r="J3184" s="24">
        <v>6.292060647168235E-2</v>
      </c>
      <c r="K3184" s="36">
        <v>28665.282601999941</v>
      </c>
      <c r="L3184" s="166">
        <f t="shared" si="183"/>
        <v>0.25517332994349196</v>
      </c>
      <c r="M3184" s="129"/>
    </row>
    <row r="3185" spans="1:13" ht="24.75" customHeight="1">
      <c r="A3185" s="1016" t="s">
        <v>21</v>
      </c>
      <c r="B3185" s="1017"/>
      <c r="C3185" s="35">
        <v>641.03749999999991</v>
      </c>
      <c r="D3185" s="24">
        <v>0.35549107303777377</v>
      </c>
      <c r="E3185" s="36">
        <v>398.80250000000001</v>
      </c>
      <c r="F3185" s="24">
        <v>0.22115824527449143</v>
      </c>
      <c r="G3185" s="36">
        <v>498.10500000000002</v>
      </c>
      <c r="H3185" s="24">
        <v>0.27622702405940425</v>
      </c>
      <c r="I3185" s="36">
        <v>265.3</v>
      </c>
      <c r="J3185" s="24">
        <v>0.14712365762833124</v>
      </c>
      <c r="K3185" s="36">
        <v>1803.2449999999988</v>
      </c>
      <c r="L3185" s="166">
        <f t="shared" si="183"/>
        <v>1.6052171462696427E-2</v>
      </c>
      <c r="M3185" s="129"/>
    </row>
    <row r="3186" spans="1:13">
      <c r="A3186" s="804" t="s">
        <v>8</v>
      </c>
      <c r="B3186" s="805"/>
      <c r="C3186" s="41">
        <v>23087.956116755166</v>
      </c>
      <c r="D3186" s="25">
        <v>0.22518309872115325</v>
      </c>
      <c r="E3186" s="42">
        <v>56160.739518253482</v>
      </c>
      <c r="F3186" s="25">
        <v>0.5477509263807977</v>
      </c>
      <c r="G3186" s="42">
        <v>17351.338375478022</v>
      </c>
      <c r="H3186" s="25">
        <v>0.16923230980649201</v>
      </c>
      <c r="I3186" s="42">
        <v>5929.6684755129982</v>
      </c>
      <c r="J3186" s="25">
        <v>5.7833665091564387E-2</v>
      </c>
      <c r="K3186" s="42">
        <v>102529.70248599892</v>
      </c>
      <c r="L3186" s="167">
        <v>1</v>
      </c>
      <c r="M3186" s="129"/>
    </row>
    <row r="3187" spans="1:13" ht="24.75" customHeight="1">
      <c r="A3187" s="1016" t="s">
        <v>14</v>
      </c>
      <c r="B3187" s="1017"/>
      <c r="C3187" s="35">
        <v>221.50375936999995</v>
      </c>
      <c r="D3187" s="24">
        <v>0.15427583919421714</v>
      </c>
      <c r="E3187" s="36">
        <v>796.53884702600044</v>
      </c>
      <c r="F3187" s="24">
        <v>0.55478380784707304</v>
      </c>
      <c r="G3187" s="36">
        <v>352.31578942999994</v>
      </c>
      <c r="H3187" s="24">
        <v>0.24538551503721301</v>
      </c>
      <c r="I3187" s="36">
        <v>65.406015030000006</v>
      </c>
      <c r="J3187" s="24">
        <v>4.5554837921497941E-2</v>
      </c>
      <c r="K3187" s="36">
        <v>1435.7644108559987</v>
      </c>
      <c r="L3187" s="166">
        <f>+K3187/$K$3186</f>
        <v>1.4003399756788151E-2</v>
      </c>
      <c r="M3187" s="129"/>
    </row>
    <row r="3188" spans="1:13" ht="24.75" customHeight="1">
      <c r="A3188" s="1016" t="s">
        <v>15</v>
      </c>
      <c r="B3188" s="1017"/>
      <c r="C3188" s="35">
        <v>1143.5206452670002</v>
      </c>
      <c r="D3188" s="24">
        <v>0.27060197908221773</v>
      </c>
      <c r="E3188" s="36">
        <v>2100.6151903900036</v>
      </c>
      <c r="F3188" s="24">
        <v>0.49708820751284455</v>
      </c>
      <c r="G3188" s="36">
        <v>911.44742040500034</v>
      </c>
      <c r="H3188" s="24">
        <v>0.21568432263274739</v>
      </c>
      <c r="I3188" s="36">
        <v>70.25666257200001</v>
      </c>
      <c r="J3188" s="24">
        <v>1.6625490772189569E-2</v>
      </c>
      <c r="K3188" s="36">
        <v>4225.8399186340075</v>
      </c>
      <c r="L3188" s="166">
        <f t="shared" ref="L3188:L3194" si="184">+K3188/$K$3186</f>
        <v>4.1215763004979679E-2</v>
      </c>
      <c r="M3188" s="129"/>
    </row>
    <row r="3189" spans="1:13" ht="24.75" customHeight="1">
      <c r="A3189" s="1016" t="s">
        <v>16</v>
      </c>
      <c r="B3189" s="1017"/>
      <c r="C3189" s="35">
        <v>5159.4432234400083</v>
      </c>
      <c r="D3189" s="24">
        <v>0.41121495327102769</v>
      </c>
      <c r="E3189" s="36">
        <v>4749.0329670300071</v>
      </c>
      <c r="F3189" s="24">
        <v>0.37850467289719592</v>
      </c>
      <c r="G3189" s="36">
        <v>1993.4212454199987</v>
      </c>
      <c r="H3189" s="24">
        <v>0.15887850467289671</v>
      </c>
      <c r="I3189" s="36">
        <v>644.9304029299999</v>
      </c>
      <c r="J3189" s="24">
        <v>5.1401869158878372E-2</v>
      </c>
      <c r="K3189" s="36">
        <v>12546.827838820031</v>
      </c>
      <c r="L3189" s="166">
        <f t="shared" si="184"/>
        <v>0.12237261529685391</v>
      </c>
      <c r="M3189" s="129"/>
    </row>
    <row r="3190" spans="1:13" ht="24.75" customHeight="1">
      <c r="A3190" s="1016" t="s">
        <v>17</v>
      </c>
      <c r="B3190" s="1017"/>
      <c r="C3190" s="35">
        <v>1509.7056049700004</v>
      </c>
      <c r="D3190" s="24">
        <v>0.17085746305498486</v>
      </c>
      <c r="E3190" s="36">
        <v>4657.8768866700102</v>
      </c>
      <c r="F3190" s="24">
        <v>0.52714451443975618</v>
      </c>
      <c r="G3190" s="36">
        <v>2054.750022780001</v>
      </c>
      <c r="H3190" s="24">
        <v>0.23254161271484416</v>
      </c>
      <c r="I3190" s="36">
        <v>613.72052052499998</v>
      </c>
      <c r="J3190" s="24">
        <v>6.9456409790417339E-2</v>
      </c>
      <c r="K3190" s="36">
        <v>8836.0530349449891</v>
      </c>
      <c r="L3190" s="166">
        <f t="shared" si="184"/>
        <v>8.6180422069903187E-2</v>
      </c>
      <c r="M3190" s="129"/>
    </row>
    <row r="3191" spans="1:13" ht="24.75" customHeight="1">
      <c r="A3191" s="1016" t="s">
        <v>18</v>
      </c>
      <c r="B3191" s="1017"/>
      <c r="C3191" s="35">
        <v>3321.4139077339992</v>
      </c>
      <c r="D3191" s="24">
        <v>0.22603178487723447</v>
      </c>
      <c r="E3191" s="36">
        <v>5825.3275688479825</v>
      </c>
      <c r="F3191" s="24">
        <v>0.39643032288606933</v>
      </c>
      <c r="G3191" s="36">
        <v>4100.6492192859978</v>
      </c>
      <c r="H3191" s="24">
        <v>0.27906099267917034</v>
      </c>
      <c r="I3191" s="36">
        <v>1447.0643761830001</v>
      </c>
      <c r="J3191" s="24">
        <v>9.8476899557530348E-2</v>
      </c>
      <c r="K3191" s="36">
        <v>14694.455072050914</v>
      </c>
      <c r="L3191" s="166">
        <f t="shared" si="184"/>
        <v>0.14331900625633373</v>
      </c>
      <c r="M3191" s="129"/>
    </row>
    <row r="3192" spans="1:13" ht="24.75" customHeight="1">
      <c r="A3192" s="1016" t="s">
        <v>19</v>
      </c>
      <c r="B3192" s="1017"/>
      <c r="C3192" s="35">
        <v>5165.509274845992</v>
      </c>
      <c r="D3192" s="24">
        <v>0.16809595086580964</v>
      </c>
      <c r="E3192" s="36">
        <v>20629.437160382327</v>
      </c>
      <c r="F3192" s="24">
        <v>0.67132293657614706</v>
      </c>
      <c r="G3192" s="36">
        <v>3371.1328491640088</v>
      </c>
      <c r="H3192" s="24">
        <v>0.10970337126963832</v>
      </c>
      <c r="I3192" s="36">
        <v>1563.4489894299986</v>
      </c>
      <c r="J3192" s="24">
        <v>5.0877741288396068E-2</v>
      </c>
      <c r="K3192" s="36">
        <v>30729.528273822601</v>
      </c>
      <c r="L3192" s="166">
        <f t="shared" si="184"/>
        <v>0.29971342478067675</v>
      </c>
      <c r="M3192" s="129"/>
    </row>
    <row r="3193" spans="1:13" ht="24.75" customHeight="1">
      <c r="A3193" s="1016" t="s">
        <v>20</v>
      </c>
      <c r="B3193" s="1017"/>
      <c r="C3193" s="35">
        <v>5836.6226640279829</v>
      </c>
      <c r="D3193" s="24">
        <v>0.20805593899220134</v>
      </c>
      <c r="E3193" s="36">
        <v>16833.922008957139</v>
      </c>
      <c r="F3193" s="24">
        <v>0.60007261940726186</v>
      </c>
      <c r="G3193" s="36">
        <v>3937.1033104329886</v>
      </c>
      <c r="H3193" s="24">
        <v>0.14034447201973729</v>
      </c>
      <c r="I3193" s="36">
        <v>1445.4933606830009</v>
      </c>
      <c r="J3193" s="24">
        <v>5.1526969580785745E-2</v>
      </c>
      <c r="K3193" s="36">
        <v>28053.141344101499</v>
      </c>
      <c r="L3193" s="166">
        <f t="shared" si="184"/>
        <v>0.27360989707282468</v>
      </c>
      <c r="M3193" s="129"/>
    </row>
    <row r="3194" spans="1:13" ht="24.75" customHeight="1">
      <c r="A3194" s="1016" t="s">
        <v>21</v>
      </c>
      <c r="B3194" s="1017"/>
      <c r="C3194" s="35">
        <v>730.23703710000018</v>
      </c>
      <c r="D3194" s="24">
        <v>0.36364709462560085</v>
      </c>
      <c r="E3194" s="36">
        <v>567.98888895000005</v>
      </c>
      <c r="F3194" s="24">
        <v>0.28284994974584604</v>
      </c>
      <c r="G3194" s="36">
        <v>630.51851855999996</v>
      </c>
      <c r="H3194" s="24">
        <v>0.3139887676644687</v>
      </c>
      <c r="I3194" s="36">
        <v>79.348148159999994</v>
      </c>
      <c r="J3194" s="24">
        <v>3.9514187964084721E-2</v>
      </c>
      <c r="K3194" s="36">
        <v>2008.0925927699996</v>
      </c>
      <c r="L3194" s="166">
        <f t="shared" si="184"/>
        <v>1.9585471761650895E-2</v>
      </c>
      <c r="M3194" s="129"/>
    </row>
    <row r="3195" spans="1:13">
      <c r="A3195" s="804" t="s">
        <v>9</v>
      </c>
      <c r="B3195" s="805"/>
      <c r="C3195" s="42">
        <v>19867.99169866171</v>
      </c>
      <c r="D3195" s="25">
        <v>0.21109390775333761</v>
      </c>
      <c r="E3195" s="42">
        <v>52717.177539668592</v>
      </c>
      <c r="F3195" s="25">
        <v>0.56011071382341648</v>
      </c>
      <c r="G3195" s="42">
        <v>15023.082870365712</v>
      </c>
      <c r="H3195" s="25">
        <v>0.15961760593152152</v>
      </c>
      <c r="I3195" s="42">
        <v>6510.9572522699864</v>
      </c>
      <c r="J3195" s="25">
        <v>6.9177772491679917E-2</v>
      </c>
      <c r="K3195" s="42">
        <v>94119.209360970184</v>
      </c>
      <c r="L3195" s="167">
        <v>1</v>
      </c>
      <c r="M3195" s="129"/>
    </row>
    <row r="3196" spans="1:13" ht="24.75" customHeight="1">
      <c r="A3196" s="1016" t="s">
        <v>14</v>
      </c>
      <c r="B3196" s="1017"/>
      <c r="C3196" s="36">
        <v>403.42613981762929</v>
      </c>
      <c r="D3196" s="24">
        <v>0.31083100160278199</v>
      </c>
      <c r="E3196" s="36">
        <v>508.11063829787253</v>
      </c>
      <c r="F3196" s="24">
        <v>0.39148811402888412</v>
      </c>
      <c r="G3196" s="36">
        <v>264.60668693009114</v>
      </c>
      <c r="H3196" s="24">
        <v>0.20387365470778512</v>
      </c>
      <c r="I3196" s="36">
        <v>121.75197568389058</v>
      </c>
      <c r="J3196" s="24">
        <v>9.3807229660549413E-2</v>
      </c>
      <c r="K3196" s="36">
        <v>1297.8954407294827</v>
      </c>
      <c r="L3196" s="166">
        <v>1.3789910152684522E-2</v>
      </c>
      <c r="M3196" s="129"/>
    </row>
    <row r="3197" spans="1:13" ht="24.75" customHeight="1">
      <c r="A3197" s="1016" t="s">
        <v>15</v>
      </c>
      <c r="B3197" s="1017"/>
      <c r="C3197" s="36">
        <v>821.90166141237398</v>
      </c>
      <c r="D3197" s="24">
        <v>0.22024899431638459</v>
      </c>
      <c r="E3197" s="36">
        <v>2240.7377621166315</v>
      </c>
      <c r="F3197" s="24">
        <v>0.60046141990376101</v>
      </c>
      <c r="G3197" s="36">
        <v>591.37112794904431</v>
      </c>
      <c r="H3197" s="24">
        <v>0.15847260361379539</v>
      </c>
      <c r="I3197" s="36">
        <v>77.682589566310497</v>
      </c>
      <c r="J3197" s="24">
        <v>2.081698216605499E-2</v>
      </c>
      <c r="K3197" s="36">
        <v>3731.6931410443754</v>
      </c>
      <c r="L3197" s="166">
        <v>3.9648581478541958E-2</v>
      </c>
      <c r="M3197" s="129"/>
    </row>
    <row r="3198" spans="1:13" ht="24.75" customHeight="1">
      <c r="A3198" s="1016" t="s">
        <v>16</v>
      </c>
      <c r="B3198" s="1017"/>
      <c r="C3198" s="36">
        <v>3370.8600000000051</v>
      </c>
      <c r="D3198" s="24">
        <v>0.36526946107784375</v>
      </c>
      <c r="E3198" s="36">
        <v>3868.2000000000071</v>
      </c>
      <c r="F3198" s="24">
        <v>0.41916167664670612</v>
      </c>
      <c r="G3198" s="36">
        <v>1049.94</v>
      </c>
      <c r="H3198" s="24">
        <v>0.11377245508982003</v>
      </c>
      <c r="I3198" s="36">
        <v>939.42</v>
      </c>
      <c r="J3198" s="24">
        <v>0.10179640718562843</v>
      </c>
      <c r="K3198" s="36">
        <v>9228.4200000000274</v>
      </c>
      <c r="L3198" s="166">
        <v>9.8050334917357637E-2</v>
      </c>
      <c r="M3198" s="129"/>
    </row>
    <row r="3199" spans="1:13" ht="24.75" customHeight="1">
      <c r="A3199" s="1016" t="s">
        <v>17</v>
      </c>
      <c r="B3199" s="1017"/>
      <c r="C3199" s="36">
        <v>2129.3305936073061</v>
      </c>
      <c r="D3199" s="24">
        <v>0.21465796626491115</v>
      </c>
      <c r="E3199" s="36">
        <v>4951.4849315068495</v>
      </c>
      <c r="F3199" s="24">
        <v>0.49915954271243146</v>
      </c>
      <c r="G3199" s="36">
        <v>2421.4618975139533</v>
      </c>
      <c r="H3199" s="24">
        <v>0.24410774347056488</v>
      </c>
      <c r="I3199" s="36">
        <v>417.36651445966521</v>
      </c>
      <c r="J3199" s="24">
        <v>4.2074747552097988E-2</v>
      </c>
      <c r="K3199" s="36">
        <v>9919.6439370877197</v>
      </c>
      <c r="L3199" s="166">
        <v>0.10539446734027971</v>
      </c>
      <c r="M3199" s="129"/>
    </row>
    <row r="3200" spans="1:13" ht="24.75" customHeight="1">
      <c r="A3200" s="1016" t="s">
        <v>18</v>
      </c>
      <c r="B3200" s="1017"/>
      <c r="C3200" s="36">
        <v>2722.503774525509</v>
      </c>
      <c r="D3200" s="24">
        <v>0.1875295258891409</v>
      </c>
      <c r="E3200" s="36">
        <v>6527.9301356692658</v>
      </c>
      <c r="F3200" s="24">
        <v>0.44965213816566652</v>
      </c>
      <c r="G3200" s="36">
        <v>3625.0410568671364</v>
      </c>
      <c r="H3200" s="24">
        <v>0.24969744287735415</v>
      </c>
      <c r="I3200" s="36">
        <v>1642.2590357155568</v>
      </c>
      <c r="J3200" s="24">
        <v>0.11312089306784191</v>
      </c>
      <c r="K3200" s="36">
        <v>14517.734002777417</v>
      </c>
      <c r="L3200" s="166">
        <v>0.1542483633399252</v>
      </c>
      <c r="M3200" s="129"/>
    </row>
    <row r="3201" spans="1:25" ht="24.75" customHeight="1">
      <c r="A3201" s="1016" t="s">
        <v>19</v>
      </c>
      <c r="B3201" s="1017"/>
      <c r="C3201" s="36">
        <v>4337.3967257123431</v>
      </c>
      <c r="D3201" s="24">
        <v>0.17140511989185289</v>
      </c>
      <c r="E3201" s="36">
        <v>16210.869370539856</v>
      </c>
      <c r="F3201" s="24">
        <v>0.6406206726575624</v>
      </c>
      <c r="G3201" s="36">
        <v>3187.9130057907701</v>
      </c>
      <c r="H3201" s="24">
        <v>0.12597985508752907</v>
      </c>
      <c r="I3201" s="36">
        <v>1568.7635300616182</v>
      </c>
      <c r="J3201" s="24">
        <v>6.1994352363056393E-2</v>
      </c>
      <c r="K3201" s="36">
        <v>25304.942632104568</v>
      </c>
      <c r="L3201" s="166">
        <v>0.26886055252604096</v>
      </c>
      <c r="M3201" s="129"/>
    </row>
    <row r="3202" spans="1:25" ht="24.75" customHeight="1">
      <c r="A3202" s="1016" t="s">
        <v>20</v>
      </c>
      <c r="B3202" s="1017"/>
      <c r="C3202" s="36">
        <v>5579.8684557605138</v>
      </c>
      <c r="D3202" s="24">
        <v>0.19756868943790185</v>
      </c>
      <c r="E3202" s="36">
        <v>17444.036005886177</v>
      </c>
      <c r="F3202" s="24">
        <v>0.61764813266028407</v>
      </c>
      <c r="G3202" s="36">
        <v>3595.7838779235035</v>
      </c>
      <c r="H3202" s="24">
        <v>0.12731739357222113</v>
      </c>
      <c r="I3202" s="36">
        <v>1622.9875198264258</v>
      </c>
      <c r="J3202" s="24">
        <v>5.7465784329583124E-2</v>
      </c>
      <c r="K3202" s="36">
        <v>28242.675859396899</v>
      </c>
      <c r="L3202" s="166">
        <v>0.30007344994877011</v>
      </c>
      <c r="M3202" s="129"/>
    </row>
    <row r="3203" spans="1:25" ht="24.75" customHeight="1">
      <c r="A3203" s="1016" t="s">
        <v>21</v>
      </c>
      <c r="B3203" s="1017"/>
      <c r="C3203" s="36">
        <v>502.7043478260868</v>
      </c>
      <c r="D3203" s="24">
        <v>0.26793688459818266</v>
      </c>
      <c r="E3203" s="36">
        <v>965.8086956521737</v>
      </c>
      <c r="F3203" s="24">
        <v>0.51476732626231947</v>
      </c>
      <c r="G3203" s="36">
        <v>286.96521739130429</v>
      </c>
      <c r="H3203" s="24">
        <v>0.15294987335670765</v>
      </c>
      <c r="I3203" s="36">
        <v>120.72608695652174</v>
      </c>
      <c r="J3203" s="24">
        <v>6.4345915782789948E-2</v>
      </c>
      <c r="K3203" s="36">
        <v>1876.2043478260871</v>
      </c>
      <c r="L3203" s="166">
        <v>1.9934340296361656E-2</v>
      </c>
      <c r="M3203" s="129"/>
    </row>
    <row r="3204" spans="1:25" ht="13.5" thickBot="1">
      <c r="A3204" s="938" t="s">
        <v>3</v>
      </c>
      <c r="B3204" s="939"/>
      <c r="C3204" s="45">
        <v>70671.164635228881</v>
      </c>
      <c r="D3204" s="48">
        <v>0.2287200582627637</v>
      </c>
      <c r="E3204" s="45">
        <v>164126.54326648763</v>
      </c>
      <c r="F3204" s="48">
        <v>0.53117891479694423</v>
      </c>
      <c r="G3204" s="45">
        <v>53852.607984996896</v>
      </c>
      <c r="H3204" s="48">
        <v>0.17428850507142024</v>
      </c>
      <c r="I3204" s="45">
        <v>20335.11010526037</v>
      </c>
      <c r="J3204" s="48">
        <v>6.5812521868875012E-2</v>
      </c>
      <c r="K3204" s="45">
        <v>308985.42599197279</v>
      </c>
      <c r="L3204" s="48">
        <v>1</v>
      </c>
      <c r="M3204" s="129"/>
    </row>
    <row r="3207" spans="1:25" ht="13.5" thickBot="1"/>
    <row r="3208" spans="1:25">
      <c r="A3208" s="1024" t="s">
        <v>22</v>
      </c>
      <c r="B3208" s="1025"/>
      <c r="C3208" s="810" t="s">
        <v>465</v>
      </c>
      <c r="D3208" s="811"/>
      <c r="E3208" s="811"/>
      <c r="F3208" s="811"/>
      <c r="G3208" s="811"/>
      <c r="H3208" s="811"/>
      <c r="I3208" s="811"/>
      <c r="J3208" s="811"/>
      <c r="K3208" s="811"/>
      <c r="L3208" s="811"/>
      <c r="M3208" s="811"/>
      <c r="N3208" s="811"/>
      <c r="O3208" s="811"/>
      <c r="P3208" s="811"/>
      <c r="Q3208" s="811"/>
      <c r="R3208" s="811"/>
      <c r="S3208" s="811"/>
      <c r="T3208" s="811"/>
      <c r="U3208" s="811"/>
      <c r="V3208" s="811"/>
      <c r="W3208" s="811"/>
      <c r="X3208" s="812"/>
      <c r="Y3208" s="4"/>
    </row>
    <row r="3209" spans="1:25" ht="48.75" customHeight="1">
      <c r="A3209" s="1026"/>
      <c r="B3209" s="1027"/>
      <c r="C3209" s="1018" t="s">
        <v>248</v>
      </c>
      <c r="D3209" s="930"/>
      <c r="E3209" s="1019" t="s">
        <v>249</v>
      </c>
      <c r="F3209" s="930"/>
      <c r="G3209" s="1019" t="s">
        <v>250</v>
      </c>
      <c r="H3209" s="930"/>
      <c r="I3209" s="1019" t="s">
        <v>251</v>
      </c>
      <c r="J3209" s="930"/>
      <c r="K3209" s="1019" t="s">
        <v>252</v>
      </c>
      <c r="L3209" s="930"/>
      <c r="M3209" s="1019" t="s">
        <v>253</v>
      </c>
      <c r="N3209" s="930"/>
      <c r="O3209" s="1019" t="s">
        <v>254</v>
      </c>
      <c r="P3209" s="930"/>
      <c r="Q3209" s="1019" t="s">
        <v>255</v>
      </c>
      <c r="R3209" s="930"/>
      <c r="S3209" s="1019" t="s">
        <v>256</v>
      </c>
      <c r="T3209" s="930"/>
      <c r="U3209" s="1019" t="s">
        <v>257</v>
      </c>
      <c r="V3209" s="930"/>
      <c r="W3209" s="1020" t="s">
        <v>3</v>
      </c>
      <c r="X3209" s="933"/>
      <c r="Y3209" s="129"/>
    </row>
    <row r="3210" spans="1:25" ht="13.5" thickBot="1">
      <c r="A3210" s="1028"/>
      <c r="B3210" s="1029"/>
      <c r="C3210" s="64" t="s">
        <v>11</v>
      </c>
      <c r="D3210" s="65" t="s">
        <v>12</v>
      </c>
      <c r="E3210" s="64" t="s">
        <v>11</v>
      </c>
      <c r="F3210" s="65" t="s">
        <v>12</v>
      </c>
      <c r="G3210" s="64" t="s">
        <v>11</v>
      </c>
      <c r="H3210" s="65" t="s">
        <v>12</v>
      </c>
      <c r="I3210" s="64" t="s">
        <v>11</v>
      </c>
      <c r="J3210" s="65" t="s">
        <v>12</v>
      </c>
      <c r="K3210" s="64" t="s">
        <v>11</v>
      </c>
      <c r="L3210" s="65" t="s">
        <v>12</v>
      </c>
      <c r="M3210" s="64" t="s">
        <v>11</v>
      </c>
      <c r="N3210" s="65" t="s">
        <v>12</v>
      </c>
      <c r="O3210" s="64" t="s">
        <v>11</v>
      </c>
      <c r="P3210" s="65" t="s">
        <v>12</v>
      </c>
      <c r="Q3210" s="64" t="s">
        <v>11</v>
      </c>
      <c r="R3210" s="65" t="s">
        <v>12</v>
      </c>
      <c r="S3210" s="64" t="s">
        <v>11</v>
      </c>
      <c r="T3210" s="65" t="s">
        <v>12</v>
      </c>
      <c r="U3210" s="64" t="s">
        <v>11</v>
      </c>
      <c r="V3210" s="65" t="s">
        <v>12</v>
      </c>
      <c r="W3210" s="64" t="s">
        <v>11</v>
      </c>
      <c r="X3210" s="304" t="s">
        <v>12</v>
      </c>
      <c r="Y3210" s="129"/>
    </row>
    <row r="3211" spans="1:25" ht="13.5" customHeight="1">
      <c r="A3211" s="806" t="s">
        <v>4</v>
      </c>
      <c r="B3211" s="807"/>
      <c r="C3211" s="49">
        <v>7424.2178624999906</v>
      </c>
      <c r="D3211" s="50">
        <v>6.624664237976699E-2</v>
      </c>
      <c r="E3211" s="51">
        <v>34034.70671109981</v>
      </c>
      <c r="F3211" s="50">
        <v>0.30369327594479484</v>
      </c>
      <c r="G3211" s="51">
        <v>16518.285192799922</v>
      </c>
      <c r="H3211" s="50">
        <v>0.14739342947109241</v>
      </c>
      <c r="I3211" s="51">
        <v>11233.648268999978</v>
      </c>
      <c r="J3211" s="50">
        <v>0.10023836763404663</v>
      </c>
      <c r="K3211" s="51">
        <v>24766.952517099868</v>
      </c>
      <c r="L3211" s="50">
        <v>0.22099667286494409</v>
      </c>
      <c r="M3211" s="51">
        <v>4500.8851199999999</v>
      </c>
      <c r="N3211" s="50">
        <v>4.0161607924131017E-2</v>
      </c>
      <c r="O3211" s="51">
        <v>6432.6687054999948</v>
      </c>
      <c r="P3211" s="50">
        <v>5.7399002989020564E-2</v>
      </c>
      <c r="Q3211" s="51">
        <v>1273.0001700000007</v>
      </c>
      <c r="R3211" s="50">
        <v>1.1359039911441276E-2</v>
      </c>
      <c r="S3211" s="51">
        <v>3024.6608715000011</v>
      </c>
      <c r="T3211" s="50">
        <v>2.6989190078382505E-2</v>
      </c>
      <c r="U3211" s="51">
        <v>2860.3202228000018</v>
      </c>
      <c r="V3211" s="50">
        <v>2.5522770802369806E-2</v>
      </c>
      <c r="W3211" s="51">
        <v>112069.34564230067</v>
      </c>
      <c r="X3211" s="170">
        <v>1</v>
      </c>
      <c r="Y3211" s="129"/>
    </row>
    <row r="3212" spans="1:25" ht="25.5" customHeight="1">
      <c r="A3212" s="1016" t="s">
        <v>14</v>
      </c>
      <c r="B3212" s="1017"/>
      <c r="C3212" s="43">
        <v>32.585366</v>
      </c>
      <c r="D3212" s="47">
        <v>1.6912596684657034E-2</v>
      </c>
      <c r="E3212" s="44">
        <v>340.85609799999997</v>
      </c>
      <c r="F3212" s="47">
        <v>0.17691259668465689</v>
      </c>
      <c r="G3212" s="44">
        <v>65.170732000000001</v>
      </c>
      <c r="H3212" s="47">
        <v>3.3825193369314069E-2</v>
      </c>
      <c r="I3212" s="44">
        <v>883.43536599999982</v>
      </c>
      <c r="J3212" s="47">
        <v>0.45852441989205739</v>
      </c>
      <c r="K3212" s="44">
        <v>186.720732</v>
      </c>
      <c r="L3212" s="47">
        <v>9.6912596684656974E-2</v>
      </c>
      <c r="M3212" s="44">
        <v>0</v>
      </c>
      <c r="N3212" s="47">
        <v>0</v>
      </c>
      <c r="O3212" s="44">
        <v>32.585366</v>
      </c>
      <c r="P3212" s="47">
        <v>1.6912596684657034E-2</v>
      </c>
      <c r="Q3212" s="44">
        <v>275.68536599999999</v>
      </c>
      <c r="R3212" s="47">
        <v>0.14308740331534284</v>
      </c>
      <c r="S3212" s="44">
        <v>109.65304900000001</v>
      </c>
      <c r="T3212" s="47">
        <v>5.6912596684657007E-2</v>
      </c>
      <c r="U3212" s="44">
        <v>0</v>
      </c>
      <c r="V3212" s="47">
        <v>0</v>
      </c>
      <c r="W3212" s="44">
        <v>1926.6920750000013</v>
      </c>
      <c r="X3212" s="171">
        <f>+W3212/$W$3211</f>
        <v>1.7191963279142852E-2</v>
      </c>
      <c r="Y3212" s="129"/>
    </row>
    <row r="3213" spans="1:25" ht="25.5" customHeight="1">
      <c r="A3213" s="1016" t="s">
        <v>15</v>
      </c>
      <c r="B3213" s="1017"/>
      <c r="C3213" s="43">
        <v>521.04147649999993</v>
      </c>
      <c r="D3213" s="47">
        <v>0.12117475438385941</v>
      </c>
      <c r="E3213" s="44">
        <v>424.91802799999999</v>
      </c>
      <c r="F3213" s="47">
        <v>9.8820036404863643E-2</v>
      </c>
      <c r="G3213" s="44">
        <v>503.68673949999987</v>
      </c>
      <c r="H3213" s="47">
        <v>0.11713869182796137</v>
      </c>
      <c r="I3213" s="44">
        <v>5.4779115000000003</v>
      </c>
      <c r="J3213" s="47">
        <v>1.2739572768906413E-3</v>
      </c>
      <c r="K3213" s="44">
        <v>744.82999849999987</v>
      </c>
      <c r="L3213" s="47">
        <v>0.17321959229087952</v>
      </c>
      <c r="M3213" s="44">
        <v>1588.2624039999998</v>
      </c>
      <c r="N3213" s="47">
        <v>0.36937041556579059</v>
      </c>
      <c r="O3213" s="44">
        <v>283.24015050000003</v>
      </c>
      <c r="P3213" s="47">
        <v>6.5871062509329587E-2</v>
      </c>
      <c r="Q3213" s="44">
        <v>15.165467</v>
      </c>
      <c r="R3213" s="47">
        <v>3.5269202582215655E-3</v>
      </c>
      <c r="S3213" s="44">
        <v>130.72205450000001</v>
      </c>
      <c r="T3213" s="47">
        <v>3.0401059341752787E-2</v>
      </c>
      <c r="U3213" s="44">
        <v>82.573513999999989</v>
      </c>
      <c r="V3213" s="47">
        <v>1.9203510140448823E-2</v>
      </c>
      <c r="W3213" s="44">
        <v>4299.9177440000085</v>
      </c>
      <c r="X3213" s="171">
        <f t="shared" ref="X3213:X3219" si="185">+W3213/$W$3211</f>
        <v>3.8368366651522601E-2</v>
      </c>
      <c r="Y3213" s="129"/>
    </row>
    <row r="3214" spans="1:25" ht="25.5" customHeight="1">
      <c r="A3214" s="1016" t="s">
        <v>16</v>
      </c>
      <c r="B3214" s="1017"/>
      <c r="C3214" s="43">
        <v>1004.0413500000002</v>
      </c>
      <c r="D3214" s="47">
        <v>7.8456300017288913E-2</v>
      </c>
      <c r="E3214" s="44">
        <v>407.94987349999991</v>
      </c>
      <c r="F3214" s="47">
        <v>3.1877409896844434E-2</v>
      </c>
      <c r="G3214" s="44">
        <v>66.936089999999993</v>
      </c>
      <c r="H3214" s="47">
        <v>5.2304200011525923E-3</v>
      </c>
      <c r="I3214" s="44">
        <v>200.80826999999999</v>
      </c>
      <c r="J3214" s="47">
        <v>1.5691260003457781E-2</v>
      </c>
      <c r="K3214" s="44">
        <v>10381.427283499988</v>
      </c>
      <c r="L3214" s="47">
        <v>0.81120999006857997</v>
      </c>
      <c r="M3214" s="44">
        <v>401.61653999999993</v>
      </c>
      <c r="N3214" s="47">
        <v>3.1382520006915555E-2</v>
      </c>
      <c r="O3214" s="44">
        <v>200.80826999999999</v>
      </c>
      <c r="P3214" s="47">
        <v>1.5691260003457781E-2</v>
      </c>
      <c r="Q3214" s="44">
        <v>66.936089999999993</v>
      </c>
      <c r="R3214" s="47">
        <v>5.2304200011525923E-3</v>
      </c>
      <c r="S3214" s="44">
        <v>0</v>
      </c>
      <c r="T3214" s="47">
        <v>0</v>
      </c>
      <c r="U3214" s="44">
        <v>66.936089999999993</v>
      </c>
      <c r="V3214" s="47">
        <v>5.2304200011525923E-3</v>
      </c>
      <c r="W3214" s="44">
        <v>12797.45985699996</v>
      </c>
      <c r="X3214" s="171">
        <f t="shared" si="185"/>
        <v>0.11419233139672716</v>
      </c>
      <c r="Y3214" s="129"/>
    </row>
    <row r="3215" spans="1:25" ht="25.5" customHeight="1">
      <c r="A3215" s="1016" t="s">
        <v>17</v>
      </c>
      <c r="B3215" s="1017"/>
      <c r="C3215" s="43">
        <v>206.53508699999998</v>
      </c>
      <c r="D3215" s="47">
        <v>1.9639029060307192E-2</v>
      </c>
      <c r="E3215" s="44">
        <v>580.36451799999998</v>
      </c>
      <c r="F3215" s="47">
        <v>5.5185759476176453E-2</v>
      </c>
      <c r="G3215" s="44">
        <v>655.38472349999995</v>
      </c>
      <c r="H3215" s="47">
        <v>6.2319288298447309E-2</v>
      </c>
      <c r="I3215" s="44">
        <v>8209.0550209999874</v>
      </c>
      <c r="J3215" s="47">
        <v>0.78058344689432568</v>
      </c>
      <c r="K3215" s="44">
        <v>299.64452049999994</v>
      </c>
      <c r="L3215" s="47">
        <v>2.8492628208306874E-2</v>
      </c>
      <c r="M3215" s="44">
        <v>0</v>
      </c>
      <c r="N3215" s="47">
        <v>0</v>
      </c>
      <c r="O3215" s="44">
        <v>310.75871799999999</v>
      </c>
      <c r="P3215" s="47">
        <v>2.9549456134520181E-2</v>
      </c>
      <c r="Q3215" s="44">
        <v>53.92116</v>
      </c>
      <c r="R3215" s="47">
        <v>5.1272606683312547E-3</v>
      </c>
      <c r="S3215" s="44">
        <v>59.504493500000002</v>
      </c>
      <c r="T3215" s="47">
        <v>5.6581692439762578E-3</v>
      </c>
      <c r="U3215" s="44">
        <v>141.3947905</v>
      </c>
      <c r="V3215" s="47">
        <v>1.344496201560923E-2</v>
      </c>
      <c r="W3215" s="44">
        <v>10516.563031999982</v>
      </c>
      <c r="X3215" s="171">
        <f t="shared" si="185"/>
        <v>9.3839782607158334E-2</v>
      </c>
      <c r="Y3215" s="129"/>
    </row>
    <row r="3216" spans="1:25" ht="25.5" customHeight="1">
      <c r="A3216" s="1016" t="s">
        <v>18</v>
      </c>
      <c r="B3216" s="1017"/>
      <c r="C3216" s="43">
        <v>1058.786284</v>
      </c>
      <c r="D3216" s="47">
        <v>7.0015740583863187E-2</v>
      </c>
      <c r="E3216" s="44">
        <v>3648.4332879999956</v>
      </c>
      <c r="F3216" s="47">
        <v>0.24126470326483632</v>
      </c>
      <c r="G3216" s="44">
        <v>576.12259700000004</v>
      </c>
      <c r="H3216" s="47">
        <v>3.8098009868111932E-2</v>
      </c>
      <c r="I3216" s="44">
        <v>71.459418499999998</v>
      </c>
      <c r="J3216" s="47">
        <v>4.7254901046392041E-3</v>
      </c>
      <c r="K3216" s="44">
        <v>6891.92845699999</v>
      </c>
      <c r="L3216" s="47">
        <v>0.45575153575360799</v>
      </c>
      <c r="M3216" s="44">
        <v>1792.0863379999989</v>
      </c>
      <c r="N3216" s="47">
        <v>0.11850762901013676</v>
      </c>
      <c r="O3216" s="44">
        <v>601.4157110000001</v>
      </c>
      <c r="P3216" s="47">
        <v>3.9770600583673259E-2</v>
      </c>
      <c r="Q3216" s="44">
        <v>115.62472</v>
      </c>
      <c r="R3216" s="47">
        <v>7.6460665603048338E-3</v>
      </c>
      <c r="S3216" s="44">
        <v>222.73068849999999</v>
      </c>
      <c r="T3216" s="47">
        <v>1.4728802537152284E-2</v>
      </c>
      <c r="U3216" s="44">
        <v>143.53039849999999</v>
      </c>
      <c r="V3216" s="47">
        <v>9.4914217336749193E-3</v>
      </c>
      <c r="W3216" s="44">
        <v>15122.117900499974</v>
      </c>
      <c r="X3216" s="171">
        <f t="shared" si="185"/>
        <v>0.13493536358074457</v>
      </c>
      <c r="Y3216" s="129"/>
    </row>
    <row r="3217" spans="1:25" ht="25.5" customHeight="1">
      <c r="A3217" s="1016" t="s">
        <v>19</v>
      </c>
      <c r="B3217" s="1017"/>
      <c r="C3217" s="43">
        <v>2370.9413010000007</v>
      </c>
      <c r="D3217" s="47">
        <v>6.4100256293055755E-2</v>
      </c>
      <c r="E3217" s="44">
        <v>22300.110771599841</v>
      </c>
      <c r="F3217" s="47">
        <v>0.60290097237758755</v>
      </c>
      <c r="G3217" s="44">
        <v>2028.9760788000001</v>
      </c>
      <c r="H3217" s="47">
        <v>5.485495849631717E-2</v>
      </c>
      <c r="I3217" s="44">
        <v>1185.7528779999996</v>
      </c>
      <c r="J3217" s="47">
        <v>3.2057758388185593E-2</v>
      </c>
      <c r="K3217" s="44">
        <v>3654.1255956000009</v>
      </c>
      <c r="L3217" s="47">
        <v>9.8792149390700995E-2</v>
      </c>
      <c r="M3217" s="44">
        <v>312.10222000000005</v>
      </c>
      <c r="N3217" s="47">
        <v>8.4379281271930832E-3</v>
      </c>
      <c r="O3217" s="44">
        <v>3834.135562000004</v>
      </c>
      <c r="P3217" s="47">
        <v>0.10365885991477758</v>
      </c>
      <c r="Q3217" s="44">
        <v>242.18565500000003</v>
      </c>
      <c r="R3217" s="47">
        <v>6.5476789954495695E-3</v>
      </c>
      <c r="S3217" s="44">
        <v>618.04748800000004</v>
      </c>
      <c r="T3217" s="47">
        <v>1.6709398231567304E-2</v>
      </c>
      <c r="U3217" s="44">
        <v>441.63838179999999</v>
      </c>
      <c r="V3217" s="47">
        <v>1.1940039785164802E-2</v>
      </c>
      <c r="W3217" s="44">
        <v>36988.01593179987</v>
      </c>
      <c r="X3217" s="171">
        <f t="shared" si="185"/>
        <v>0.33004579191402639</v>
      </c>
      <c r="Y3217" s="129"/>
    </row>
    <row r="3218" spans="1:25" ht="25.5" customHeight="1">
      <c r="A3218" s="1016" t="s">
        <v>20</v>
      </c>
      <c r="B3218" s="1017"/>
      <c r="C3218" s="43">
        <v>1999.6407480000016</v>
      </c>
      <c r="D3218" s="47">
        <v>6.9880041968835349E-2</v>
      </c>
      <c r="E3218" s="44">
        <v>5958.1541339999867</v>
      </c>
      <c r="F3218" s="47">
        <v>0.20821543137543055</v>
      </c>
      <c r="G3218" s="44">
        <v>12248.42948199994</v>
      </c>
      <c r="H3218" s="47">
        <v>0.42803726974985379</v>
      </c>
      <c r="I3218" s="44">
        <v>369.07065399999993</v>
      </c>
      <c r="J3218" s="47">
        <v>1.2897653149337347E-2</v>
      </c>
      <c r="K3218" s="44">
        <v>2146.9834300000016</v>
      </c>
      <c r="L3218" s="47">
        <v>7.5029123278695098E-2</v>
      </c>
      <c r="M3218" s="44">
        <v>406.81761800000004</v>
      </c>
      <c r="N3218" s="47">
        <v>1.4216769811244921E-2</v>
      </c>
      <c r="O3218" s="44">
        <v>1151.3186780000003</v>
      </c>
      <c r="P3218" s="47">
        <v>4.0234325900096131E-2</v>
      </c>
      <c r="Q3218" s="44">
        <v>503.48171200000002</v>
      </c>
      <c r="R3218" s="47">
        <v>1.759482207005968E-2</v>
      </c>
      <c r="S3218" s="44">
        <v>1884.0030980000004</v>
      </c>
      <c r="T3218" s="47">
        <v>6.5838934163215873E-2</v>
      </c>
      <c r="U3218" s="44">
        <v>1947.4345480000006</v>
      </c>
      <c r="V3218" s="47">
        <v>6.8055628533230828E-2</v>
      </c>
      <c r="W3218" s="44">
        <v>28615.334101999943</v>
      </c>
      <c r="X3218" s="171">
        <f t="shared" si="185"/>
        <v>0.25533596130143782</v>
      </c>
      <c r="Y3218" s="129"/>
    </row>
    <row r="3219" spans="1:25" ht="25.5" customHeight="1">
      <c r="A3219" s="1016" t="s">
        <v>21</v>
      </c>
      <c r="B3219" s="1017"/>
      <c r="C3219" s="43">
        <v>230.64625000000001</v>
      </c>
      <c r="D3219" s="47">
        <v>0.12790621906618355</v>
      </c>
      <c r="E3219" s="44">
        <v>373.92</v>
      </c>
      <c r="F3219" s="47">
        <v>0.20735951021630467</v>
      </c>
      <c r="G3219" s="44">
        <v>373.57875000000001</v>
      </c>
      <c r="H3219" s="47">
        <v>0.20717026804455316</v>
      </c>
      <c r="I3219" s="44">
        <v>308.58875</v>
      </c>
      <c r="J3219" s="47">
        <v>0.17112968565003658</v>
      </c>
      <c r="K3219" s="44">
        <v>461.29250000000002</v>
      </c>
      <c r="L3219" s="47">
        <v>0.25581243813236709</v>
      </c>
      <c r="M3219" s="44">
        <v>0</v>
      </c>
      <c r="N3219" s="47">
        <v>0</v>
      </c>
      <c r="O3219" s="44">
        <v>18.40625</v>
      </c>
      <c r="P3219" s="47">
        <v>1.0207292963518553E-2</v>
      </c>
      <c r="Q3219" s="44">
        <v>0</v>
      </c>
      <c r="R3219" s="47">
        <v>0</v>
      </c>
      <c r="S3219" s="44">
        <v>0</v>
      </c>
      <c r="T3219" s="47">
        <v>0</v>
      </c>
      <c r="U3219" s="44">
        <v>36.8125</v>
      </c>
      <c r="V3219" s="47">
        <v>2.0414585927037106E-2</v>
      </c>
      <c r="W3219" s="44">
        <v>1803.2449999999988</v>
      </c>
      <c r="X3219" s="171">
        <f t="shared" si="185"/>
        <v>1.6090439269231909E-2</v>
      </c>
      <c r="Y3219" s="129"/>
    </row>
    <row r="3220" spans="1:25">
      <c r="A3220" s="804" t="s">
        <v>8</v>
      </c>
      <c r="B3220" s="805"/>
      <c r="C3220" s="52">
        <v>8241.1183945269859</v>
      </c>
      <c r="D3220" s="53">
        <v>8.0427148053246605E-2</v>
      </c>
      <c r="E3220" s="54">
        <v>29295.506549405567</v>
      </c>
      <c r="F3220" s="53">
        <v>0.28590221978956692</v>
      </c>
      <c r="G3220" s="54">
        <v>13775.762451022083</v>
      </c>
      <c r="H3220" s="53">
        <v>0.13444113203500468</v>
      </c>
      <c r="I3220" s="54">
        <v>9149.3718645429963</v>
      </c>
      <c r="J3220" s="53">
        <v>8.9291022203066464E-2</v>
      </c>
      <c r="K3220" s="54">
        <v>25750.095532999039</v>
      </c>
      <c r="L3220" s="53">
        <v>0.25130166157946904</v>
      </c>
      <c r="M3220" s="54">
        <v>3130.5555507000099</v>
      </c>
      <c r="N3220" s="53">
        <v>3.0551879333789635E-2</v>
      </c>
      <c r="O3220" s="54">
        <v>7328.9579283109997</v>
      </c>
      <c r="P3220" s="53">
        <v>7.1525144544427655E-2</v>
      </c>
      <c r="Q3220" s="54">
        <v>1199.0321746609998</v>
      </c>
      <c r="R3220" s="53">
        <v>1.1701656694570704E-2</v>
      </c>
      <c r="S3220" s="54">
        <v>2491.4013564109964</v>
      </c>
      <c r="T3220" s="53">
        <v>2.4314212726903504E-2</v>
      </c>
      <c r="U3220" s="54">
        <v>2105.0715605169999</v>
      </c>
      <c r="V3220" s="53">
        <v>2.0543923039962247E-2</v>
      </c>
      <c r="W3220" s="54">
        <v>102466.87336309592</v>
      </c>
      <c r="X3220" s="172">
        <v>1</v>
      </c>
      <c r="Y3220" s="129"/>
    </row>
    <row r="3221" spans="1:25" ht="25.5" customHeight="1">
      <c r="A3221" s="1016" t="s">
        <v>14</v>
      </c>
      <c r="B3221" s="1017"/>
      <c r="C3221" s="43">
        <v>158.28947367000001</v>
      </c>
      <c r="D3221" s="47">
        <v>0.11024752561990882</v>
      </c>
      <c r="E3221" s="44">
        <v>259.43233078999998</v>
      </c>
      <c r="F3221" s="47">
        <v>0.18069282733880215</v>
      </c>
      <c r="G3221" s="44">
        <v>143.4548872</v>
      </c>
      <c r="H3221" s="47">
        <v>9.9915338557857558E-2</v>
      </c>
      <c r="I3221" s="44">
        <v>105.52631578</v>
      </c>
      <c r="J3221" s="47">
        <v>7.3498350413272545E-2</v>
      </c>
      <c r="K3221" s="44">
        <v>208.86090222999997</v>
      </c>
      <c r="L3221" s="47">
        <v>0.14547017647935548</v>
      </c>
      <c r="M3221" s="44">
        <v>0</v>
      </c>
      <c r="N3221" s="47">
        <v>0</v>
      </c>
      <c r="O3221" s="44">
        <v>189.408521283</v>
      </c>
      <c r="P3221" s="47">
        <v>0.1319217274441809</v>
      </c>
      <c r="Q3221" s="44">
        <v>252.62280698299995</v>
      </c>
      <c r="R3221" s="47">
        <v>0.17595004101848921</v>
      </c>
      <c r="S3221" s="44">
        <v>65.406015030000006</v>
      </c>
      <c r="T3221" s="47">
        <v>4.5554837921497941E-2</v>
      </c>
      <c r="U3221" s="44">
        <v>52.763157890000002</v>
      </c>
      <c r="V3221" s="47">
        <v>3.6749175206636273E-2</v>
      </c>
      <c r="W3221" s="44">
        <v>1435.7644108559987</v>
      </c>
      <c r="X3221" s="171">
        <f>+W3221/$W$3220</f>
        <v>1.4011986154474566E-2</v>
      </c>
      <c r="Y3221" s="129"/>
    </row>
    <row r="3222" spans="1:25" ht="25.5" customHeight="1">
      <c r="A3222" s="1016" t="s">
        <v>15</v>
      </c>
      <c r="B3222" s="1017"/>
      <c r="C3222" s="43">
        <v>671.57785699299973</v>
      </c>
      <c r="D3222" s="47">
        <v>0.15913546365661807</v>
      </c>
      <c r="E3222" s="44">
        <v>595.53734952499997</v>
      </c>
      <c r="F3222" s="47">
        <v>0.14111708903839296</v>
      </c>
      <c r="G3222" s="44">
        <v>413.17452353599992</v>
      </c>
      <c r="H3222" s="47">
        <v>9.7904835142128513E-2</v>
      </c>
      <c r="I3222" s="44">
        <v>11.350553506000001</v>
      </c>
      <c r="J3222" s="47">
        <v>2.6895996884474262E-3</v>
      </c>
      <c r="K3222" s="44">
        <v>997.33204337000006</v>
      </c>
      <c r="L3222" s="47">
        <v>0.23632538727813002</v>
      </c>
      <c r="M3222" s="44">
        <v>931.24121598800104</v>
      </c>
      <c r="N3222" s="47">
        <v>0.22066466477310923</v>
      </c>
      <c r="O3222" s="44">
        <v>442.1963090509999</v>
      </c>
      <c r="P3222" s="47">
        <v>0.10478176719994142</v>
      </c>
      <c r="Q3222" s="44">
        <v>0</v>
      </c>
      <c r="R3222" s="47">
        <v>0</v>
      </c>
      <c r="S3222" s="44">
        <v>59.444444450000006</v>
      </c>
      <c r="T3222" s="47">
        <v>1.4085811690869122E-2</v>
      </c>
      <c r="U3222" s="44">
        <v>98.310345462000029</v>
      </c>
      <c r="V3222" s="47">
        <v>2.3295381532361551E-2</v>
      </c>
      <c r="W3222" s="44">
        <v>4220.1646418810078</v>
      </c>
      <c r="X3222" s="171">
        <f t="shared" ref="X3222:X3228" si="186">+W3222/$W$3220</f>
        <v>4.1185648623498709E-2</v>
      </c>
      <c r="Y3222" s="129"/>
    </row>
    <row r="3223" spans="1:25" ht="25.5" customHeight="1">
      <c r="A3223" s="1016" t="s">
        <v>16</v>
      </c>
      <c r="B3223" s="1017"/>
      <c r="C3223" s="43">
        <v>234.52014652</v>
      </c>
      <c r="D3223" s="47">
        <v>1.8691588785046682E-2</v>
      </c>
      <c r="E3223" s="44">
        <v>175.89010988999999</v>
      </c>
      <c r="F3223" s="47">
        <v>1.4018691588785014E-2</v>
      </c>
      <c r="G3223" s="44">
        <v>117.26007326</v>
      </c>
      <c r="H3223" s="47">
        <v>9.3457943925233412E-3</v>
      </c>
      <c r="I3223" s="44">
        <v>58.630036629999999</v>
      </c>
      <c r="J3223" s="47">
        <v>4.6728971962616706E-3</v>
      </c>
      <c r="K3223" s="44">
        <v>11256.967032960027</v>
      </c>
      <c r="L3223" s="47">
        <v>0.89719626168224298</v>
      </c>
      <c r="M3223" s="44">
        <v>410.41025640999999</v>
      </c>
      <c r="N3223" s="47">
        <v>3.2710280373831696E-2</v>
      </c>
      <c r="O3223" s="44">
        <v>234.52014652</v>
      </c>
      <c r="P3223" s="47">
        <v>1.8691588785046682E-2</v>
      </c>
      <c r="Q3223" s="44">
        <v>58.630036629999999</v>
      </c>
      <c r="R3223" s="47">
        <v>4.6728971962616706E-3</v>
      </c>
      <c r="S3223" s="44">
        <v>0</v>
      </c>
      <c r="T3223" s="47">
        <v>0</v>
      </c>
      <c r="U3223" s="44">
        <v>0</v>
      </c>
      <c r="V3223" s="47">
        <v>0</v>
      </c>
      <c r="W3223" s="44">
        <v>12546.827838820031</v>
      </c>
      <c r="X3223" s="171">
        <f t="shared" si="186"/>
        <v>0.12244764992838016</v>
      </c>
      <c r="Y3223" s="129"/>
    </row>
    <row r="3224" spans="1:25" ht="25.5" customHeight="1">
      <c r="A3224" s="1016" t="s">
        <v>17</v>
      </c>
      <c r="B3224" s="1017"/>
      <c r="C3224" s="43">
        <v>84.382669210000003</v>
      </c>
      <c r="D3224" s="47">
        <v>9.549814705308109E-3</v>
      </c>
      <c r="E3224" s="44">
        <v>336.567033305</v>
      </c>
      <c r="F3224" s="47">
        <v>3.8090200678282303E-2</v>
      </c>
      <c r="G3224" s="44">
        <v>266.11227719000004</v>
      </c>
      <c r="H3224" s="47">
        <v>3.0116645535916794E-2</v>
      </c>
      <c r="I3224" s="44">
        <v>7328.6480534400116</v>
      </c>
      <c r="J3224" s="47">
        <v>0.82940290471962275</v>
      </c>
      <c r="K3224" s="44">
        <v>451.84491220500007</v>
      </c>
      <c r="L3224" s="47">
        <v>5.1136509753623625E-2</v>
      </c>
      <c r="M3224" s="44">
        <v>71.269765980000003</v>
      </c>
      <c r="N3224" s="47">
        <v>8.0657920112227697E-3</v>
      </c>
      <c r="O3224" s="44">
        <v>217.43880780500007</v>
      </c>
      <c r="P3224" s="47">
        <v>2.4608137473266511E-2</v>
      </c>
      <c r="Q3224" s="44">
        <v>63.565026015000001</v>
      </c>
      <c r="R3224" s="47">
        <v>7.1938257685430175E-3</v>
      </c>
      <c r="S3224" s="44">
        <v>5.4081632649999998</v>
      </c>
      <c r="T3224" s="47">
        <v>6.1205645140558732E-4</v>
      </c>
      <c r="U3224" s="44">
        <v>10.81632653</v>
      </c>
      <c r="V3224" s="47">
        <v>1.2241129028111746E-3</v>
      </c>
      <c r="W3224" s="44">
        <v>8836.0530349449891</v>
      </c>
      <c r="X3224" s="171">
        <f t="shared" si="186"/>
        <v>8.6233264907323193E-2</v>
      </c>
      <c r="Y3224" s="129"/>
    </row>
    <row r="3225" spans="1:25" ht="25.5" customHeight="1">
      <c r="A3225" s="1016" t="s">
        <v>18</v>
      </c>
      <c r="B3225" s="1017"/>
      <c r="C3225" s="43">
        <v>1121.211934941</v>
      </c>
      <c r="D3225" s="47">
        <v>7.630170220286446E-2</v>
      </c>
      <c r="E3225" s="44">
        <v>3400.571790360998</v>
      </c>
      <c r="F3225" s="47">
        <v>0.23141870683105079</v>
      </c>
      <c r="G3225" s="44">
        <v>133.887259581</v>
      </c>
      <c r="H3225" s="47">
        <v>9.1114137220138017E-3</v>
      </c>
      <c r="I3225" s="44">
        <v>337.09294757200001</v>
      </c>
      <c r="J3225" s="47">
        <v>2.2940146192501967E-2</v>
      </c>
      <c r="K3225" s="44">
        <v>7312.9345062629754</v>
      </c>
      <c r="L3225" s="47">
        <v>0.49766626053199431</v>
      </c>
      <c r="M3225" s="44">
        <v>1437.2970245490005</v>
      </c>
      <c r="N3225" s="47">
        <v>9.7812203140677345E-2</v>
      </c>
      <c r="O3225" s="44">
        <v>922.48768703300027</v>
      </c>
      <c r="P3225" s="47">
        <v>6.2777944640328071E-2</v>
      </c>
      <c r="Q3225" s="44">
        <v>0</v>
      </c>
      <c r="R3225" s="47">
        <v>0</v>
      </c>
      <c r="S3225" s="44">
        <v>28.971921751</v>
      </c>
      <c r="T3225" s="47">
        <v>1.971622738573345E-3</v>
      </c>
      <c r="U3225" s="44">
        <v>0</v>
      </c>
      <c r="V3225" s="47">
        <v>0</v>
      </c>
      <c r="W3225" s="44">
        <v>14694.455072050914</v>
      </c>
      <c r="X3225" s="171">
        <f t="shared" si="186"/>
        <v>0.14340688448627156</v>
      </c>
      <c r="Y3225" s="129"/>
    </row>
    <row r="3226" spans="1:25" ht="25.5" customHeight="1">
      <c r="A3226" s="1016" t="s">
        <v>19</v>
      </c>
      <c r="B3226" s="1017"/>
      <c r="C3226" s="43">
        <v>3788.3437997380065</v>
      </c>
      <c r="D3226" s="47">
        <v>0.12328024582678551</v>
      </c>
      <c r="E3226" s="44">
        <v>18069.090811092166</v>
      </c>
      <c r="F3226" s="47">
        <v>0.58800417143027173</v>
      </c>
      <c r="G3226" s="44">
        <v>1051.2794956060009</v>
      </c>
      <c r="H3226" s="47">
        <v>3.4210726771928636E-2</v>
      </c>
      <c r="I3226" s="44">
        <v>916.22134883400065</v>
      </c>
      <c r="J3226" s="47">
        <v>2.9815665918129217E-2</v>
      </c>
      <c r="K3226" s="44">
        <v>2246.8962423500016</v>
      </c>
      <c r="L3226" s="47">
        <v>7.3118474918603071E-2</v>
      </c>
      <c r="M3226" s="44">
        <v>226.60982581200003</v>
      </c>
      <c r="N3226" s="47">
        <v>7.3743346722650767E-3</v>
      </c>
      <c r="O3226" s="44">
        <v>3494.4484134620129</v>
      </c>
      <c r="P3226" s="47">
        <v>0.11371630512267934</v>
      </c>
      <c r="Q3226" s="44">
        <v>204.36577042599998</v>
      </c>
      <c r="R3226" s="47">
        <v>6.6504688456311889E-3</v>
      </c>
      <c r="S3226" s="44">
        <v>435.49010041400027</v>
      </c>
      <c r="T3226" s="47">
        <v>1.4171714467383441E-2</v>
      </c>
      <c r="U3226" s="44">
        <v>296.78246608800004</v>
      </c>
      <c r="V3226" s="47">
        <v>9.657892026309383E-3</v>
      </c>
      <c r="W3226" s="44">
        <v>30729.528273822601</v>
      </c>
      <c r="X3226" s="171">
        <f t="shared" si="186"/>
        <v>0.29989719862858655</v>
      </c>
      <c r="Y3226" s="129"/>
    </row>
    <row r="3227" spans="1:25" ht="25.5" customHeight="1">
      <c r="A3227" s="1016" t="s">
        <v>20</v>
      </c>
      <c r="B3227" s="1017"/>
      <c r="C3227" s="43">
        <v>2172.6073282649977</v>
      </c>
      <c r="D3227" s="47">
        <v>7.7604239837011285E-2</v>
      </c>
      <c r="E3227" s="44">
        <v>6266.7986059119794</v>
      </c>
      <c r="F3227" s="47">
        <v>0.22384631391804016</v>
      </c>
      <c r="G3227" s="44">
        <v>11353.571712389074</v>
      </c>
      <c r="H3227" s="47">
        <v>0.40554281977800671</v>
      </c>
      <c r="I3227" s="44">
        <v>300.23594207100001</v>
      </c>
      <c r="J3227" s="47">
        <v>1.0724249040794458E-2</v>
      </c>
      <c r="K3227" s="44">
        <v>2154.6821158009984</v>
      </c>
      <c r="L3227" s="47">
        <v>7.6963961923424168E-2</v>
      </c>
      <c r="M3227" s="44">
        <v>53.727461961000003</v>
      </c>
      <c r="N3227" s="47">
        <v>1.91911294305769E-3</v>
      </c>
      <c r="O3227" s="44">
        <v>1738.9247098070011</v>
      </c>
      <c r="P3227" s="47">
        <v>6.2113354991826603E-2</v>
      </c>
      <c r="Q3227" s="44">
        <v>619.84853460699992</v>
      </c>
      <c r="R3227" s="47">
        <v>2.2140620496146277E-2</v>
      </c>
      <c r="S3227" s="44">
        <v>1896.6807115010024</v>
      </c>
      <c r="T3227" s="47">
        <v>6.7748305418402724E-2</v>
      </c>
      <c r="U3227" s="44">
        <v>1438.9103756370009</v>
      </c>
      <c r="V3227" s="47">
        <v>5.1397021653273978E-2</v>
      </c>
      <c r="W3227" s="44">
        <v>27995.987497951501</v>
      </c>
      <c r="X3227" s="171">
        <f t="shared" si="186"/>
        <v>0.27321988637973244</v>
      </c>
      <c r="Y3227" s="129"/>
    </row>
    <row r="3228" spans="1:25" ht="25.5" customHeight="1">
      <c r="A3228" s="1016" t="s">
        <v>21</v>
      </c>
      <c r="B3228" s="1017"/>
      <c r="C3228" s="43">
        <v>10.18518519</v>
      </c>
      <c r="D3228" s="47">
        <v>5.0720694985236557E-3</v>
      </c>
      <c r="E3228" s="44">
        <v>191.61851852999999</v>
      </c>
      <c r="F3228" s="47">
        <v>9.5423148922469711E-2</v>
      </c>
      <c r="G3228" s="44">
        <v>297.02222225999998</v>
      </c>
      <c r="H3228" s="47">
        <v>0.14791261285929155</v>
      </c>
      <c r="I3228" s="44">
        <v>91.666666710000001</v>
      </c>
      <c r="J3228" s="47">
        <v>4.5648625486712904E-2</v>
      </c>
      <c r="K3228" s="44">
        <v>1120.5777778199999</v>
      </c>
      <c r="L3228" s="47">
        <v>0.55803093037371077</v>
      </c>
      <c r="M3228" s="44">
        <v>0</v>
      </c>
      <c r="N3228" s="47">
        <v>0</v>
      </c>
      <c r="O3228" s="44">
        <v>89.533333349999992</v>
      </c>
      <c r="P3228" s="47">
        <v>4.4586257462608379E-2</v>
      </c>
      <c r="Q3228" s="44">
        <v>0</v>
      </c>
      <c r="R3228" s="47">
        <v>0</v>
      </c>
      <c r="S3228" s="44">
        <v>0</v>
      </c>
      <c r="T3228" s="47">
        <v>0</v>
      </c>
      <c r="U3228" s="44">
        <v>207.48888890999999</v>
      </c>
      <c r="V3228" s="47">
        <v>0.10332635539668318</v>
      </c>
      <c r="W3228" s="44">
        <v>2008.0925927699996</v>
      </c>
      <c r="X3228" s="171">
        <f t="shared" si="186"/>
        <v>1.9597480891743756E-2</v>
      </c>
      <c r="Y3228" s="129"/>
    </row>
    <row r="3229" spans="1:25">
      <c r="A3229" s="804" t="s">
        <v>9</v>
      </c>
      <c r="B3229" s="805"/>
      <c r="C3229" s="52">
        <v>8891.6988708826102</v>
      </c>
      <c r="D3229" s="53">
        <v>9.4709111682214589E-2</v>
      </c>
      <c r="E3229" s="54">
        <v>24580.025196100873</v>
      </c>
      <c r="F3229" s="53">
        <v>0.26181187478946738</v>
      </c>
      <c r="G3229" s="54">
        <v>13256.405582933392</v>
      </c>
      <c r="H3229" s="53">
        <v>0.14119938327760168</v>
      </c>
      <c r="I3229" s="54">
        <v>9167.1290914876081</v>
      </c>
      <c r="J3229" s="53">
        <v>9.7642831312482095E-2</v>
      </c>
      <c r="K3229" s="54">
        <v>23357.083225900526</v>
      </c>
      <c r="L3229" s="53">
        <v>0.2487858210152154</v>
      </c>
      <c r="M3229" s="54">
        <v>2844.8575090726754</v>
      </c>
      <c r="N3229" s="53">
        <v>3.0301737773538232E-2</v>
      </c>
      <c r="O3229" s="54">
        <v>6464.3219117649896</v>
      </c>
      <c r="P3229" s="53">
        <v>6.8854129540530204E-2</v>
      </c>
      <c r="Q3229" s="54">
        <v>629.12079707818043</v>
      </c>
      <c r="R3229" s="53">
        <v>6.7010222340297123E-3</v>
      </c>
      <c r="S3229" s="54">
        <v>2650.9255154454513</v>
      </c>
      <c r="T3229" s="53">
        <v>2.8236089002712038E-2</v>
      </c>
      <c r="U3229" s="54">
        <v>2042.7345903036974</v>
      </c>
      <c r="V3229" s="53">
        <v>2.1757999372170812E-2</v>
      </c>
      <c r="W3229" s="54">
        <v>93884.302290973559</v>
      </c>
      <c r="X3229" s="172">
        <v>1</v>
      </c>
      <c r="Y3229" s="129"/>
    </row>
    <row r="3230" spans="1:25" ht="25.5" customHeight="1">
      <c r="A3230" s="1016" t="s">
        <v>14</v>
      </c>
      <c r="B3230" s="1017"/>
      <c r="C3230" s="43">
        <v>176.26626139817628</v>
      </c>
      <c r="D3230" s="47">
        <v>0.13580929238730183</v>
      </c>
      <c r="E3230" s="44">
        <v>243.50395136778113</v>
      </c>
      <c r="F3230" s="47">
        <v>0.1876144593210988</v>
      </c>
      <c r="G3230" s="44">
        <v>118.13130699088147</v>
      </c>
      <c r="H3230" s="47">
        <v>9.1017583761975246E-2</v>
      </c>
      <c r="I3230" s="44">
        <v>163.54285714285714</v>
      </c>
      <c r="J3230" s="47">
        <v>0.12600618818025727</v>
      </c>
      <c r="K3230" s="44">
        <v>298.01823708206689</v>
      </c>
      <c r="L3230" s="47">
        <v>0.22961652204785124</v>
      </c>
      <c r="M3230" s="44">
        <v>0</v>
      </c>
      <c r="N3230" s="47">
        <v>0</v>
      </c>
      <c r="O3230" s="44">
        <v>89.063829787234056</v>
      </c>
      <c r="P3230" s="47">
        <v>6.8621729449311941E-2</v>
      </c>
      <c r="Q3230" s="44">
        <v>159.19878419452883</v>
      </c>
      <c r="R3230" s="47">
        <v>0.12265917515285443</v>
      </c>
      <c r="S3230" s="44">
        <v>37.446808510638299</v>
      </c>
      <c r="T3230" s="47">
        <v>2.8851945492305065E-2</v>
      </c>
      <c r="U3230" s="44">
        <v>12.723404255319149</v>
      </c>
      <c r="V3230" s="47">
        <v>9.803104207044562E-3</v>
      </c>
      <c r="W3230" s="44">
        <v>1297.8954407294827</v>
      </c>
      <c r="X3230" s="171">
        <v>1.3824413763090489E-2</v>
      </c>
      <c r="Y3230" s="129"/>
    </row>
    <row r="3231" spans="1:25" ht="25.5" customHeight="1">
      <c r="A3231" s="1016" t="s">
        <v>15</v>
      </c>
      <c r="B3231" s="1017"/>
      <c r="C3231" s="43">
        <v>615.81857099729291</v>
      </c>
      <c r="D3231" s="47">
        <v>0.16557976713365694</v>
      </c>
      <c r="E3231" s="44">
        <v>448.13687721781497</v>
      </c>
      <c r="F3231" s="47">
        <v>0.1204939299793481</v>
      </c>
      <c r="G3231" s="44">
        <v>164.846662080502</v>
      </c>
      <c r="H3231" s="47">
        <v>4.4323560875805655E-2</v>
      </c>
      <c r="I3231" s="44">
        <v>12.527559055118111</v>
      </c>
      <c r="J3231" s="47">
        <v>3.3683789492420339E-3</v>
      </c>
      <c r="K3231" s="44">
        <v>634.91374711096387</v>
      </c>
      <c r="L3231" s="47">
        <v>0.1707140306378534</v>
      </c>
      <c r="M3231" s="44">
        <v>1252.0798784501401</v>
      </c>
      <c r="N3231" s="47">
        <v>0.33665612644770831</v>
      </c>
      <c r="O3231" s="44">
        <v>435.21268750897048</v>
      </c>
      <c r="P3231" s="47">
        <v>0.11701890596551223</v>
      </c>
      <c r="Q3231" s="44">
        <v>0</v>
      </c>
      <c r="R3231" s="47">
        <v>0</v>
      </c>
      <c r="S3231" s="44">
        <v>37.450466947445527</v>
      </c>
      <c r="T3231" s="47">
        <v>1.006958849286149E-2</v>
      </c>
      <c r="U3231" s="44">
        <v>118.17913262099309</v>
      </c>
      <c r="V3231" s="47">
        <v>3.1775711518007496E-2</v>
      </c>
      <c r="W3231" s="44">
        <v>3719.1655819892571</v>
      </c>
      <c r="X3231" s="171">
        <v>3.9614349696741942E-2</v>
      </c>
      <c r="Y3231" s="129"/>
    </row>
    <row r="3232" spans="1:25" ht="25.5" customHeight="1">
      <c r="A3232" s="1016" t="s">
        <v>16</v>
      </c>
      <c r="B3232" s="1017"/>
      <c r="C3232" s="43">
        <v>442.08</v>
      </c>
      <c r="D3232" s="47">
        <v>4.7904191616766317E-2</v>
      </c>
      <c r="E3232" s="44">
        <v>276.3</v>
      </c>
      <c r="F3232" s="47">
        <v>2.9940119760478955E-2</v>
      </c>
      <c r="G3232" s="44">
        <v>0</v>
      </c>
      <c r="H3232" s="47">
        <v>0</v>
      </c>
      <c r="I3232" s="44">
        <v>110.52</v>
      </c>
      <c r="J3232" s="47">
        <v>1.1976047904191579E-2</v>
      </c>
      <c r="K3232" s="44">
        <v>8123.2200000000239</v>
      </c>
      <c r="L3232" s="47">
        <v>0.88023952095808378</v>
      </c>
      <c r="M3232" s="44">
        <v>110.52</v>
      </c>
      <c r="N3232" s="47">
        <v>1.1976047904191579E-2</v>
      </c>
      <c r="O3232" s="44">
        <v>110.52</v>
      </c>
      <c r="P3232" s="47">
        <v>1.1976047904191579E-2</v>
      </c>
      <c r="Q3232" s="44">
        <v>0</v>
      </c>
      <c r="R3232" s="47">
        <v>0</v>
      </c>
      <c r="S3232" s="44">
        <v>55.26</v>
      </c>
      <c r="T3232" s="47">
        <v>5.9880239520957897E-3</v>
      </c>
      <c r="U3232" s="44">
        <v>0</v>
      </c>
      <c r="V3232" s="47">
        <v>0</v>
      </c>
      <c r="W3232" s="44">
        <v>9228.4200000000274</v>
      </c>
      <c r="X3232" s="171">
        <v>9.8295665780191749E-2</v>
      </c>
      <c r="Y3232" s="129"/>
    </row>
    <row r="3233" spans="1:39" ht="25.5" customHeight="1">
      <c r="A3233" s="1016" t="s">
        <v>17</v>
      </c>
      <c r="B3233" s="1017"/>
      <c r="C3233" s="43">
        <v>387.33130390664638</v>
      </c>
      <c r="D3233" s="47">
        <v>3.9098281360559969E-2</v>
      </c>
      <c r="E3233" s="44">
        <v>376.02212075088806</v>
      </c>
      <c r="F3233" s="47">
        <v>3.7956701476563513E-2</v>
      </c>
      <c r="G3233" s="44">
        <v>254.44434297311008</v>
      </c>
      <c r="H3233" s="47">
        <v>2.568430801183888E-2</v>
      </c>
      <c r="I3233" s="44">
        <v>7772.9910705225502</v>
      </c>
      <c r="J3233" s="47">
        <v>0.78462698166440648</v>
      </c>
      <c r="K3233" s="44">
        <v>678.61268391679334</v>
      </c>
      <c r="L3233" s="47">
        <v>6.850102065857902E-2</v>
      </c>
      <c r="M3233" s="44">
        <v>0</v>
      </c>
      <c r="N3233" s="47">
        <v>0</v>
      </c>
      <c r="O3233" s="44">
        <v>321.88320649416545</v>
      </c>
      <c r="P3233" s="47">
        <v>3.2491771374568088E-2</v>
      </c>
      <c r="Q3233" s="44">
        <v>0</v>
      </c>
      <c r="R3233" s="47">
        <v>0</v>
      </c>
      <c r="S3233" s="44">
        <v>0</v>
      </c>
      <c r="T3233" s="47">
        <v>0</v>
      </c>
      <c r="U3233" s="44">
        <v>115.32217148655505</v>
      </c>
      <c r="V3233" s="47">
        <v>1.1640935453486607E-2</v>
      </c>
      <c r="W3233" s="44">
        <v>9906.6069000506832</v>
      </c>
      <c r="X3233" s="171">
        <v>0.10551931109151085</v>
      </c>
      <c r="Y3233" s="129"/>
    </row>
    <row r="3234" spans="1:39" ht="25.5" customHeight="1">
      <c r="A3234" s="1016" t="s">
        <v>18</v>
      </c>
      <c r="B3234" s="1017"/>
      <c r="C3234" s="43">
        <v>1144.8869778869778</v>
      </c>
      <c r="D3234" s="47">
        <v>7.9015086840025464E-2</v>
      </c>
      <c r="E3234" s="44">
        <v>2999.0807962112244</v>
      </c>
      <c r="F3234" s="47">
        <v>0.20698342642541287</v>
      </c>
      <c r="G3234" s="44">
        <v>54.518427518427515</v>
      </c>
      <c r="H3234" s="47">
        <v>3.7626231828583549E-3</v>
      </c>
      <c r="I3234" s="44">
        <v>142.00062315279706</v>
      </c>
      <c r="J3234" s="47">
        <v>9.8002613240165942E-3</v>
      </c>
      <c r="K3234" s="44">
        <v>8041.7625698821257</v>
      </c>
      <c r="L3234" s="47">
        <v>0.55500724532551249</v>
      </c>
      <c r="M3234" s="44">
        <v>1139.4443257486739</v>
      </c>
      <c r="N3234" s="47">
        <v>7.8639458817649097E-2</v>
      </c>
      <c r="O3234" s="44">
        <v>688.4810650571527</v>
      </c>
      <c r="P3234" s="47">
        <v>4.7515948904935913E-2</v>
      </c>
      <c r="Q3234" s="44">
        <v>54.518427518427515</v>
      </c>
      <c r="R3234" s="47">
        <v>3.7626231828583549E-3</v>
      </c>
      <c r="S3234" s="44">
        <v>182.38861588861585</v>
      </c>
      <c r="T3234" s="47">
        <v>1.2587663761945343E-2</v>
      </c>
      <c r="U3234" s="44">
        <v>42.391304347826086</v>
      </c>
      <c r="V3234" s="47">
        <v>2.9256622347888141E-3</v>
      </c>
      <c r="W3234" s="44">
        <v>14489.473133212201</v>
      </c>
      <c r="X3234" s="171">
        <v>0.15433328873558963</v>
      </c>
      <c r="Y3234" s="129"/>
    </row>
    <row r="3235" spans="1:39" ht="25.5" customHeight="1">
      <c r="A3235" s="1016" t="s">
        <v>19</v>
      </c>
      <c r="B3235" s="1017"/>
      <c r="C3235" s="43">
        <v>3366.0685462566639</v>
      </c>
      <c r="D3235" s="47">
        <v>0.13322137717389892</v>
      </c>
      <c r="E3235" s="44">
        <v>14396.250690467847</v>
      </c>
      <c r="F3235" s="47">
        <v>0.56977103014068575</v>
      </c>
      <c r="G3235" s="44">
        <v>1319.9526315334706</v>
      </c>
      <c r="H3235" s="47">
        <v>5.2240738701758042E-2</v>
      </c>
      <c r="I3235" s="44">
        <v>438.40733989733576</v>
      </c>
      <c r="J3235" s="47">
        <v>1.7351170596100883E-2</v>
      </c>
      <c r="K3235" s="44">
        <v>2459.0560610381031</v>
      </c>
      <c r="L3235" s="47">
        <v>9.7323875166961574E-2</v>
      </c>
      <c r="M3235" s="44">
        <v>63.191813606447752</v>
      </c>
      <c r="N3235" s="47">
        <v>2.5009890081202709E-3</v>
      </c>
      <c r="O3235" s="44">
        <v>2664.9658273991658</v>
      </c>
      <c r="P3235" s="47">
        <v>0.10547331783909093</v>
      </c>
      <c r="Q3235" s="44">
        <v>23.490514905149052</v>
      </c>
      <c r="R3235" s="47">
        <v>9.2970143156120258E-4</v>
      </c>
      <c r="S3235" s="44">
        <v>181.52118527173292</v>
      </c>
      <c r="T3235" s="47">
        <v>7.184197812914888E-3</v>
      </c>
      <c r="U3235" s="44">
        <v>353.8252318085822</v>
      </c>
      <c r="V3235" s="47">
        <v>1.4003602128908974E-2</v>
      </c>
      <c r="W3235" s="44">
        <v>25266.729842184461</v>
      </c>
      <c r="X3235" s="171">
        <v>0.26912624608825275</v>
      </c>
      <c r="Y3235" s="129"/>
    </row>
    <row r="3236" spans="1:39" ht="25.5" customHeight="1">
      <c r="A3236" s="1016" t="s">
        <v>20</v>
      </c>
      <c r="B3236" s="1017"/>
      <c r="C3236" s="43">
        <v>2684.034166958606</v>
      </c>
      <c r="D3236" s="47">
        <v>9.5517886036100522E-2</v>
      </c>
      <c r="E3236" s="44">
        <v>5710.1046731287906</v>
      </c>
      <c r="F3236" s="47">
        <v>0.20320796737105484</v>
      </c>
      <c r="G3236" s="44">
        <v>10825.9948205327</v>
      </c>
      <c r="H3236" s="47">
        <v>0.38526936513137344</v>
      </c>
      <c r="I3236" s="44">
        <v>382.62659823870371</v>
      </c>
      <c r="J3236" s="47">
        <v>1.3616698421674366E-2</v>
      </c>
      <c r="K3236" s="44">
        <v>2567.3694920877306</v>
      </c>
      <c r="L3236" s="47">
        <v>9.1366089737850625E-2</v>
      </c>
      <c r="M3236" s="44">
        <v>224.20844778914838</v>
      </c>
      <c r="N3236" s="47">
        <v>7.9790031095327528E-3</v>
      </c>
      <c r="O3236" s="44">
        <v>2043.3692085617872</v>
      </c>
      <c r="P3236" s="47">
        <v>7.2718264765700272E-2</v>
      </c>
      <c r="Q3236" s="44">
        <v>336.5000269818143</v>
      </c>
      <c r="R3236" s="47">
        <v>1.1975172158413656E-2</v>
      </c>
      <c r="S3236" s="44">
        <v>2156.8584388270183</v>
      </c>
      <c r="T3236" s="47">
        <v>7.6757055141861055E-2</v>
      </c>
      <c r="U3236" s="44">
        <v>1168.7411718713797</v>
      </c>
      <c r="V3236" s="47">
        <v>4.1592498126433383E-2</v>
      </c>
      <c r="W3236" s="44">
        <v>28099.807044977821</v>
      </c>
      <c r="X3236" s="171">
        <v>0.29930250701431116</v>
      </c>
      <c r="Y3236" s="129"/>
    </row>
    <row r="3237" spans="1:39" ht="25.5" customHeight="1">
      <c r="A3237" s="1016" t="s">
        <v>21</v>
      </c>
      <c r="B3237" s="1017"/>
      <c r="C3237" s="43">
        <v>75.213043478260872</v>
      </c>
      <c r="D3237" s="47">
        <v>4.0087873991662165E-2</v>
      </c>
      <c r="E3237" s="44">
        <v>130.62608695652173</v>
      </c>
      <c r="F3237" s="47">
        <v>6.9622526516301408E-2</v>
      </c>
      <c r="G3237" s="44">
        <v>518.51739130434783</v>
      </c>
      <c r="H3237" s="47">
        <v>0.27636509418877614</v>
      </c>
      <c r="I3237" s="44">
        <v>144.5130434782609</v>
      </c>
      <c r="J3237" s="47">
        <v>7.7024149126242406E-2</v>
      </c>
      <c r="K3237" s="44">
        <v>554.13043478260863</v>
      </c>
      <c r="L3237" s="47">
        <v>0.29534652524639243</v>
      </c>
      <c r="M3237" s="44">
        <v>55.413043478260867</v>
      </c>
      <c r="N3237" s="47">
        <v>2.9534652524639243E-2</v>
      </c>
      <c r="O3237" s="44">
        <v>110.82608695652173</v>
      </c>
      <c r="P3237" s="47">
        <v>5.9069305049278487E-2</v>
      </c>
      <c r="Q3237" s="44">
        <v>55.413043478260867</v>
      </c>
      <c r="R3237" s="47">
        <v>2.9534652524639243E-2</v>
      </c>
      <c r="S3237" s="44">
        <v>0</v>
      </c>
      <c r="T3237" s="47">
        <v>0</v>
      </c>
      <c r="U3237" s="44">
        <v>231.55217391304348</v>
      </c>
      <c r="V3237" s="47">
        <v>0.12341522083206843</v>
      </c>
      <c r="W3237" s="44">
        <v>1876.2043478260871</v>
      </c>
      <c r="X3237" s="171">
        <v>1.9984217830273779E-2</v>
      </c>
      <c r="Y3237" s="129"/>
    </row>
    <row r="3238" spans="1:39" ht="13.5" thickBot="1">
      <c r="A3238" s="938" t="s">
        <v>3</v>
      </c>
      <c r="B3238" s="939"/>
      <c r="C3238" s="45">
        <v>24557.035092158963</v>
      </c>
      <c r="D3238" s="48">
        <v>7.9921596583453866E-2</v>
      </c>
      <c r="E3238" s="45">
        <v>86759.463641890921</v>
      </c>
      <c r="F3238" s="48">
        <v>0.28236123892652026</v>
      </c>
      <c r="G3238" s="45">
        <v>43550.452929623796</v>
      </c>
      <c r="H3238" s="48">
        <v>0.14173623635776161</v>
      </c>
      <c r="I3238" s="45">
        <v>29550.149415103631</v>
      </c>
      <c r="J3238" s="48">
        <v>9.6171834737850098E-2</v>
      </c>
      <c r="K3238" s="45">
        <v>73874.130965063901</v>
      </c>
      <c r="L3238" s="48">
        <v>0.24042554285505985</v>
      </c>
      <c r="M3238" s="45">
        <v>10476.298173204359</v>
      </c>
      <c r="N3238" s="48">
        <v>3.4095422071297066E-2</v>
      </c>
      <c r="O3238" s="45">
        <v>20220.273223438588</v>
      </c>
      <c r="P3238" s="48">
        <v>6.5807476892309036E-2</v>
      </c>
      <c r="Q3238" s="45">
        <v>3101.1531251846914</v>
      </c>
      <c r="R3238" s="48">
        <v>1.009279451221968E-2</v>
      </c>
      <c r="S3238" s="45">
        <v>8166.9876894498548</v>
      </c>
      <c r="T3238" s="48">
        <v>2.6579702841515167E-2</v>
      </c>
      <c r="U3238" s="45">
        <v>7008.1263083001704</v>
      </c>
      <c r="V3238" s="48">
        <v>2.2808154222033732E-2</v>
      </c>
      <c r="W3238" s="45">
        <v>307264.07056341262</v>
      </c>
      <c r="X3238" s="48">
        <v>1</v>
      </c>
      <c r="Y3238" s="129"/>
    </row>
    <row r="3241" spans="1:39" ht="13.5" thickBot="1"/>
    <row r="3242" spans="1:39" ht="12.75" customHeight="1">
      <c r="A3242" s="1024" t="s">
        <v>22</v>
      </c>
      <c r="B3242" s="1025"/>
      <c r="C3242" s="1039" t="s">
        <v>466</v>
      </c>
      <c r="D3242" s="1040"/>
      <c r="E3242" s="1040"/>
      <c r="F3242" s="1040"/>
      <c r="G3242" s="1040"/>
      <c r="H3242" s="1040"/>
      <c r="I3242" s="1040"/>
      <c r="J3242" s="1040"/>
      <c r="K3242" s="1040"/>
      <c r="L3242" s="1040"/>
      <c r="M3242" s="1040"/>
      <c r="N3242" s="1040"/>
      <c r="O3242" s="1040"/>
      <c r="P3242" s="1040"/>
      <c r="Q3242" s="1040"/>
      <c r="R3242" s="1040"/>
      <c r="S3242" s="1040"/>
      <c r="T3242" s="1040"/>
      <c r="U3242" s="1040"/>
      <c r="V3242" s="1040"/>
      <c r="W3242" s="1040"/>
      <c r="X3242" s="1040"/>
      <c r="Y3242" s="1040"/>
      <c r="Z3242" s="1040"/>
      <c r="AA3242" s="1040"/>
      <c r="AB3242" s="1040"/>
      <c r="AC3242" s="1040"/>
      <c r="AD3242" s="1040"/>
      <c r="AE3242" s="1040"/>
      <c r="AF3242" s="1040"/>
      <c r="AG3242" s="1040"/>
      <c r="AH3242" s="1040"/>
      <c r="AI3242" s="1040"/>
      <c r="AJ3242" s="1040"/>
      <c r="AK3242" s="1040"/>
      <c r="AL3242" s="1041"/>
      <c r="AM3242" s="4"/>
    </row>
    <row r="3243" spans="1:39" ht="66" customHeight="1">
      <c r="A3243" s="1026"/>
      <c r="B3243" s="1027"/>
      <c r="C3243" s="813" t="s">
        <v>258</v>
      </c>
      <c r="D3243" s="796"/>
      <c r="E3243" s="814" t="s">
        <v>259</v>
      </c>
      <c r="F3243" s="796"/>
      <c r="G3243" s="814" t="s">
        <v>260</v>
      </c>
      <c r="H3243" s="796"/>
      <c r="I3243" s="814" t="s">
        <v>261</v>
      </c>
      <c r="J3243" s="796"/>
      <c r="K3243" s="814" t="s">
        <v>262</v>
      </c>
      <c r="L3243" s="796"/>
      <c r="M3243" s="814" t="s">
        <v>263</v>
      </c>
      <c r="N3243" s="796"/>
      <c r="O3243" s="814" t="s">
        <v>264</v>
      </c>
      <c r="P3243" s="796"/>
      <c r="Q3243" s="814" t="s">
        <v>265</v>
      </c>
      <c r="R3243" s="796"/>
      <c r="S3243" s="814" t="s">
        <v>266</v>
      </c>
      <c r="T3243" s="796"/>
      <c r="U3243" s="814" t="s">
        <v>267</v>
      </c>
      <c r="V3243" s="796"/>
      <c r="W3243" s="814" t="s">
        <v>268</v>
      </c>
      <c r="X3243" s="796"/>
      <c r="Y3243" s="814" t="s">
        <v>269</v>
      </c>
      <c r="Z3243" s="796"/>
      <c r="AA3243" s="814" t="s">
        <v>270</v>
      </c>
      <c r="AB3243" s="796"/>
      <c r="AC3243" s="814" t="s">
        <v>271</v>
      </c>
      <c r="AD3243" s="796"/>
      <c r="AE3243" s="814" t="s">
        <v>272</v>
      </c>
      <c r="AF3243" s="796"/>
      <c r="AG3243" s="814" t="s">
        <v>273</v>
      </c>
      <c r="AH3243" s="796"/>
      <c r="AI3243" s="814" t="s">
        <v>274</v>
      </c>
      <c r="AJ3243" s="796"/>
      <c r="AK3243" s="815" t="s">
        <v>3</v>
      </c>
      <c r="AL3243" s="799"/>
      <c r="AM3243" s="129"/>
    </row>
    <row r="3244" spans="1:39" ht="13.5" thickBot="1">
      <c r="A3244" s="1028"/>
      <c r="B3244" s="1029"/>
      <c r="C3244" s="5" t="s">
        <v>11</v>
      </c>
      <c r="D3244" s="6" t="s">
        <v>12</v>
      </c>
      <c r="E3244" s="5" t="s">
        <v>11</v>
      </c>
      <c r="F3244" s="6" t="s">
        <v>12</v>
      </c>
      <c r="G3244" s="5" t="s">
        <v>11</v>
      </c>
      <c r="H3244" s="6" t="s">
        <v>12</v>
      </c>
      <c r="I3244" s="5" t="s">
        <v>11</v>
      </c>
      <c r="J3244" s="6" t="s">
        <v>12</v>
      </c>
      <c r="K3244" s="5" t="s">
        <v>11</v>
      </c>
      <c r="L3244" s="6" t="s">
        <v>12</v>
      </c>
      <c r="M3244" s="5" t="s">
        <v>11</v>
      </c>
      <c r="N3244" s="6" t="s">
        <v>12</v>
      </c>
      <c r="O3244" s="5" t="s">
        <v>11</v>
      </c>
      <c r="P3244" s="6" t="s">
        <v>12</v>
      </c>
      <c r="Q3244" s="5" t="s">
        <v>11</v>
      </c>
      <c r="R3244" s="6" t="s">
        <v>12</v>
      </c>
      <c r="S3244" s="5" t="s">
        <v>11</v>
      </c>
      <c r="T3244" s="6" t="s">
        <v>12</v>
      </c>
      <c r="U3244" s="5" t="s">
        <v>11</v>
      </c>
      <c r="V3244" s="6" t="s">
        <v>12</v>
      </c>
      <c r="W3244" s="5" t="s">
        <v>11</v>
      </c>
      <c r="X3244" s="6" t="s">
        <v>12</v>
      </c>
      <c r="Y3244" s="5" t="s">
        <v>11</v>
      </c>
      <c r="Z3244" s="6" t="s">
        <v>12</v>
      </c>
      <c r="AA3244" s="5" t="s">
        <v>11</v>
      </c>
      <c r="AB3244" s="6" t="s">
        <v>12</v>
      </c>
      <c r="AC3244" s="5" t="s">
        <v>11</v>
      </c>
      <c r="AD3244" s="6" t="s">
        <v>12</v>
      </c>
      <c r="AE3244" s="5" t="s">
        <v>11</v>
      </c>
      <c r="AF3244" s="6" t="s">
        <v>12</v>
      </c>
      <c r="AG3244" s="5" t="s">
        <v>11</v>
      </c>
      <c r="AH3244" s="6" t="s">
        <v>12</v>
      </c>
      <c r="AI3244" s="5" t="s">
        <v>11</v>
      </c>
      <c r="AJ3244" s="6" t="s">
        <v>12</v>
      </c>
      <c r="AK3244" s="5" t="s">
        <v>11</v>
      </c>
      <c r="AL3244" s="212" t="s">
        <v>12</v>
      </c>
      <c r="AM3244" s="129"/>
    </row>
    <row r="3245" spans="1:39" ht="13.5" customHeight="1">
      <c r="A3245" s="806" t="s">
        <v>4</v>
      </c>
      <c r="B3245" s="807"/>
      <c r="C3245" s="39">
        <v>1767.7758578000014</v>
      </c>
      <c r="D3245" s="23">
        <v>1.0305468739835949E-2</v>
      </c>
      <c r="E3245" s="40">
        <v>0</v>
      </c>
      <c r="F3245" s="23">
        <v>0</v>
      </c>
      <c r="G3245" s="40">
        <v>1558.2709848000006</v>
      </c>
      <c r="H3245" s="23">
        <v>9.0841340836246461E-3</v>
      </c>
      <c r="I3245" s="40">
        <v>9226.4685818999751</v>
      </c>
      <c r="J3245" s="23">
        <v>5.3786843581052013E-2</v>
      </c>
      <c r="K3245" s="40">
        <v>1058.6874196000001</v>
      </c>
      <c r="L3245" s="23">
        <v>6.1717496931557991E-3</v>
      </c>
      <c r="M3245" s="40">
        <v>3887.0494515000019</v>
      </c>
      <c r="N3245" s="23">
        <v>2.2660037151136229E-2</v>
      </c>
      <c r="O3245" s="40">
        <v>8352.5079515999823</v>
      </c>
      <c r="P3245" s="23">
        <v>4.8691981630276999E-2</v>
      </c>
      <c r="Q3245" s="40">
        <v>843.9898566999999</v>
      </c>
      <c r="R3245" s="23">
        <v>4.9201436067719479E-3</v>
      </c>
      <c r="S3245" s="40">
        <v>7385.3075137999849</v>
      </c>
      <c r="T3245" s="23">
        <v>4.305356665084175E-2</v>
      </c>
      <c r="U3245" s="40">
        <v>6987.6607704999878</v>
      </c>
      <c r="V3245" s="23">
        <v>4.0735435613756782E-2</v>
      </c>
      <c r="W3245" s="40">
        <v>13498.194646999957</v>
      </c>
      <c r="X3245" s="23">
        <v>7.8689400788624631E-2</v>
      </c>
      <c r="Y3245" s="40">
        <v>11625.111874999973</v>
      </c>
      <c r="Z3245" s="23">
        <v>6.7770032324121626E-2</v>
      </c>
      <c r="AA3245" s="40">
        <v>19926.560355899899</v>
      </c>
      <c r="AB3245" s="23">
        <v>0.11616435643359344</v>
      </c>
      <c r="AC3245" s="40">
        <v>18779.574710599973</v>
      </c>
      <c r="AD3245" s="23">
        <v>0.10947786127611954</v>
      </c>
      <c r="AE3245" s="40">
        <v>7145.6562387999957</v>
      </c>
      <c r="AF3245" s="23">
        <v>4.1656489803074528E-2</v>
      </c>
      <c r="AG3245" s="40">
        <v>0</v>
      </c>
      <c r="AH3245" s="23">
        <v>0</v>
      </c>
      <c r="AI3245" s="40">
        <v>121.7137977</v>
      </c>
      <c r="AJ3245" s="23">
        <v>7.0954568808574313E-4</v>
      </c>
      <c r="AK3245" s="40">
        <f>SUM(C3245,E3245,G3245,I3245,K3245,M3245,O3245,Q3245,S3245,U3245,W3245,Y3245,AA3245,AC3245,AE3245,AG3245,AI3245)</f>
        <v>112164.53001319974</v>
      </c>
      <c r="AL3245" s="165">
        <v>1</v>
      </c>
      <c r="AM3245" s="129"/>
    </row>
    <row r="3246" spans="1:39" ht="25.5" customHeight="1">
      <c r="A3246" s="1016" t="s">
        <v>14</v>
      </c>
      <c r="B3246" s="1017"/>
      <c r="C3246" s="35">
        <v>535.07804899999996</v>
      </c>
      <c r="D3246" s="24">
        <v>0.17266151935528068</v>
      </c>
      <c r="E3246" s="36">
        <v>0</v>
      </c>
      <c r="F3246" s="24">
        <v>0</v>
      </c>
      <c r="G3246" s="36">
        <v>0</v>
      </c>
      <c r="H3246" s="24">
        <v>0</v>
      </c>
      <c r="I3246" s="36">
        <v>60.774999999999999</v>
      </c>
      <c r="J3246" s="24">
        <v>1.961116487291592E-2</v>
      </c>
      <c r="K3246" s="36">
        <v>0</v>
      </c>
      <c r="L3246" s="24">
        <v>0</v>
      </c>
      <c r="M3246" s="36">
        <v>0</v>
      </c>
      <c r="N3246" s="24">
        <v>0</v>
      </c>
      <c r="O3246" s="36">
        <v>263.78841499999999</v>
      </c>
      <c r="P3246" s="24">
        <v>8.5120495238669977E-2</v>
      </c>
      <c r="Q3246" s="36">
        <v>0</v>
      </c>
      <c r="R3246" s="24">
        <v>0</v>
      </c>
      <c r="S3246" s="36">
        <v>16.292683</v>
      </c>
      <c r="T3246" s="24">
        <v>5.2574001239844414E-3</v>
      </c>
      <c r="U3246" s="36">
        <v>137.84268299999999</v>
      </c>
      <c r="V3246" s="24">
        <v>4.4479729869816277E-2</v>
      </c>
      <c r="W3246" s="36">
        <v>32.585366</v>
      </c>
      <c r="X3246" s="24">
        <v>1.0514800247968883E-2</v>
      </c>
      <c r="Y3246" s="36">
        <v>97.756097999999994</v>
      </c>
      <c r="Z3246" s="24">
        <v>3.1544400743906645E-2</v>
      </c>
      <c r="AA3246" s="36">
        <v>109.65304900000001</v>
      </c>
      <c r="AB3246" s="24">
        <v>3.538336524486925E-2</v>
      </c>
      <c r="AC3246" s="36">
        <v>595.85304899999994</v>
      </c>
      <c r="AD3246" s="24">
        <v>0.1922726842281966</v>
      </c>
      <c r="AE3246" s="36">
        <v>77.067683000000002</v>
      </c>
      <c r="AF3246" s="24">
        <v>2.4868564996900364E-2</v>
      </c>
      <c r="AG3246" s="36">
        <v>0</v>
      </c>
      <c r="AH3246" s="24">
        <v>0</v>
      </c>
      <c r="AI3246" s="36">
        <v>0</v>
      </c>
      <c r="AJ3246" s="24">
        <v>0</v>
      </c>
      <c r="AK3246" s="36">
        <v>3099.0000030000033</v>
      </c>
      <c r="AL3246" s="166">
        <v>1</v>
      </c>
      <c r="AM3246" s="129"/>
    </row>
    <row r="3247" spans="1:39" ht="25.5" customHeight="1">
      <c r="A3247" s="1016" t="s">
        <v>15</v>
      </c>
      <c r="B3247" s="1017"/>
      <c r="C3247" s="35">
        <v>0</v>
      </c>
      <c r="D3247" s="24">
        <v>0</v>
      </c>
      <c r="E3247" s="36">
        <v>0</v>
      </c>
      <c r="F3247" s="24">
        <v>0</v>
      </c>
      <c r="G3247" s="36">
        <v>0</v>
      </c>
      <c r="H3247" s="24">
        <v>0</v>
      </c>
      <c r="I3247" s="36">
        <v>757.69059099999981</v>
      </c>
      <c r="J3247" s="24">
        <v>8.8370728506617452E-2</v>
      </c>
      <c r="K3247" s="36">
        <v>0</v>
      </c>
      <c r="L3247" s="24">
        <v>0</v>
      </c>
      <c r="M3247" s="36">
        <v>111.63618050000002</v>
      </c>
      <c r="N3247" s="24">
        <v>1.3020315568998858E-2</v>
      </c>
      <c r="O3247" s="36">
        <v>450.86568549999998</v>
      </c>
      <c r="P3247" s="24">
        <v>5.2585223519385736E-2</v>
      </c>
      <c r="Q3247" s="36">
        <v>35.808845500000004</v>
      </c>
      <c r="R3247" s="24">
        <v>4.1764459020659948E-3</v>
      </c>
      <c r="S3247" s="36">
        <v>52.242579999999997</v>
      </c>
      <c r="T3247" s="24">
        <v>6.0931400079445412E-3</v>
      </c>
      <c r="U3247" s="36">
        <v>306.65127299999995</v>
      </c>
      <c r="V3247" s="24">
        <v>3.5765253936605415E-2</v>
      </c>
      <c r="W3247" s="36">
        <v>588.21831449999991</v>
      </c>
      <c r="X3247" s="24">
        <v>6.8604891747031896E-2</v>
      </c>
      <c r="Y3247" s="36">
        <v>291.19656899999995</v>
      </c>
      <c r="Z3247" s="24">
        <v>3.3962745805243208E-2</v>
      </c>
      <c r="AA3247" s="36">
        <v>1191.4280119999999</v>
      </c>
      <c r="AB3247" s="24">
        <v>0.13895825371761938</v>
      </c>
      <c r="AC3247" s="36">
        <v>126.51241049999999</v>
      </c>
      <c r="AD3247" s="24">
        <v>1.4755355304409792E-2</v>
      </c>
      <c r="AE3247" s="36">
        <v>472.89293599999996</v>
      </c>
      <c r="AF3247" s="24">
        <v>5.5154298807906441E-2</v>
      </c>
      <c r="AG3247" s="36">
        <v>0</v>
      </c>
      <c r="AH3247" s="24">
        <v>0</v>
      </c>
      <c r="AI3247" s="36">
        <v>5.4779115000000003</v>
      </c>
      <c r="AJ3247" s="24">
        <v>6.388980352928492E-4</v>
      </c>
      <c r="AK3247" s="36">
        <v>8573.999601499967</v>
      </c>
      <c r="AL3247" s="166">
        <v>1</v>
      </c>
      <c r="AM3247" s="129"/>
    </row>
    <row r="3248" spans="1:39" ht="25.5" customHeight="1">
      <c r="A3248" s="1016" t="s">
        <v>16</v>
      </c>
      <c r="B3248" s="1017"/>
      <c r="C3248" s="35">
        <v>0</v>
      </c>
      <c r="D3248" s="24">
        <v>0</v>
      </c>
      <c r="E3248" s="36">
        <v>0</v>
      </c>
      <c r="F3248" s="24">
        <v>0</v>
      </c>
      <c r="G3248" s="36">
        <v>0</v>
      </c>
      <c r="H3248" s="24">
        <v>0</v>
      </c>
      <c r="I3248" s="36">
        <v>200.80826999999999</v>
      </c>
      <c r="J3248" s="24">
        <v>1.126617317495166E-2</v>
      </c>
      <c r="K3248" s="36">
        <v>0</v>
      </c>
      <c r="L3248" s="24">
        <v>0</v>
      </c>
      <c r="M3248" s="36">
        <v>0</v>
      </c>
      <c r="N3248" s="24">
        <v>0</v>
      </c>
      <c r="O3248" s="36">
        <v>200.80826999999999</v>
      </c>
      <c r="P3248" s="24">
        <v>1.126617317495166E-2</v>
      </c>
      <c r="Q3248" s="36">
        <v>0</v>
      </c>
      <c r="R3248" s="24">
        <v>0</v>
      </c>
      <c r="S3248" s="36">
        <v>0</v>
      </c>
      <c r="T3248" s="24">
        <v>0</v>
      </c>
      <c r="U3248" s="36">
        <v>0</v>
      </c>
      <c r="V3248" s="24">
        <v>0</v>
      </c>
      <c r="W3248" s="36">
        <v>66.936089999999993</v>
      </c>
      <c r="X3248" s="24">
        <v>3.7553910583172194E-3</v>
      </c>
      <c r="Y3248" s="36">
        <v>669.36090000000002</v>
      </c>
      <c r="Z3248" s="24">
        <v>3.7553910583172201E-2</v>
      </c>
      <c r="AA3248" s="36">
        <v>10454.696706999986</v>
      </c>
      <c r="AB3248" s="24">
        <v>0.58655165742256887</v>
      </c>
      <c r="AC3248" s="36">
        <v>535.48871999999994</v>
      </c>
      <c r="AD3248" s="24">
        <v>3.0043128466537755E-2</v>
      </c>
      <c r="AE3248" s="36">
        <v>669.36090000000002</v>
      </c>
      <c r="AF3248" s="24">
        <v>3.7553910583172201E-2</v>
      </c>
      <c r="AG3248" s="36">
        <v>0</v>
      </c>
      <c r="AH3248" s="24">
        <v>0</v>
      </c>
      <c r="AI3248" s="36">
        <v>0</v>
      </c>
      <c r="AJ3248" s="24">
        <v>0</v>
      </c>
      <c r="AK3248" s="36">
        <v>17823.999940499903</v>
      </c>
      <c r="AL3248" s="166">
        <v>1</v>
      </c>
      <c r="AM3248" s="129"/>
    </row>
    <row r="3249" spans="1:39" ht="25.5" customHeight="1">
      <c r="A3249" s="1016" t="s">
        <v>17</v>
      </c>
      <c r="B3249" s="1017"/>
      <c r="C3249" s="35">
        <v>53.92116</v>
      </c>
      <c r="D3249" s="24">
        <v>3.5885239755080191E-3</v>
      </c>
      <c r="E3249" s="36">
        <v>0</v>
      </c>
      <c r="F3249" s="24">
        <v>0</v>
      </c>
      <c r="G3249" s="36">
        <v>124.64479</v>
      </c>
      <c r="H3249" s="24">
        <v>8.2952743846230713E-3</v>
      </c>
      <c r="I3249" s="36">
        <v>172.93014700000001</v>
      </c>
      <c r="J3249" s="24">
        <v>1.150872827286405E-2</v>
      </c>
      <c r="K3249" s="36">
        <v>16.80247</v>
      </c>
      <c r="L3249" s="24">
        <v>1.1182264336070333E-3</v>
      </c>
      <c r="M3249" s="36">
        <v>84.012349999999998</v>
      </c>
      <c r="N3249" s="24">
        <v>5.5911321680351669E-3</v>
      </c>
      <c r="O3249" s="36">
        <v>39.083334500000007</v>
      </c>
      <c r="P3249" s="24">
        <v>2.6010472121899774E-3</v>
      </c>
      <c r="Q3249" s="36">
        <v>27.969137</v>
      </c>
      <c r="R3249" s="24">
        <v>1.8613827799470266E-3</v>
      </c>
      <c r="S3249" s="36">
        <v>22.385803500000002</v>
      </c>
      <c r="T3249" s="24">
        <v>1.4898046067770301E-3</v>
      </c>
      <c r="U3249" s="36">
        <v>53.92116</v>
      </c>
      <c r="V3249" s="24">
        <v>3.5885239755080191E-3</v>
      </c>
      <c r="W3249" s="36">
        <v>238.07044349999995</v>
      </c>
      <c r="X3249" s="24">
        <v>1.58439005088091E-2</v>
      </c>
      <c r="Y3249" s="36">
        <v>401.90350699999993</v>
      </c>
      <c r="Z3249" s="24">
        <v>2.6747205933816236E-2</v>
      </c>
      <c r="AA3249" s="36">
        <v>303.15827049999996</v>
      </c>
      <c r="AB3249" s="24">
        <v>2.0175580830657115E-2</v>
      </c>
      <c r="AC3249" s="36">
        <v>8757.9891214999861</v>
      </c>
      <c r="AD3249" s="24">
        <v>0.58285567186872667</v>
      </c>
      <c r="AE3249" s="36">
        <v>219.77133750000002</v>
      </c>
      <c r="AF3249" s="24">
        <v>1.462607098490119E-2</v>
      </c>
      <c r="AG3249" s="36">
        <v>0</v>
      </c>
      <c r="AH3249" s="24">
        <v>0</v>
      </c>
      <c r="AI3249" s="36">
        <v>0</v>
      </c>
      <c r="AJ3249" s="24">
        <v>0</v>
      </c>
      <c r="AK3249" s="36">
        <v>15025.999649999972</v>
      </c>
      <c r="AL3249" s="166">
        <v>1</v>
      </c>
      <c r="AM3249" s="129"/>
    </row>
    <row r="3250" spans="1:39" ht="25.5" customHeight="1">
      <c r="A3250" s="1016" t="s">
        <v>18</v>
      </c>
      <c r="B3250" s="1017"/>
      <c r="C3250" s="35">
        <v>122.75403</v>
      </c>
      <c r="D3250" s="24">
        <v>4.5444473539750022E-3</v>
      </c>
      <c r="E3250" s="36">
        <v>0</v>
      </c>
      <c r="F3250" s="24">
        <v>0</v>
      </c>
      <c r="G3250" s="36">
        <v>0</v>
      </c>
      <c r="H3250" s="24">
        <v>0</v>
      </c>
      <c r="I3250" s="36">
        <v>316.96747850000003</v>
      </c>
      <c r="J3250" s="24">
        <v>1.1734376614482258E-2</v>
      </c>
      <c r="K3250" s="36">
        <v>57.812359999999998</v>
      </c>
      <c r="L3250" s="24">
        <v>2.1402574435157059E-3</v>
      </c>
      <c r="M3250" s="36">
        <v>296.19111000000004</v>
      </c>
      <c r="N3250" s="24">
        <v>1.0965219684522123E-2</v>
      </c>
      <c r="O3250" s="36">
        <v>424.07344700000004</v>
      </c>
      <c r="P3250" s="24">
        <v>1.5699520855732466E-2</v>
      </c>
      <c r="Q3250" s="36">
        <v>72.070979999999992</v>
      </c>
      <c r="R3250" s="24">
        <v>2.6681223774028869E-3</v>
      </c>
      <c r="S3250" s="36">
        <v>824.92427950000013</v>
      </c>
      <c r="T3250" s="24">
        <v>3.0539322898022258E-2</v>
      </c>
      <c r="U3250" s="36">
        <v>402.07395550000007</v>
      </c>
      <c r="V3250" s="24">
        <v>1.4885082984031059E-2</v>
      </c>
      <c r="W3250" s="36">
        <v>3357.0220639999961</v>
      </c>
      <c r="X3250" s="24">
        <v>0.12427950459940489</v>
      </c>
      <c r="Y3250" s="36">
        <v>3772.7430779999954</v>
      </c>
      <c r="Z3250" s="24">
        <v>0.13966981204645246</v>
      </c>
      <c r="AA3250" s="36">
        <v>2642.3310569999976</v>
      </c>
      <c r="AB3250" s="24">
        <v>9.7821101110159972E-2</v>
      </c>
      <c r="AC3250" s="36">
        <v>1760.8870369999988</v>
      </c>
      <c r="AD3250" s="24">
        <v>6.518937452353725E-2</v>
      </c>
      <c r="AE3250" s="36">
        <v>1085.9140824999999</v>
      </c>
      <c r="AF3250" s="24">
        <v>4.0201363481600708E-2</v>
      </c>
      <c r="AG3250" s="36">
        <v>0</v>
      </c>
      <c r="AH3250" s="24">
        <v>0</v>
      </c>
      <c r="AI3250" s="36">
        <v>0</v>
      </c>
      <c r="AJ3250" s="24">
        <v>0</v>
      </c>
      <c r="AK3250" s="36">
        <v>27011.871947999956</v>
      </c>
      <c r="AL3250" s="166">
        <v>1</v>
      </c>
      <c r="AM3250" s="129"/>
    </row>
    <row r="3251" spans="1:39" ht="25.5" customHeight="1">
      <c r="A3251" s="1016" t="s">
        <v>19</v>
      </c>
      <c r="B3251" s="1017"/>
      <c r="C3251" s="35">
        <v>557.97775079999997</v>
      </c>
      <c r="D3251" s="24">
        <v>1.0195588436813095E-2</v>
      </c>
      <c r="E3251" s="36">
        <v>0</v>
      </c>
      <c r="F3251" s="24">
        <v>0</v>
      </c>
      <c r="G3251" s="36">
        <v>626.76896480000005</v>
      </c>
      <c r="H3251" s="24">
        <v>1.1452568495618577E-2</v>
      </c>
      <c r="I3251" s="36">
        <v>3810.5185274000023</v>
      </c>
      <c r="J3251" s="24">
        <v>6.9627289942152157E-2</v>
      </c>
      <c r="K3251" s="36">
        <v>487.83611559999997</v>
      </c>
      <c r="L3251" s="24">
        <v>8.9139329518785112E-3</v>
      </c>
      <c r="M3251" s="36">
        <v>1248.9564690000002</v>
      </c>
      <c r="N3251" s="24">
        <v>2.2821422745194008E-2</v>
      </c>
      <c r="O3251" s="36">
        <v>4404.7540836000007</v>
      </c>
      <c r="P3251" s="24">
        <v>8.0485395228338613E-2</v>
      </c>
      <c r="Q3251" s="36">
        <v>517.03668819999996</v>
      </c>
      <c r="R3251" s="24">
        <v>9.4474972739720525E-3</v>
      </c>
      <c r="S3251" s="36">
        <v>3191.248239800002</v>
      </c>
      <c r="T3251" s="24">
        <v>5.8311740219131769E-2</v>
      </c>
      <c r="U3251" s="36">
        <v>4664.7008629999991</v>
      </c>
      <c r="V3251" s="24">
        <v>8.5235244795704948E-2</v>
      </c>
      <c r="W3251" s="36">
        <v>3965.5569530000007</v>
      </c>
      <c r="X3251" s="24">
        <v>7.2460212898386014E-2</v>
      </c>
      <c r="Y3251" s="36">
        <v>3994.086663000001</v>
      </c>
      <c r="Z3251" s="24">
        <v>7.2981518955777355E-2</v>
      </c>
      <c r="AA3251" s="36">
        <v>2684.6059684000006</v>
      </c>
      <c r="AB3251" s="24">
        <v>4.9054173808140436E-2</v>
      </c>
      <c r="AC3251" s="36">
        <v>4592.104932600002</v>
      </c>
      <c r="AD3251" s="24">
        <v>8.3908743465706231E-2</v>
      </c>
      <c r="AE3251" s="36">
        <v>2240.9677797999998</v>
      </c>
      <c r="AF3251" s="24">
        <v>4.0947842723551828E-2</v>
      </c>
      <c r="AG3251" s="36">
        <v>0</v>
      </c>
      <c r="AH3251" s="24">
        <v>0</v>
      </c>
      <c r="AI3251" s="36">
        <v>65.105686200000008</v>
      </c>
      <c r="AJ3251" s="24">
        <v>1.18963664848606E-3</v>
      </c>
      <c r="AK3251" s="36">
        <v>54727.370985799709</v>
      </c>
      <c r="AL3251" s="166">
        <v>1</v>
      </c>
      <c r="AM3251" s="129"/>
    </row>
    <row r="3252" spans="1:39" ht="25.5" customHeight="1">
      <c r="A3252" s="1016" t="s">
        <v>20</v>
      </c>
      <c r="B3252" s="1017"/>
      <c r="C3252" s="35">
        <v>373.518618</v>
      </c>
      <c r="D3252" s="24">
        <v>8.8872899188502091E-3</v>
      </c>
      <c r="E3252" s="36">
        <v>0</v>
      </c>
      <c r="F3252" s="24">
        <v>0</v>
      </c>
      <c r="G3252" s="36">
        <v>806.8572300000003</v>
      </c>
      <c r="H3252" s="24">
        <v>1.9197902810109472E-2</v>
      </c>
      <c r="I3252" s="36">
        <v>3816.9060680000011</v>
      </c>
      <c r="J3252" s="24">
        <v>9.0817295804340878E-2</v>
      </c>
      <c r="K3252" s="36">
        <v>477.83022399999993</v>
      </c>
      <c r="L3252" s="24">
        <v>1.1369221045568168E-2</v>
      </c>
      <c r="M3252" s="36">
        <v>2146.2533420000018</v>
      </c>
      <c r="N3252" s="24">
        <v>5.1066733411546258E-2</v>
      </c>
      <c r="O3252" s="36">
        <v>2529.8222160000009</v>
      </c>
      <c r="P3252" s="24">
        <v>6.0193153415287332E-2</v>
      </c>
      <c r="Q3252" s="36">
        <v>191.10420600000003</v>
      </c>
      <c r="R3252" s="24">
        <v>4.5470249716807257E-3</v>
      </c>
      <c r="S3252" s="36">
        <v>3278.2139280000019</v>
      </c>
      <c r="T3252" s="24">
        <v>7.7999960885882166E-2</v>
      </c>
      <c r="U3252" s="36">
        <v>1422.4708360000009</v>
      </c>
      <c r="V3252" s="24">
        <v>3.3845463415805514E-2</v>
      </c>
      <c r="W3252" s="36">
        <v>5037.5654159999958</v>
      </c>
      <c r="X3252" s="24">
        <v>0.1198609712599794</v>
      </c>
      <c r="Y3252" s="36">
        <v>2345.0050600000018</v>
      </c>
      <c r="Z3252" s="24">
        <v>5.5795718941621129E-2</v>
      </c>
      <c r="AA3252" s="36">
        <v>1991.6810420000015</v>
      </c>
      <c r="AB3252" s="24">
        <v>4.738892786900302E-2</v>
      </c>
      <c r="AC3252" s="36">
        <v>1959.218190000001</v>
      </c>
      <c r="AD3252" s="24">
        <v>4.6616525200398343E-2</v>
      </c>
      <c r="AE3252" s="36">
        <v>2114.3815200000013</v>
      </c>
      <c r="AF3252" s="24">
        <v>5.0308393375184293E-2</v>
      </c>
      <c r="AG3252" s="36">
        <v>0</v>
      </c>
      <c r="AH3252" s="24">
        <v>0</v>
      </c>
      <c r="AI3252" s="36">
        <v>51.130200000000002</v>
      </c>
      <c r="AJ3252" s="24">
        <v>1.2165629478978071E-3</v>
      </c>
      <c r="AK3252" s="36">
        <v>42028.404767999724</v>
      </c>
      <c r="AL3252" s="166">
        <v>1</v>
      </c>
      <c r="AM3252" s="129"/>
    </row>
    <row r="3253" spans="1:39" ht="25.5" customHeight="1">
      <c r="A3253" s="1016" t="s">
        <v>21</v>
      </c>
      <c r="B3253" s="1017"/>
      <c r="C3253" s="35">
        <v>124.52625</v>
      </c>
      <c r="D3253" s="24">
        <v>3.8351170311056393E-2</v>
      </c>
      <c r="E3253" s="36">
        <v>0</v>
      </c>
      <c r="F3253" s="24">
        <v>0</v>
      </c>
      <c r="G3253" s="36">
        <v>0</v>
      </c>
      <c r="H3253" s="24">
        <v>0</v>
      </c>
      <c r="I3253" s="36">
        <v>89.872500000000002</v>
      </c>
      <c r="J3253" s="24">
        <v>2.767862642439177E-2</v>
      </c>
      <c r="K3253" s="36">
        <v>18.40625</v>
      </c>
      <c r="L3253" s="24">
        <v>5.6686941792423833E-3</v>
      </c>
      <c r="M3253" s="36">
        <v>0</v>
      </c>
      <c r="N3253" s="24">
        <v>0</v>
      </c>
      <c r="O3253" s="36">
        <v>39.3125</v>
      </c>
      <c r="P3253" s="24">
        <v>1.2107329842931946E-2</v>
      </c>
      <c r="Q3253" s="36">
        <v>0</v>
      </c>
      <c r="R3253" s="24">
        <v>0</v>
      </c>
      <c r="S3253" s="36">
        <v>0</v>
      </c>
      <c r="T3253" s="24">
        <v>0</v>
      </c>
      <c r="U3253" s="36">
        <v>0</v>
      </c>
      <c r="V3253" s="24">
        <v>0</v>
      </c>
      <c r="W3253" s="36">
        <v>212.24</v>
      </c>
      <c r="X3253" s="24">
        <v>6.5364952263628012E-2</v>
      </c>
      <c r="Y3253" s="36">
        <v>53.06</v>
      </c>
      <c r="Z3253" s="24">
        <v>1.6341238065907003E-2</v>
      </c>
      <c r="AA3253" s="36">
        <v>549.00625000000002</v>
      </c>
      <c r="AB3253" s="24">
        <v>0.16908107483831245</v>
      </c>
      <c r="AC3253" s="36">
        <v>451.52125000000001</v>
      </c>
      <c r="AD3253" s="24">
        <v>0.139057976593779</v>
      </c>
      <c r="AE3253" s="36">
        <v>265.3</v>
      </c>
      <c r="AF3253" s="24">
        <v>8.1706190329535036E-2</v>
      </c>
      <c r="AG3253" s="36">
        <v>0</v>
      </c>
      <c r="AH3253" s="24">
        <v>0</v>
      </c>
      <c r="AI3253" s="36">
        <v>0</v>
      </c>
      <c r="AJ3253" s="24">
        <v>0</v>
      </c>
      <c r="AK3253" s="36">
        <v>3246.9999999999973</v>
      </c>
      <c r="AL3253" s="166">
        <v>1</v>
      </c>
      <c r="AM3253" s="129"/>
    </row>
    <row r="3254" spans="1:39">
      <c r="A3254" s="804" t="s">
        <v>8</v>
      </c>
      <c r="B3254" s="805"/>
      <c r="C3254" s="41">
        <v>1565.8315376829994</v>
      </c>
      <c r="D3254" s="25">
        <v>1.0471618177910711E-2</v>
      </c>
      <c r="E3254" s="42">
        <v>5.4644351459999996</v>
      </c>
      <c r="F3254" s="25">
        <v>3.6543828010732135E-5</v>
      </c>
      <c r="G3254" s="42">
        <v>1779.377079076</v>
      </c>
      <c r="H3254" s="25">
        <v>1.1899720319965943E-2</v>
      </c>
      <c r="I3254" s="42">
        <v>8315.3474108869959</v>
      </c>
      <c r="J3254" s="25">
        <v>5.5609521846988939E-2</v>
      </c>
      <c r="K3254" s="42">
        <v>1045.969227631</v>
      </c>
      <c r="L3254" s="25">
        <v>6.9949992154350292E-3</v>
      </c>
      <c r="M3254" s="42">
        <v>3136.9216729279992</v>
      </c>
      <c r="N3254" s="25">
        <v>2.0978403629244746E-2</v>
      </c>
      <c r="O3254" s="42">
        <v>6734.9504274129849</v>
      </c>
      <c r="P3254" s="25">
        <v>4.5040496136247318E-2</v>
      </c>
      <c r="Q3254" s="42">
        <v>1065.7024688330005</v>
      </c>
      <c r="R3254" s="25">
        <v>7.1269667753589613E-3</v>
      </c>
      <c r="S3254" s="42">
        <v>6536.2278064119891</v>
      </c>
      <c r="T3254" s="25">
        <v>4.3711523408111234E-2</v>
      </c>
      <c r="U3254" s="42">
        <v>7219.0346490119891</v>
      </c>
      <c r="V3254" s="25">
        <v>4.8277846395545859E-2</v>
      </c>
      <c r="W3254" s="42">
        <v>7801.6235046599832</v>
      </c>
      <c r="X3254" s="25">
        <v>5.2173953929616233E-2</v>
      </c>
      <c r="Y3254" s="42">
        <v>12360.660972414975</v>
      </c>
      <c r="Z3254" s="25">
        <v>8.2662865713678271E-2</v>
      </c>
      <c r="AA3254" s="42">
        <v>22618.208556210026</v>
      </c>
      <c r="AB3254" s="25">
        <v>0.15126099977489041</v>
      </c>
      <c r="AC3254" s="42">
        <v>15068.65174162796</v>
      </c>
      <c r="AD3254" s="25">
        <v>0.10077276111562282</v>
      </c>
      <c r="AE3254" s="42">
        <v>7130.00839313299</v>
      </c>
      <c r="AF3254" s="25">
        <v>4.7682476499782141E-2</v>
      </c>
      <c r="AG3254" s="42">
        <v>24.96983341</v>
      </c>
      <c r="AH3254" s="25">
        <v>1.6698767085919646E-4</v>
      </c>
      <c r="AI3254" s="42">
        <v>120.75276952199999</v>
      </c>
      <c r="AJ3254" s="25">
        <v>8.0754338249612481E-4</v>
      </c>
      <c r="AK3254" s="42">
        <f>SUM(C3254,E3254,G3254,I3254,K3254,M3254,O3254,Q3254,S3254,U3254,W3254,Y3254,AA3254,AC3254,AE3254,AG3254,AI3254)</f>
        <v>102529.70248599889</v>
      </c>
      <c r="AL3254" s="167">
        <v>1</v>
      </c>
      <c r="AM3254" s="129"/>
    </row>
    <row r="3255" spans="1:39" ht="25.5" customHeight="1">
      <c r="A3255" s="1016" t="s">
        <v>14</v>
      </c>
      <c r="B3255" s="1017"/>
      <c r="C3255" s="35">
        <v>425.74686712299996</v>
      </c>
      <c r="D3255" s="24">
        <v>0.15492971876855346</v>
      </c>
      <c r="E3255" s="36">
        <v>0</v>
      </c>
      <c r="F3255" s="24">
        <v>0</v>
      </c>
      <c r="G3255" s="36">
        <v>52.763157890000002</v>
      </c>
      <c r="H3255" s="24">
        <v>1.9200566920147918E-2</v>
      </c>
      <c r="I3255" s="36">
        <v>170.93233081</v>
      </c>
      <c r="J3255" s="24">
        <v>6.220244935635838E-2</v>
      </c>
      <c r="K3255" s="36">
        <v>0</v>
      </c>
      <c r="L3255" s="24">
        <v>0</v>
      </c>
      <c r="M3255" s="36">
        <v>12.64285714</v>
      </c>
      <c r="N3255" s="24">
        <v>4.6007485959146388E-3</v>
      </c>
      <c r="O3255" s="36">
        <v>25.285714280000001</v>
      </c>
      <c r="P3255" s="24">
        <v>9.2014971918292776E-3</v>
      </c>
      <c r="Q3255" s="36">
        <v>0</v>
      </c>
      <c r="R3255" s="24">
        <v>0</v>
      </c>
      <c r="S3255" s="36">
        <v>12.64285714</v>
      </c>
      <c r="T3255" s="24">
        <v>4.6007485959146388E-3</v>
      </c>
      <c r="U3255" s="36">
        <v>71.239348363000005</v>
      </c>
      <c r="V3255" s="24">
        <v>2.592407145992208E-2</v>
      </c>
      <c r="W3255" s="36">
        <v>12.64285714</v>
      </c>
      <c r="X3255" s="24">
        <v>4.6007485959146388E-3</v>
      </c>
      <c r="Y3255" s="36">
        <v>286.90977439999995</v>
      </c>
      <c r="Z3255" s="24">
        <v>0.10440675925607948</v>
      </c>
      <c r="AA3255" s="36">
        <v>208.86090222999999</v>
      </c>
      <c r="AB3255" s="24">
        <v>7.6004695144102297E-2</v>
      </c>
      <c r="AC3255" s="36">
        <v>105.52631578</v>
      </c>
      <c r="AD3255" s="24">
        <v>3.8401133840295837E-2</v>
      </c>
      <c r="AE3255" s="36">
        <v>50.571428560000001</v>
      </c>
      <c r="AF3255" s="24">
        <v>1.8402994383658555E-2</v>
      </c>
      <c r="AG3255" s="36">
        <v>0</v>
      </c>
      <c r="AH3255" s="24">
        <v>0</v>
      </c>
      <c r="AI3255" s="36">
        <v>0</v>
      </c>
      <c r="AJ3255" s="24">
        <v>0</v>
      </c>
      <c r="AK3255" s="36">
        <f t="shared" ref="AK3255:AK3262" si="187">SUM(C3255,E3255,G3255,I3255,K3255,M3255,O3255,Q3255,S3255,U3255,W3255,Y3255,AA3255,AC3255,AE3255,AG3255,AI3255)</f>
        <v>1435.7644108559998</v>
      </c>
      <c r="AL3255" s="166">
        <f>+AK3255/$AK$3254</f>
        <v>1.4003399756788165E-2</v>
      </c>
      <c r="AM3255" s="129"/>
    </row>
    <row r="3256" spans="1:39" ht="25.5" customHeight="1">
      <c r="A3256" s="1016" t="s">
        <v>15</v>
      </c>
      <c r="B3256" s="1017"/>
      <c r="C3256" s="35">
        <v>5.6752767530000003</v>
      </c>
      <c r="D3256" s="24">
        <v>7.5248962518340002E-4</v>
      </c>
      <c r="E3256" s="36">
        <v>0</v>
      </c>
      <c r="F3256" s="24">
        <v>0</v>
      </c>
      <c r="G3256" s="36">
        <v>5.6752767530000003</v>
      </c>
      <c r="H3256" s="24">
        <v>7.5248962518340002E-4</v>
      </c>
      <c r="I3256" s="36">
        <v>579.58819003400004</v>
      </c>
      <c r="J3256" s="24">
        <v>7.6848076113445143E-2</v>
      </c>
      <c r="K3256" s="36">
        <v>17.564165643000003</v>
      </c>
      <c r="L3256" s="24">
        <v>2.3288472080896638E-3</v>
      </c>
      <c r="M3256" s="36">
        <v>134.51534751599999</v>
      </c>
      <c r="N3256" s="24">
        <v>1.7835500864380422E-2</v>
      </c>
      <c r="O3256" s="36">
        <v>207.75560992099997</v>
      </c>
      <c r="P3256" s="24">
        <v>2.7546487659225155E-2</v>
      </c>
      <c r="Q3256" s="36">
        <v>11.88888889</v>
      </c>
      <c r="R3256" s="24">
        <v>1.5763575829062634E-3</v>
      </c>
      <c r="S3256" s="36">
        <v>185.27013741799999</v>
      </c>
      <c r="T3256" s="24">
        <v>2.4565120315877539E-2</v>
      </c>
      <c r="U3256" s="36">
        <v>174.457919296</v>
      </c>
      <c r="V3256" s="24">
        <v>2.3131519398050204E-2</v>
      </c>
      <c r="W3256" s="36">
        <v>729.29872714799978</v>
      </c>
      <c r="X3256" s="24">
        <v>9.6698319698371366E-2</v>
      </c>
      <c r="Y3256" s="36">
        <v>341.30285481199996</v>
      </c>
      <c r="Z3256" s="24">
        <v>4.5253626998145127E-2</v>
      </c>
      <c r="AA3256" s="36">
        <v>1198.228639404</v>
      </c>
      <c r="AB3256" s="24">
        <v>0.15887412349935337</v>
      </c>
      <c r="AC3256" s="36">
        <v>183.65513126599998</v>
      </c>
      <c r="AD3256" s="24">
        <v>2.4350985318259143E-2</v>
      </c>
      <c r="AE3256" s="36">
        <v>399.13229310999981</v>
      </c>
      <c r="AF3256" s="24">
        <v>5.2921279915058024E-2</v>
      </c>
      <c r="AG3256" s="36">
        <v>0</v>
      </c>
      <c r="AH3256" s="24">
        <v>0</v>
      </c>
      <c r="AI3256" s="36">
        <v>51.831460669999998</v>
      </c>
      <c r="AJ3256" s="24">
        <v>6.8723761165760426E-3</v>
      </c>
      <c r="AK3256" s="36">
        <f t="shared" si="187"/>
        <v>4225.8399186339993</v>
      </c>
      <c r="AL3256" s="166">
        <f t="shared" ref="AL3256:AL3262" si="188">+AK3256/$AK$3254</f>
        <v>4.1215763004979616E-2</v>
      </c>
      <c r="AM3256" s="129"/>
    </row>
    <row r="3257" spans="1:39" ht="25.5" customHeight="1">
      <c r="A3257" s="1016" t="s">
        <v>16</v>
      </c>
      <c r="B3257" s="1017"/>
      <c r="C3257" s="35">
        <v>0</v>
      </c>
      <c r="D3257" s="24">
        <v>0</v>
      </c>
      <c r="E3257" s="36">
        <v>0</v>
      </c>
      <c r="F3257" s="24">
        <v>0</v>
      </c>
      <c r="G3257" s="36">
        <v>0</v>
      </c>
      <c r="H3257" s="24">
        <v>0</v>
      </c>
      <c r="I3257" s="36">
        <v>0</v>
      </c>
      <c r="J3257" s="24">
        <v>0</v>
      </c>
      <c r="K3257" s="36">
        <v>0</v>
      </c>
      <c r="L3257" s="24">
        <v>0</v>
      </c>
      <c r="M3257" s="36">
        <v>0</v>
      </c>
      <c r="N3257" s="24">
        <v>0</v>
      </c>
      <c r="O3257" s="36">
        <v>58.630036629999999</v>
      </c>
      <c r="P3257" s="24">
        <v>3.6630036630036535E-3</v>
      </c>
      <c r="Q3257" s="36">
        <v>0</v>
      </c>
      <c r="R3257" s="24">
        <v>0</v>
      </c>
      <c r="S3257" s="36">
        <v>0</v>
      </c>
      <c r="T3257" s="24">
        <v>0</v>
      </c>
      <c r="U3257" s="36">
        <v>58.630036629999999</v>
      </c>
      <c r="V3257" s="24">
        <v>3.6630036630036535E-3</v>
      </c>
      <c r="W3257" s="36">
        <v>0</v>
      </c>
      <c r="X3257" s="24">
        <v>0</v>
      </c>
      <c r="Y3257" s="36">
        <v>938.08058607999965</v>
      </c>
      <c r="Z3257" s="24">
        <v>5.8608058608058435E-2</v>
      </c>
      <c r="AA3257" s="36">
        <v>10905.186813180026</v>
      </c>
      <c r="AB3257" s="24">
        <v>0.68131868131868112</v>
      </c>
      <c r="AC3257" s="36">
        <v>293.15018314999998</v>
      </c>
      <c r="AD3257" s="24">
        <v>1.8315018315018264E-2</v>
      </c>
      <c r="AE3257" s="36">
        <v>293.15018314999998</v>
      </c>
      <c r="AF3257" s="24">
        <v>1.8315018315018264E-2</v>
      </c>
      <c r="AG3257" s="36">
        <v>0</v>
      </c>
      <c r="AH3257" s="24">
        <v>0</v>
      </c>
      <c r="AI3257" s="36">
        <v>0</v>
      </c>
      <c r="AJ3257" s="24">
        <v>0</v>
      </c>
      <c r="AK3257" s="36">
        <f t="shared" si="187"/>
        <v>12546.827838820023</v>
      </c>
      <c r="AL3257" s="166">
        <f t="shared" si="188"/>
        <v>0.12237261529685386</v>
      </c>
      <c r="AM3257" s="129"/>
    </row>
    <row r="3258" spans="1:39" ht="25.5" customHeight="1">
      <c r="A3258" s="1016" t="s">
        <v>17</v>
      </c>
      <c r="B3258" s="1017"/>
      <c r="C3258" s="35">
        <v>68.97318928</v>
      </c>
      <c r="D3258" s="24">
        <v>5.2224721188442822E-3</v>
      </c>
      <c r="E3258" s="36">
        <v>0</v>
      </c>
      <c r="F3258" s="24">
        <v>0</v>
      </c>
      <c r="G3258" s="36">
        <v>58.156862750000002</v>
      </c>
      <c r="H3258" s="24">
        <v>4.4034877522967954E-3</v>
      </c>
      <c r="I3258" s="36">
        <v>196.62116461000008</v>
      </c>
      <c r="J3258" s="24">
        <v>1.4887647807351292E-2</v>
      </c>
      <c r="K3258" s="36">
        <v>5.4081632649999998</v>
      </c>
      <c r="L3258" s="24">
        <v>4.0949218327374353E-4</v>
      </c>
      <c r="M3258" s="36">
        <v>55.563199484999998</v>
      </c>
      <c r="N3258" s="24">
        <v>4.2071022548516189E-3</v>
      </c>
      <c r="O3258" s="36">
        <v>50.970046084999993</v>
      </c>
      <c r="P3258" s="24">
        <v>3.8593205179263336E-3</v>
      </c>
      <c r="Q3258" s="36">
        <v>5.4081632649999998</v>
      </c>
      <c r="R3258" s="24">
        <v>4.0949218327374353E-4</v>
      </c>
      <c r="S3258" s="36">
        <v>31.633969725</v>
      </c>
      <c r="T3258" s="24">
        <v>2.3952426532940023E-3</v>
      </c>
      <c r="U3258" s="36">
        <v>34.745556289999996</v>
      </c>
      <c r="V3258" s="24">
        <v>2.6308439681051034E-3</v>
      </c>
      <c r="W3258" s="36">
        <v>68.97318928</v>
      </c>
      <c r="X3258" s="24">
        <v>5.2224721188442822E-3</v>
      </c>
      <c r="Y3258" s="36">
        <v>155.65243519000001</v>
      </c>
      <c r="Z3258" s="24">
        <v>1.1785601209623979E-2</v>
      </c>
      <c r="AA3258" s="36">
        <v>676.76762324000003</v>
      </c>
      <c r="AB3258" s="24">
        <v>5.1243100111832501E-2</v>
      </c>
      <c r="AC3258" s="36">
        <v>7276.1201906900124</v>
      </c>
      <c r="AD3258" s="24">
        <v>0.55092906716229106</v>
      </c>
      <c r="AE3258" s="36">
        <v>151.05928179000003</v>
      </c>
      <c r="AF3258" s="24">
        <v>1.1437819472698696E-2</v>
      </c>
      <c r="AG3258" s="36">
        <v>0</v>
      </c>
      <c r="AH3258" s="24">
        <v>0</v>
      </c>
      <c r="AI3258" s="36">
        <v>0</v>
      </c>
      <c r="AJ3258" s="24">
        <v>0</v>
      </c>
      <c r="AK3258" s="36">
        <f t="shared" si="187"/>
        <v>8836.0530349450128</v>
      </c>
      <c r="AL3258" s="166">
        <f t="shared" si="188"/>
        <v>8.6180422069903451E-2</v>
      </c>
      <c r="AM3258" s="129"/>
    </row>
    <row r="3259" spans="1:39" ht="25.5" customHeight="1">
      <c r="A3259" s="1016" t="s">
        <v>18</v>
      </c>
      <c r="B3259" s="1017"/>
      <c r="C3259" s="35">
        <v>58.07792208</v>
      </c>
      <c r="D3259" s="24">
        <v>2.4604076288009978E-3</v>
      </c>
      <c r="E3259" s="36">
        <v>0</v>
      </c>
      <c r="F3259" s="24">
        <v>0</v>
      </c>
      <c r="G3259" s="36">
        <v>232.31168832</v>
      </c>
      <c r="H3259" s="24">
        <v>9.8416305152039911E-3</v>
      </c>
      <c r="I3259" s="36">
        <v>198.45609075199997</v>
      </c>
      <c r="J3259" s="24">
        <v>8.4073751639332731E-3</v>
      </c>
      <c r="K3259" s="36">
        <v>58.07792208</v>
      </c>
      <c r="L3259" s="24">
        <v>2.4604076288009978E-3</v>
      </c>
      <c r="M3259" s="36">
        <v>87.049843831000004</v>
      </c>
      <c r="N3259" s="24">
        <v>3.6877713970673081E-3</v>
      </c>
      <c r="O3259" s="36">
        <v>367.94025975300002</v>
      </c>
      <c r="P3259" s="24">
        <v>1.5587386559600238E-2</v>
      </c>
      <c r="Q3259" s="36">
        <v>145.12776591099998</v>
      </c>
      <c r="R3259" s="24">
        <v>6.1481790258683042E-3</v>
      </c>
      <c r="S3259" s="36">
        <v>637.45609076700021</v>
      </c>
      <c r="T3259" s="24">
        <v>2.7005129876864018E-2</v>
      </c>
      <c r="U3259" s="36">
        <v>546.92362323199995</v>
      </c>
      <c r="V3259" s="24">
        <v>2.316982093673926E-2</v>
      </c>
      <c r="W3259" s="36">
        <v>1137.20203851</v>
      </c>
      <c r="X3259" s="24">
        <v>4.8176320206221292E-2</v>
      </c>
      <c r="Y3259" s="36">
        <v>4552.2907777439941</v>
      </c>
      <c r="Z3259" s="24">
        <v>0.19285281836794238</v>
      </c>
      <c r="AA3259" s="36">
        <v>3508.8976493119999</v>
      </c>
      <c r="AB3259" s="24">
        <v>0.14865061000559013</v>
      </c>
      <c r="AC3259" s="36">
        <v>2043.6996219740004</v>
      </c>
      <c r="AD3259" s="24">
        <v>8.6579098576498967E-2</v>
      </c>
      <c r="AE3259" s="36">
        <v>1120.9437777850003</v>
      </c>
      <c r="AF3259" s="24">
        <v>4.7487556777947741E-2</v>
      </c>
      <c r="AG3259" s="36">
        <v>0</v>
      </c>
      <c r="AH3259" s="24">
        <v>0</v>
      </c>
      <c r="AI3259" s="36">
        <v>0</v>
      </c>
      <c r="AJ3259" s="24">
        <v>0</v>
      </c>
      <c r="AK3259" s="36">
        <f t="shared" si="187"/>
        <v>14694.455072050994</v>
      </c>
      <c r="AL3259" s="166">
        <f t="shared" si="188"/>
        <v>0.14331900625633454</v>
      </c>
      <c r="AM3259" s="129"/>
    </row>
    <row r="3260" spans="1:39" ht="25.5" customHeight="1">
      <c r="A3260" s="1016" t="s">
        <v>19</v>
      </c>
      <c r="B3260" s="1017"/>
      <c r="C3260" s="35">
        <v>450.04886588999989</v>
      </c>
      <c r="D3260" s="24">
        <v>1.0053587980409878E-2</v>
      </c>
      <c r="E3260" s="36">
        <v>5.4644351459999996</v>
      </c>
      <c r="F3260" s="24">
        <v>1.2206936550081769E-4</v>
      </c>
      <c r="G3260" s="36">
        <v>418.51358643799995</v>
      </c>
      <c r="H3260" s="24">
        <v>9.3491251309579144E-3</v>
      </c>
      <c r="I3260" s="36">
        <v>2950.3256133140067</v>
      </c>
      <c r="J3260" s="24">
        <v>6.5906972269893171E-2</v>
      </c>
      <c r="K3260" s="36">
        <v>157.302202158</v>
      </c>
      <c r="L3260" s="24">
        <v>3.5139551474710502E-3</v>
      </c>
      <c r="M3260" s="36">
        <v>619.53126976400029</v>
      </c>
      <c r="N3260" s="24">
        <v>1.3839635202435514E-2</v>
      </c>
      <c r="O3260" s="36">
        <v>3542.8361078020116</v>
      </c>
      <c r="P3260" s="24">
        <v>7.9142993593647126E-2</v>
      </c>
      <c r="Q3260" s="36">
        <v>828.21465063000051</v>
      </c>
      <c r="R3260" s="24">
        <v>1.8501388377697395E-2</v>
      </c>
      <c r="S3260" s="36">
        <v>2840.5852736140077</v>
      </c>
      <c r="T3260" s="24">
        <v>6.3455495899672365E-2</v>
      </c>
      <c r="U3260" s="36">
        <v>4330.0684437560058</v>
      </c>
      <c r="V3260" s="24">
        <v>9.6728882927876694E-2</v>
      </c>
      <c r="W3260" s="36">
        <v>1800.0181621939987</v>
      </c>
      <c r="X3260" s="24">
        <v>4.0210391207554361E-2</v>
      </c>
      <c r="Y3260" s="36">
        <v>3376.4610655220076</v>
      </c>
      <c r="Z3260" s="24">
        <v>7.5426361351949037E-2</v>
      </c>
      <c r="AA3260" s="36">
        <v>2490.8493045700016</v>
      </c>
      <c r="AB3260" s="24">
        <v>5.5642785767085964E-2</v>
      </c>
      <c r="AC3260" s="36">
        <v>3346.5223497180104</v>
      </c>
      <c r="AD3260" s="24">
        <v>7.475756394755885E-2</v>
      </c>
      <c r="AE3260" s="36">
        <v>3491.4036246540086</v>
      </c>
      <c r="AF3260" s="24">
        <v>7.7994049482085284E-2</v>
      </c>
      <c r="AG3260" s="36">
        <v>12.462009800000001</v>
      </c>
      <c r="AH3260" s="24">
        <v>2.7838735175849267E-4</v>
      </c>
      <c r="AI3260" s="36">
        <v>68.921308851999996</v>
      </c>
      <c r="AJ3260" s="24">
        <v>1.539624904727441E-3</v>
      </c>
      <c r="AK3260" s="36">
        <f t="shared" si="187"/>
        <v>30729.528273822063</v>
      </c>
      <c r="AL3260" s="166">
        <f t="shared" si="188"/>
        <v>0.29971342478067159</v>
      </c>
      <c r="AM3260" s="129"/>
    </row>
    <row r="3261" spans="1:39" ht="25.5" customHeight="1">
      <c r="A3261" s="1016" t="s">
        <v>20</v>
      </c>
      <c r="B3261" s="1017"/>
      <c r="C3261" s="35">
        <v>557.30941655699996</v>
      </c>
      <c r="D3261" s="24">
        <v>1.4393321710084488E-2</v>
      </c>
      <c r="E3261" s="36">
        <v>0</v>
      </c>
      <c r="F3261" s="24">
        <v>0</v>
      </c>
      <c r="G3261" s="36">
        <v>932.60835876500016</v>
      </c>
      <c r="H3261" s="24">
        <v>2.408595968133196E-2</v>
      </c>
      <c r="I3261" s="36">
        <v>4070.912910236982</v>
      </c>
      <c r="J3261" s="24">
        <v>0.1051372136016732</v>
      </c>
      <c r="K3261" s="36">
        <v>748.63899670499973</v>
      </c>
      <c r="L3261" s="24">
        <v>1.9334684834251076E-2</v>
      </c>
      <c r="M3261" s="36">
        <v>2168.6413774119983</v>
      </c>
      <c r="N3261" s="24">
        <v>5.6008300042242637E-2</v>
      </c>
      <c r="O3261" s="36">
        <v>2322.8363566219946</v>
      </c>
      <c r="P3261" s="24">
        <v>5.9990608390018914E-2</v>
      </c>
      <c r="Q3261" s="36">
        <v>75.063000137000003</v>
      </c>
      <c r="R3261" s="24">
        <v>1.9386105409282212E-3</v>
      </c>
      <c r="S3261" s="36">
        <v>2818.454292557989</v>
      </c>
      <c r="T3261" s="24">
        <v>7.2790658389685847E-2</v>
      </c>
      <c r="U3261" s="36">
        <v>1943.9919436650007</v>
      </c>
      <c r="V3261" s="24">
        <v>5.0206403508922283E-2</v>
      </c>
      <c r="W3261" s="36">
        <v>3876.5551970479846</v>
      </c>
      <c r="X3261" s="24">
        <v>0.10011764456218353</v>
      </c>
      <c r="Y3261" s="36">
        <v>2630.6153305069915</v>
      </c>
      <c r="Z3261" s="24">
        <v>6.7939445526298256E-2</v>
      </c>
      <c r="AA3261" s="36">
        <v>2783.3583649739958</v>
      </c>
      <c r="AB3261" s="24">
        <v>7.1884255301162811E-2</v>
      </c>
      <c r="AC3261" s="36">
        <v>1492.4001712200011</v>
      </c>
      <c r="AD3261" s="24">
        <v>3.8543392855730933E-2</v>
      </c>
      <c r="AE3261" s="36">
        <v>1619.247804084001</v>
      </c>
      <c r="AF3261" s="24">
        <v>4.1819416432101825E-2</v>
      </c>
      <c r="AG3261" s="36">
        <v>12.507823610000001</v>
      </c>
      <c r="AH3261" s="24">
        <v>3.2303263458909721E-4</v>
      </c>
      <c r="AI3261" s="36">
        <v>0</v>
      </c>
      <c r="AJ3261" s="24">
        <v>0</v>
      </c>
      <c r="AK3261" s="36">
        <f t="shared" si="187"/>
        <v>28053.141344100935</v>
      </c>
      <c r="AL3261" s="166">
        <f t="shared" si="188"/>
        <v>0.27360989707281924</v>
      </c>
      <c r="AM3261" s="129"/>
    </row>
    <row r="3262" spans="1:39" ht="25.5" customHeight="1">
      <c r="A3262" s="1016" t="s">
        <v>21</v>
      </c>
      <c r="B3262" s="1017"/>
      <c r="C3262" s="35">
        <v>0</v>
      </c>
      <c r="D3262" s="24">
        <v>0</v>
      </c>
      <c r="E3262" s="36">
        <v>0</v>
      </c>
      <c r="F3262" s="24">
        <v>0</v>
      </c>
      <c r="G3262" s="36">
        <v>79.348148159999994</v>
      </c>
      <c r="H3262" s="24">
        <v>2.7007538513882993E-2</v>
      </c>
      <c r="I3262" s="36">
        <v>148.51111112999999</v>
      </c>
      <c r="J3262" s="24">
        <v>5.0548370019868553E-2</v>
      </c>
      <c r="K3262" s="36">
        <v>58.977777779999997</v>
      </c>
      <c r="L3262" s="24">
        <v>2.0074124498088129E-2</v>
      </c>
      <c r="M3262" s="36">
        <v>58.977777779999997</v>
      </c>
      <c r="N3262" s="24">
        <v>2.0074124498088129E-2</v>
      </c>
      <c r="O3262" s="36">
        <v>158.69629631999999</v>
      </c>
      <c r="P3262" s="24">
        <v>5.4015077027765986E-2</v>
      </c>
      <c r="Q3262" s="36">
        <v>0</v>
      </c>
      <c r="R3262" s="24">
        <v>0</v>
      </c>
      <c r="S3262" s="36">
        <v>10.18518519</v>
      </c>
      <c r="T3262" s="24">
        <v>3.4667070078974317E-3</v>
      </c>
      <c r="U3262" s="36">
        <v>58.977777779999997</v>
      </c>
      <c r="V3262" s="24">
        <v>2.0074124498088129E-2</v>
      </c>
      <c r="W3262" s="36">
        <v>176.93333333999999</v>
      </c>
      <c r="X3262" s="24">
        <v>6.0222373494264382E-2</v>
      </c>
      <c r="Y3262" s="36">
        <v>79.348148159999994</v>
      </c>
      <c r="Z3262" s="24">
        <v>2.7007538513882993E-2</v>
      </c>
      <c r="AA3262" s="36">
        <v>846.05925930000001</v>
      </c>
      <c r="AB3262" s="24">
        <v>0.2879711569890287</v>
      </c>
      <c r="AC3262" s="36">
        <v>327.57777782999995</v>
      </c>
      <c r="AD3262" s="24">
        <v>0.11149686106342939</v>
      </c>
      <c r="AE3262" s="36">
        <v>4.5</v>
      </c>
      <c r="AF3262" s="24">
        <v>1.5316541864015376E-3</v>
      </c>
      <c r="AG3262" s="36">
        <v>0</v>
      </c>
      <c r="AH3262" s="24">
        <v>0</v>
      </c>
      <c r="AI3262" s="36">
        <v>0</v>
      </c>
      <c r="AJ3262" s="24">
        <v>0</v>
      </c>
      <c r="AK3262" s="36">
        <f t="shared" si="187"/>
        <v>2008.0925927699996</v>
      </c>
      <c r="AL3262" s="166">
        <f t="shared" si="188"/>
        <v>1.9585471761650902E-2</v>
      </c>
      <c r="AM3262" s="129"/>
    </row>
    <row r="3263" spans="1:39">
      <c r="A3263" s="804" t="s">
        <v>9</v>
      </c>
      <c r="B3263" s="805"/>
      <c r="C3263" s="41">
        <v>978.20017441594598</v>
      </c>
      <c r="D3263" s="25">
        <v>1.0401736736661995E-2</v>
      </c>
      <c r="E3263" s="42">
        <v>0</v>
      </c>
      <c r="F3263" s="25">
        <v>0</v>
      </c>
      <c r="G3263" s="42">
        <v>2439.1957775883443</v>
      </c>
      <c r="H3263" s="25">
        <v>1.7712682377972949E-2</v>
      </c>
      <c r="I3263" s="42">
        <v>6924.4211043554515</v>
      </c>
      <c r="J3263" s="25">
        <v>5.0282996059482471E-2</v>
      </c>
      <c r="K3263" s="42">
        <v>905.5654728377973</v>
      </c>
      <c r="L3263" s="25">
        <v>6.5759352899067754E-3</v>
      </c>
      <c r="M3263" s="42">
        <v>3452.1125658838373</v>
      </c>
      <c r="N3263" s="25">
        <v>2.5068169588652479E-2</v>
      </c>
      <c r="O3263" s="42">
        <v>6378.2026440344125</v>
      </c>
      <c r="P3263" s="25">
        <v>4.6316527198906637E-2</v>
      </c>
      <c r="Q3263" s="42">
        <v>624.20548345435145</v>
      </c>
      <c r="R3263" s="25">
        <v>4.5327864079641421E-3</v>
      </c>
      <c r="S3263" s="42">
        <v>6682.6780293341099</v>
      </c>
      <c r="T3263" s="25">
        <v>4.8527532908770966E-2</v>
      </c>
      <c r="U3263" s="42">
        <v>6399.6725239589123</v>
      </c>
      <c r="V3263" s="25">
        <v>4.6472434800621007E-2</v>
      </c>
      <c r="W3263" s="42">
        <v>8240.0027955513979</v>
      </c>
      <c r="X3263" s="25">
        <v>5.9836341818989232E-2</v>
      </c>
      <c r="Y3263" s="42">
        <v>10603.297284436576</v>
      </c>
      <c r="Z3263" s="25">
        <v>7.6997852605394226E-2</v>
      </c>
      <c r="AA3263" s="42">
        <v>18932.706898629196</v>
      </c>
      <c r="AB3263" s="25">
        <v>0.13748343898095747</v>
      </c>
      <c r="AC3263" s="42">
        <v>15492.119707287369</v>
      </c>
      <c r="AD3263" s="25">
        <v>0.11249896308365365</v>
      </c>
      <c r="AE3263" s="42">
        <v>5873.2132620036609</v>
      </c>
      <c r="AF3263" s="25">
        <v>4.2649451103439172E-2</v>
      </c>
      <c r="AG3263" s="42">
        <v>0</v>
      </c>
      <c r="AH3263" s="25">
        <v>0</v>
      </c>
      <c r="AI3263" s="42">
        <v>116.41091264463812</v>
      </c>
      <c r="AJ3263" s="25">
        <v>8.4533990258178402E-4</v>
      </c>
      <c r="AK3263" s="42">
        <v>94042.004636415993</v>
      </c>
      <c r="AL3263" s="167">
        <v>1</v>
      </c>
      <c r="AM3263" s="129"/>
    </row>
    <row r="3264" spans="1:39" ht="25.5" customHeight="1">
      <c r="A3264" s="1016" t="s">
        <v>14</v>
      </c>
      <c r="B3264" s="1017"/>
      <c r="C3264" s="35">
        <v>256.22735562310027</v>
      </c>
      <c r="D3264" s="24">
        <v>0.19741756352814327</v>
      </c>
      <c r="E3264" s="36">
        <v>0</v>
      </c>
      <c r="F3264" s="24">
        <v>0</v>
      </c>
      <c r="G3264" s="36">
        <v>54.514285714285712</v>
      </c>
      <c r="H3264" s="24">
        <v>2.1547148503670253E-2</v>
      </c>
      <c r="I3264" s="36">
        <v>25.446808510638299</v>
      </c>
      <c r="J3264" s="24">
        <v>1.0058027079303679E-2</v>
      </c>
      <c r="K3264" s="36">
        <v>0</v>
      </c>
      <c r="L3264" s="24">
        <v>0</v>
      </c>
      <c r="M3264" s="36">
        <v>25.446808510638299</v>
      </c>
      <c r="N3264" s="24">
        <v>1.0058027079303679E-2</v>
      </c>
      <c r="O3264" s="36">
        <v>104.68449848024316</v>
      </c>
      <c r="P3264" s="24">
        <v>4.1377272126578345E-2</v>
      </c>
      <c r="Q3264" s="36">
        <v>0</v>
      </c>
      <c r="R3264" s="24">
        <v>0</v>
      </c>
      <c r="S3264" s="36">
        <v>25.446808510638299</v>
      </c>
      <c r="T3264" s="24">
        <v>1.0058027079303679E-2</v>
      </c>
      <c r="U3264" s="36">
        <v>0</v>
      </c>
      <c r="V3264" s="24">
        <v>0</v>
      </c>
      <c r="W3264" s="36">
        <v>50.893617021276597</v>
      </c>
      <c r="X3264" s="24">
        <v>2.0116054158607358E-2</v>
      </c>
      <c r="Y3264" s="36">
        <v>79.237689969604858</v>
      </c>
      <c r="Z3264" s="24">
        <v>3.1319245047274666E-2</v>
      </c>
      <c r="AA3264" s="36">
        <v>407.04680851063836</v>
      </c>
      <c r="AB3264" s="24">
        <v>0.16088806660499549</v>
      </c>
      <c r="AC3264" s="36">
        <v>201.71306990881456</v>
      </c>
      <c r="AD3264" s="24">
        <v>7.9728486129966275E-2</v>
      </c>
      <c r="AE3264" s="36">
        <v>67.237689969604858</v>
      </c>
      <c r="AF3264" s="24">
        <v>2.6576162043322093E-2</v>
      </c>
      <c r="AG3264" s="36">
        <v>0</v>
      </c>
      <c r="AH3264" s="24">
        <v>0</v>
      </c>
      <c r="AI3264" s="36">
        <v>0</v>
      </c>
      <c r="AJ3264" s="24">
        <v>0</v>
      </c>
      <c r="AK3264" s="36">
        <v>1297.8954407294832</v>
      </c>
      <c r="AL3264" s="166">
        <v>1.3801231117386216E-2</v>
      </c>
      <c r="AM3264" s="129"/>
    </row>
    <row r="3265" spans="1:39" ht="25.5" customHeight="1">
      <c r="A3265" s="1016" t="s">
        <v>15</v>
      </c>
      <c r="B3265" s="1017"/>
      <c r="C3265" s="35">
        <v>0</v>
      </c>
      <c r="D3265" s="24">
        <v>0</v>
      </c>
      <c r="E3265" s="36">
        <v>0</v>
      </c>
      <c r="F3265" s="24">
        <v>0</v>
      </c>
      <c r="G3265" s="36">
        <v>0</v>
      </c>
      <c r="H3265" s="24">
        <v>0</v>
      </c>
      <c r="I3265" s="36">
        <v>610.2018836268976</v>
      </c>
      <c r="J3265" s="24">
        <v>8.5895535420453209E-2</v>
      </c>
      <c r="K3265" s="36">
        <v>65.419450947010006</v>
      </c>
      <c r="L3265" s="24">
        <v>9.2088191085318433E-3</v>
      </c>
      <c r="M3265" s="36">
        <v>74.636513459073441</v>
      </c>
      <c r="N3265" s="24">
        <v>1.0506265971153389E-2</v>
      </c>
      <c r="O3265" s="36">
        <v>534.95769510583659</v>
      </c>
      <c r="P3265" s="24">
        <v>7.5303729603862377E-2</v>
      </c>
      <c r="Q3265" s="36">
        <v>0</v>
      </c>
      <c r="R3265" s="24">
        <v>0</v>
      </c>
      <c r="S3265" s="36">
        <v>258.36730724498528</v>
      </c>
      <c r="T3265" s="24">
        <v>3.6369271853179355E-2</v>
      </c>
      <c r="U3265" s="36">
        <v>136.74546786302875</v>
      </c>
      <c r="V3265" s="24">
        <v>1.9249080498737216E-2</v>
      </c>
      <c r="W3265" s="36">
        <v>918.33617246618542</v>
      </c>
      <c r="X3265" s="24">
        <v>0.12927029454760533</v>
      </c>
      <c r="Y3265" s="36">
        <v>105.78378378378379</v>
      </c>
      <c r="Z3265" s="24">
        <v>1.4890735329924567E-2</v>
      </c>
      <c r="AA3265" s="36">
        <v>619.73674260233508</v>
      </c>
      <c r="AB3265" s="24">
        <v>8.7237717145599247E-2</v>
      </c>
      <c r="AC3265" s="36">
        <v>192.8156460800665</v>
      </c>
      <c r="AD3265" s="24">
        <v>2.7141842072081521E-2</v>
      </c>
      <c r="AE3265" s="36">
        <v>214.6924778651568</v>
      </c>
      <c r="AF3265" s="24">
        <v>3.0221351050838612E-2</v>
      </c>
      <c r="AG3265" s="36">
        <v>0</v>
      </c>
      <c r="AH3265" s="24">
        <v>0</v>
      </c>
      <c r="AI3265" s="36">
        <v>0</v>
      </c>
      <c r="AJ3265" s="24">
        <v>0</v>
      </c>
      <c r="AK3265" s="36">
        <v>3731.6931410443594</v>
      </c>
      <c r="AL3265" s="166">
        <v>5.1587042241246259E-2</v>
      </c>
      <c r="AM3265" s="129"/>
    </row>
    <row r="3266" spans="1:39" ht="25.5" customHeight="1">
      <c r="A3266" s="1016" t="s">
        <v>16</v>
      </c>
      <c r="B3266" s="1017"/>
      <c r="C3266" s="35">
        <v>0</v>
      </c>
      <c r="D3266" s="24">
        <v>0</v>
      </c>
      <c r="E3266" s="36">
        <v>0</v>
      </c>
      <c r="F3266" s="24">
        <v>0</v>
      </c>
      <c r="G3266" s="36">
        <v>0</v>
      </c>
      <c r="H3266" s="24">
        <v>0</v>
      </c>
      <c r="I3266" s="36">
        <v>0</v>
      </c>
      <c r="J3266" s="24">
        <v>0</v>
      </c>
      <c r="K3266" s="36">
        <v>55.26</v>
      </c>
      <c r="L3266" s="24">
        <v>4.9999999999999845E-3</v>
      </c>
      <c r="M3266" s="36">
        <v>0</v>
      </c>
      <c r="N3266" s="24">
        <v>0</v>
      </c>
      <c r="O3266" s="36">
        <v>55.26</v>
      </c>
      <c r="P3266" s="24">
        <v>4.9999999999999845E-3</v>
      </c>
      <c r="Q3266" s="36">
        <v>0</v>
      </c>
      <c r="R3266" s="24">
        <v>0</v>
      </c>
      <c r="S3266" s="36">
        <v>0</v>
      </c>
      <c r="T3266" s="24">
        <v>0</v>
      </c>
      <c r="U3266" s="36">
        <v>55.26</v>
      </c>
      <c r="V3266" s="24">
        <v>4.9999999999999845E-3</v>
      </c>
      <c r="W3266" s="36">
        <v>55.26</v>
      </c>
      <c r="X3266" s="24">
        <v>4.9999999999999845E-3</v>
      </c>
      <c r="Y3266" s="36">
        <v>386.82</v>
      </c>
      <c r="Z3266" s="24">
        <v>3.4999999999999892E-2</v>
      </c>
      <c r="AA3266" s="36">
        <v>7957.4400000000232</v>
      </c>
      <c r="AB3266" s="24">
        <v>0.71999999999999986</v>
      </c>
      <c r="AC3266" s="36">
        <v>331.56</v>
      </c>
      <c r="AD3266" s="24">
        <v>2.9999999999999905E-2</v>
      </c>
      <c r="AE3266" s="36">
        <v>331.56</v>
      </c>
      <c r="AF3266" s="24">
        <v>2.9999999999999905E-2</v>
      </c>
      <c r="AG3266" s="36">
        <v>0</v>
      </c>
      <c r="AH3266" s="24">
        <v>0</v>
      </c>
      <c r="AI3266" s="36">
        <v>0</v>
      </c>
      <c r="AJ3266" s="24">
        <v>0</v>
      </c>
      <c r="AK3266" s="36">
        <v>9228.4200000000219</v>
      </c>
      <c r="AL3266" s="166">
        <v>8.0256192405723153E-2</v>
      </c>
      <c r="AM3266" s="129"/>
    </row>
    <row r="3267" spans="1:39" ht="25.5" customHeight="1">
      <c r="A3267" s="1016" t="s">
        <v>17</v>
      </c>
      <c r="B3267" s="1017"/>
      <c r="C3267" s="35">
        <v>54.401826484018265</v>
      </c>
      <c r="D3267" s="24">
        <v>5.5144948166598049E-3</v>
      </c>
      <c r="E3267" s="36">
        <v>0</v>
      </c>
      <c r="F3267" s="24">
        <v>0</v>
      </c>
      <c r="G3267" s="36">
        <v>54.401826484018265</v>
      </c>
      <c r="H3267" s="24">
        <v>4.0805450408054784E-3</v>
      </c>
      <c r="I3267" s="36">
        <v>237.16286149162858</v>
      </c>
      <c r="J3267" s="24">
        <v>1.7788993511223389E-2</v>
      </c>
      <c r="K3267" s="36">
        <v>6.5185185185185182</v>
      </c>
      <c r="L3267" s="24">
        <v>4.88937782667159E-4</v>
      </c>
      <c r="M3267" s="36">
        <v>60.920345002536784</v>
      </c>
      <c r="N3267" s="24">
        <v>4.5694828234726379E-3</v>
      </c>
      <c r="O3267" s="36">
        <v>62.911111111111111</v>
      </c>
      <c r="P3267" s="24">
        <v>4.7188052138547511E-3</v>
      </c>
      <c r="Q3267" s="36">
        <v>0</v>
      </c>
      <c r="R3267" s="24">
        <v>0</v>
      </c>
      <c r="S3267" s="36">
        <v>36.837037037037035</v>
      </c>
      <c r="T3267" s="24">
        <v>2.7630540831861156E-3</v>
      </c>
      <c r="U3267" s="36">
        <v>19.555555555555554</v>
      </c>
      <c r="V3267" s="24">
        <v>1.466813348001477E-3</v>
      </c>
      <c r="W3267" s="36">
        <v>36.837037037037035</v>
      </c>
      <c r="X3267" s="24">
        <v>2.7630540831861156E-3</v>
      </c>
      <c r="Y3267" s="36">
        <v>345.96651445966518</v>
      </c>
      <c r="Z3267" s="24">
        <v>2.5950083592834353E-2</v>
      </c>
      <c r="AA3267" s="36">
        <v>624.21085743277524</v>
      </c>
      <c r="AB3267" s="24">
        <v>4.6820496357094177E-2</v>
      </c>
      <c r="AC3267" s="36">
        <v>8149.2761035007306</v>
      </c>
      <c r="AD3267" s="24">
        <v>0.61125683344590365</v>
      </c>
      <c r="AE3267" s="36">
        <v>176.2425164890918</v>
      </c>
      <c r="AF3267" s="24">
        <v>1.3219510687750752E-2</v>
      </c>
      <c r="AG3267" s="36">
        <v>0</v>
      </c>
      <c r="AH3267" s="24">
        <v>0</v>
      </c>
      <c r="AI3267" s="36">
        <v>0</v>
      </c>
      <c r="AJ3267" s="24">
        <v>0</v>
      </c>
      <c r="AK3267" s="36">
        <v>9865.2421106037236</v>
      </c>
      <c r="AL3267" s="166">
        <v>9.6812844476392518E-2</v>
      </c>
      <c r="AM3267" s="129"/>
    </row>
    <row r="3268" spans="1:39" ht="25.5" customHeight="1">
      <c r="A3268" s="1016" t="s">
        <v>18</v>
      </c>
      <c r="B3268" s="1017"/>
      <c r="C3268" s="35">
        <v>0</v>
      </c>
      <c r="D3268" s="24">
        <v>0</v>
      </c>
      <c r="E3268" s="36">
        <v>0</v>
      </c>
      <c r="F3268" s="24">
        <v>0</v>
      </c>
      <c r="G3268" s="36">
        <v>327.11056511056512</v>
      </c>
      <c r="H3268" s="24">
        <v>1.3851226503665428E-2</v>
      </c>
      <c r="I3268" s="36">
        <v>542.47381868034051</v>
      </c>
      <c r="J3268" s="24">
        <v>2.297060546580016E-2</v>
      </c>
      <c r="K3268" s="36">
        <v>177.68571733789122</v>
      </c>
      <c r="L3268" s="24">
        <v>7.5239548330746078E-3</v>
      </c>
      <c r="M3268" s="36">
        <v>54.518427518427515</v>
      </c>
      <c r="N3268" s="24">
        <v>2.3085377506109044E-3</v>
      </c>
      <c r="O3268" s="36">
        <v>234.19658690310857</v>
      </c>
      <c r="P3268" s="24">
        <v>9.9168608952873855E-3</v>
      </c>
      <c r="Q3268" s="36">
        <v>18.833333333333332</v>
      </c>
      <c r="R3268" s="24">
        <v>7.9748193315265904E-4</v>
      </c>
      <c r="S3268" s="36">
        <v>703.31864473168844</v>
      </c>
      <c r="T3268" s="24">
        <v>2.9781446677323992E-2</v>
      </c>
      <c r="U3268" s="36">
        <v>722.86999252216651</v>
      </c>
      <c r="V3268" s="24">
        <v>3.060933233918366E-2</v>
      </c>
      <c r="W3268" s="36">
        <v>1481.414209664209</v>
      </c>
      <c r="X3268" s="24">
        <v>6.2729260233070724E-2</v>
      </c>
      <c r="Y3268" s="36">
        <v>4113.7253320514119</v>
      </c>
      <c r="Z3268" s="24">
        <v>0.17419229895204022</v>
      </c>
      <c r="AA3268" s="36">
        <v>3381.4278032973625</v>
      </c>
      <c r="AB3268" s="24">
        <v>0.14318376538352548</v>
      </c>
      <c r="AC3268" s="36">
        <v>1770.1292240857451</v>
      </c>
      <c r="AD3268" s="24">
        <v>7.4954658878969016E-2</v>
      </c>
      <c r="AE3268" s="36">
        <v>935.5119200227897</v>
      </c>
      <c r="AF3268" s="24">
        <v>3.9613478998254695E-2</v>
      </c>
      <c r="AG3268" s="36">
        <v>0</v>
      </c>
      <c r="AH3268" s="24">
        <v>0</v>
      </c>
      <c r="AI3268" s="36">
        <v>54.518427518427515</v>
      </c>
      <c r="AJ3268" s="24">
        <v>2.3085377506109044E-3</v>
      </c>
      <c r="AK3268" s="36">
        <v>14517.734002777466</v>
      </c>
      <c r="AL3268" s="166">
        <v>0.17149205934252312</v>
      </c>
      <c r="AM3268" s="129"/>
    </row>
    <row r="3269" spans="1:39" ht="25.5" customHeight="1">
      <c r="A3269" s="1016" t="s">
        <v>19</v>
      </c>
      <c r="B3269" s="1017"/>
      <c r="C3269" s="35">
        <v>397.64543070969245</v>
      </c>
      <c r="D3269" s="24">
        <v>1.5722363119808114E-2</v>
      </c>
      <c r="E3269" s="36">
        <v>0</v>
      </c>
      <c r="F3269" s="24">
        <v>0</v>
      </c>
      <c r="G3269" s="36">
        <v>530.24817854524304</v>
      </c>
      <c r="H3269" s="24">
        <v>1.3610764888989237E-2</v>
      </c>
      <c r="I3269" s="36">
        <v>2017.7742447741032</v>
      </c>
      <c r="J3269" s="24">
        <v>5.1793578848352124E-2</v>
      </c>
      <c r="K3269" s="36">
        <v>163.37299384969896</v>
      </c>
      <c r="L3269" s="24">
        <v>4.1935672737229545E-3</v>
      </c>
      <c r="M3269" s="36">
        <v>727.98014761312561</v>
      </c>
      <c r="N3269" s="24">
        <v>1.8686281318679738E-2</v>
      </c>
      <c r="O3269" s="36">
        <v>2885.1879724870905</v>
      </c>
      <c r="P3269" s="24">
        <v>7.4058934557397427E-2</v>
      </c>
      <c r="Q3269" s="36">
        <v>482.83925044009766</v>
      </c>
      <c r="R3269" s="24">
        <v>1.2393840814212676E-2</v>
      </c>
      <c r="S3269" s="36">
        <v>2430.5908493434495</v>
      </c>
      <c r="T3269" s="24">
        <v>6.2390031555609841E-2</v>
      </c>
      <c r="U3269" s="36">
        <v>3134.0408721149297</v>
      </c>
      <c r="V3269" s="24">
        <v>8.0446657223546575E-2</v>
      </c>
      <c r="W3269" s="36">
        <v>1672.1055412140577</v>
      </c>
      <c r="X3269" s="24">
        <v>4.2920723374250652E-2</v>
      </c>
      <c r="Y3269" s="36">
        <v>3389.7428745086186</v>
      </c>
      <c r="Z3269" s="24">
        <v>8.7010187240325901E-2</v>
      </c>
      <c r="AA3269" s="36">
        <v>2307.6934101388656</v>
      </c>
      <c r="AB3269" s="24">
        <v>5.9235417889492901E-2</v>
      </c>
      <c r="AC3269" s="36">
        <v>3205.7961117149171</v>
      </c>
      <c r="AD3269" s="24">
        <v>8.2288518705141825E-2</v>
      </c>
      <c r="AE3269" s="36">
        <v>1894.3676351235895</v>
      </c>
      <c r="AF3269" s="24">
        <v>4.862589545468423E-2</v>
      </c>
      <c r="AG3269" s="36">
        <v>0</v>
      </c>
      <c r="AH3269" s="24">
        <v>0</v>
      </c>
      <c r="AI3269" s="36">
        <v>52.32335329341317</v>
      </c>
      <c r="AJ3269" s="24">
        <v>1.343070827388807E-3</v>
      </c>
      <c r="AK3269" s="36">
        <v>25291.708865870893</v>
      </c>
      <c r="AL3269" s="166">
        <v>0.282900899723322</v>
      </c>
      <c r="AM3269" s="129"/>
    </row>
    <row r="3270" spans="1:39" ht="25.5" customHeight="1">
      <c r="A3270" s="1016" t="s">
        <v>20</v>
      </c>
      <c r="B3270" s="1017"/>
      <c r="C3270" s="35">
        <v>269.92556159913499</v>
      </c>
      <c r="D3270" s="24">
        <v>9.5606043006102072E-3</v>
      </c>
      <c r="E3270" s="36">
        <v>0</v>
      </c>
      <c r="F3270" s="24">
        <v>0</v>
      </c>
      <c r="G3270" s="36">
        <v>1417.507878255971</v>
      </c>
      <c r="H3270" s="24">
        <v>3.694312948282457E-2</v>
      </c>
      <c r="I3270" s="36">
        <v>3259.8093133587995</v>
      </c>
      <c r="J3270" s="24">
        <v>8.4957240379432294E-2</v>
      </c>
      <c r="K3270" s="36">
        <v>427.40879218467859</v>
      </c>
      <c r="L3270" s="24">
        <v>1.1139139749405289E-2</v>
      </c>
      <c r="M3270" s="36">
        <v>2508.6103237800357</v>
      </c>
      <c r="N3270" s="24">
        <v>6.5379471560595495E-2</v>
      </c>
      <c r="O3270" s="36">
        <v>2380.278692990501</v>
      </c>
      <c r="P3270" s="24">
        <v>6.2034889053701178E-2</v>
      </c>
      <c r="Q3270" s="36">
        <v>122.53289968092052</v>
      </c>
      <c r="R3270" s="24">
        <v>3.1934558165473336E-3</v>
      </c>
      <c r="S3270" s="36">
        <v>3162.8043389880504</v>
      </c>
      <c r="T3270" s="24">
        <v>8.2429094057546712E-2</v>
      </c>
      <c r="U3270" s="36">
        <v>2331.2006359032316</v>
      </c>
      <c r="V3270" s="24">
        <v>6.0755815374074651E-2</v>
      </c>
      <c r="W3270" s="36">
        <v>3803.5040442355871</v>
      </c>
      <c r="X3270" s="24">
        <v>9.9127027475517535E-2</v>
      </c>
      <c r="Y3270" s="36">
        <v>2116.7080461852297</v>
      </c>
      <c r="Z3270" s="24">
        <v>5.5165703575325555E-2</v>
      </c>
      <c r="AA3270" s="36">
        <v>3005.8077983863268</v>
      </c>
      <c r="AB3270" s="24">
        <v>7.8337445879237508E-2</v>
      </c>
      <c r="AC3270" s="36">
        <v>1239.0512911275287</v>
      </c>
      <c r="AD3270" s="24">
        <v>3.2292188979086152E-2</v>
      </c>
      <c r="AE3270" s="36">
        <v>2178.3879790551678</v>
      </c>
      <c r="AF3270" s="24">
        <v>5.6773207689736239E-2</v>
      </c>
      <c r="AG3270" s="36">
        <v>0</v>
      </c>
      <c r="AH3270" s="24">
        <v>0</v>
      </c>
      <c r="AI3270" s="36">
        <v>9.569131832797428</v>
      </c>
      <c r="AJ3270" s="24">
        <v>2.493909781808048E-4</v>
      </c>
      <c r="AK3270" s="36">
        <v>28233.106727563962</v>
      </c>
      <c r="AL3270" s="166">
        <v>0.27863102629456843</v>
      </c>
      <c r="AM3270" s="129"/>
    </row>
    <row r="3271" spans="1:39" ht="25.5" customHeight="1">
      <c r="A3271" s="1016" t="s">
        <v>21</v>
      </c>
      <c r="B3271" s="1017"/>
      <c r="C3271" s="35">
        <v>0</v>
      </c>
      <c r="D3271" s="24">
        <v>0</v>
      </c>
      <c r="E3271" s="36">
        <v>0</v>
      </c>
      <c r="F3271" s="24">
        <v>0</v>
      </c>
      <c r="G3271" s="36">
        <v>55.413043478260867</v>
      </c>
      <c r="H3271" s="24">
        <v>2.0172203668824482E-2</v>
      </c>
      <c r="I3271" s="36">
        <v>231.55217391304348</v>
      </c>
      <c r="J3271" s="24">
        <v>8.4292746237001601E-2</v>
      </c>
      <c r="K3271" s="36">
        <v>9.9</v>
      </c>
      <c r="L3271" s="24">
        <v>3.6039315617036756E-3</v>
      </c>
      <c r="M3271" s="36">
        <v>0</v>
      </c>
      <c r="N3271" s="24">
        <v>0</v>
      </c>
      <c r="O3271" s="36">
        <v>120.72608695652174</v>
      </c>
      <c r="P3271" s="24">
        <v>4.3948338899352644E-2</v>
      </c>
      <c r="Q3271" s="36">
        <v>0</v>
      </c>
      <c r="R3271" s="24">
        <v>0</v>
      </c>
      <c r="S3271" s="36">
        <v>65.313043478260866</v>
      </c>
      <c r="T3271" s="24">
        <v>2.3776135230528156E-2</v>
      </c>
      <c r="U3271" s="36">
        <v>0</v>
      </c>
      <c r="V3271" s="24">
        <v>0</v>
      </c>
      <c r="W3271" s="36">
        <v>221.65217391304347</v>
      </c>
      <c r="X3271" s="24">
        <v>8.0688814675297926E-2</v>
      </c>
      <c r="Y3271" s="36">
        <v>65.313043478260866</v>
      </c>
      <c r="Z3271" s="24">
        <v>2.3776135230528156E-2</v>
      </c>
      <c r="AA3271" s="36">
        <v>629.34347826086946</v>
      </c>
      <c r="AB3271" s="24">
        <v>0.22910210348047663</v>
      </c>
      <c r="AC3271" s="36">
        <v>401.77826086956503</v>
      </c>
      <c r="AD3271" s="24">
        <v>0.14626074294487254</v>
      </c>
      <c r="AE3271" s="36">
        <v>75.213043478260872</v>
      </c>
      <c r="AF3271" s="24">
        <v>2.7380066792231834E-2</v>
      </c>
      <c r="AG3271" s="36">
        <v>0</v>
      </c>
      <c r="AH3271" s="24">
        <v>0</v>
      </c>
      <c r="AI3271" s="36">
        <v>0</v>
      </c>
      <c r="AJ3271" s="24">
        <v>0</v>
      </c>
      <c r="AK3271" s="36">
        <v>1876.2043478260866</v>
      </c>
      <c r="AL3271" s="166">
        <v>1.9947861069355852E-2</v>
      </c>
      <c r="AM3271" s="129"/>
    </row>
    <row r="3272" spans="1:39" ht="13.5" thickBot="1">
      <c r="A3272" s="938" t="s">
        <v>3</v>
      </c>
      <c r="B3272" s="939"/>
      <c r="C3272" s="45">
        <f>SUM(C3245,C3254,C3263)</f>
        <v>4311.8075698989469</v>
      </c>
      <c r="D3272" s="48">
        <f>+C3272/$AK$3272</f>
        <v>1.3965991196572608E-2</v>
      </c>
      <c r="E3272" s="45">
        <f t="shared" ref="E3272" si="189">SUM(E3245,E3254,E3263)</f>
        <v>5.4644351459999996</v>
      </c>
      <c r="F3272" s="48">
        <f t="shared" ref="F3272" si="190">+E3272/$AK$3272</f>
        <v>1.7699364339922647E-5</v>
      </c>
      <c r="G3272" s="45">
        <f t="shared" ref="G3272" si="191">SUM(G3245,G3254,G3263)</f>
        <v>5776.8438414643442</v>
      </c>
      <c r="H3272" s="48">
        <f t="shared" ref="H3272" si="192">+G3272/$AK$3272</f>
        <v>1.8711259472035426E-2</v>
      </c>
      <c r="I3272" s="45">
        <f t="shared" ref="I3272" si="193">SUM(I3245,I3254,I3263)</f>
        <v>24466.237097142424</v>
      </c>
      <c r="J3272" s="48">
        <f t="shared" ref="J3272" si="194">+I3272/$AK$3272</f>
        <v>7.9246405683163948E-2</v>
      </c>
      <c r="K3272" s="45">
        <f t="shared" ref="K3272" si="195">SUM(K3245,K3254,K3263)</f>
        <v>3010.2221200687973</v>
      </c>
      <c r="L3272" s="48">
        <f t="shared" ref="L3272" si="196">+K3272/$AK$3272</f>
        <v>9.7501418945730549E-3</v>
      </c>
      <c r="M3272" s="45">
        <f t="shared" ref="M3272" si="197">SUM(M3245,M3254,M3263)</f>
        <v>10476.083690311838</v>
      </c>
      <c r="N3272" s="48">
        <f t="shared" ref="N3272" si="198">+M3272/$AK$3272</f>
        <v>3.3932147996317462E-2</v>
      </c>
      <c r="O3272" s="45">
        <f t="shared" ref="O3272" si="199">SUM(O3245,O3254,O3263)</f>
        <v>21465.661023047382</v>
      </c>
      <c r="P3272" s="48">
        <f t="shared" ref="P3272" si="200">+O3272/$AK$3272</f>
        <v>6.9527507435476171E-2</v>
      </c>
      <c r="Q3272" s="45">
        <f t="shared" ref="Q3272" si="201">SUM(Q3245,Q3254,Q3263)</f>
        <v>2533.8978089873517</v>
      </c>
      <c r="R3272" s="48">
        <f t="shared" ref="R3272" si="202">+Q3272/$AK$3272</f>
        <v>8.2073223166036022E-3</v>
      </c>
      <c r="S3272" s="45">
        <f t="shared" ref="S3272" si="203">SUM(S3245,S3254,S3263)</f>
        <v>20604.213349546084</v>
      </c>
      <c r="T3272" s="48">
        <f t="shared" ref="T3272" si="204">+S3272/$AK$3272</f>
        <v>6.6737269135321922E-2</v>
      </c>
      <c r="U3272" s="45">
        <f t="shared" ref="U3272" si="205">SUM(U3245,U3254,U3263)</f>
        <v>20606.36794347089</v>
      </c>
      <c r="V3272" s="48">
        <f t="shared" ref="V3272" si="206">+U3272/$AK$3272</f>
        <v>6.674424788826909E-2</v>
      </c>
      <c r="W3272" s="45">
        <f t="shared" ref="W3272" si="207">SUM(W3245,W3254,W3263)</f>
        <v>29539.820947211338</v>
      </c>
      <c r="X3272" s="48">
        <f t="shared" ref="X3272" si="208">+W3272/$AK$3272</f>
        <v>9.5679798462516591E-2</v>
      </c>
      <c r="Y3272" s="45">
        <f t="shared" ref="Y3272" si="209">SUM(Y3245,Y3254,Y3263)</f>
        <v>34589.07013185152</v>
      </c>
      <c r="Z3272" s="48">
        <f t="shared" ref="Z3272" si="210">+Y3272/$AK$3272</f>
        <v>0.11203437099823829</v>
      </c>
      <c r="AA3272" s="45">
        <f t="shared" ref="AA3272" si="211">SUM(AA3245,AA3254,AA3263)</f>
        <v>61477.475810739124</v>
      </c>
      <c r="AB3272" s="48">
        <f t="shared" ref="AB3272" si="212">+AA3272/$AK$3272</f>
        <v>0.19912620682662108</v>
      </c>
      <c r="AC3272" s="45">
        <f t="shared" ref="AC3272" si="213">SUM(AC3245,AC3254,AC3263)</f>
        <v>49340.346159515298</v>
      </c>
      <c r="AD3272" s="48">
        <f t="shared" ref="AD3272" si="214">+AC3272/$AK$3272</f>
        <v>0.15981391305822709</v>
      </c>
      <c r="AE3272" s="45">
        <f t="shared" ref="AE3272" si="215">SUM(AE3245,AE3254,AE3263)</f>
        <v>20148.877893936646</v>
      </c>
      <c r="AF3272" s="48">
        <f t="shared" ref="AF3272" si="216">+AE3272/$AK$3272</f>
        <v>6.5262432686468572E-2</v>
      </c>
      <c r="AG3272" s="45">
        <f t="shared" ref="AG3272" si="217">SUM(AG3245,AG3254,AG3263)</f>
        <v>24.96983341</v>
      </c>
      <c r="AH3272" s="48">
        <f t="shared" ref="AH3272" si="218">+AG3272/$AK$3272</f>
        <v>8.0877559568855598E-5</v>
      </c>
      <c r="AI3272" s="45">
        <f t="shared" ref="AI3272" si="219">SUM(AI3245,AI3254,AI3263)</f>
        <v>358.87747986663811</v>
      </c>
      <c r="AJ3272" s="48">
        <f t="shared" ref="AJ3272" si="220">+AI3272/$AK$3272</f>
        <v>1.1624080256863356E-3</v>
      </c>
      <c r="AK3272" s="45">
        <f t="shared" ref="AK3272" si="221">SUM(AK3245,AK3254,AK3263)</f>
        <v>308736.23713561462</v>
      </c>
      <c r="AL3272" s="48">
        <f t="shared" ref="AL3272" si="222">+AK3272/$AK$3272</f>
        <v>1</v>
      </c>
      <c r="AM3272" s="129"/>
    </row>
    <row r="3275" spans="1:39" ht="13.5" thickBot="1"/>
    <row r="3276" spans="1:39">
      <c r="A3276" s="1024" t="s">
        <v>22</v>
      </c>
      <c r="B3276" s="1025"/>
      <c r="C3276" s="810" t="s">
        <v>468</v>
      </c>
      <c r="D3276" s="811"/>
      <c r="E3276" s="811"/>
      <c r="F3276" s="811"/>
      <c r="G3276" s="811"/>
      <c r="H3276" s="811"/>
      <c r="I3276" s="811"/>
      <c r="J3276" s="812"/>
      <c r="K3276" s="4"/>
    </row>
    <row r="3277" spans="1:39" ht="26.25" customHeight="1">
      <c r="A3277" s="1026"/>
      <c r="B3277" s="1027"/>
      <c r="C3277" s="1018" t="s">
        <v>275</v>
      </c>
      <c r="D3277" s="930"/>
      <c r="E3277" s="1019" t="s">
        <v>276</v>
      </c>
      <c r="F3277" s="930"/>
      <c r="G3277" s="1019" t="s">
        <v>277</v>
      </c>
      <c r="H3277" s="930"/>
      <c r="I3277" s="1020" t="s">
        <v>3</v>
      </c>
      <c r="J3277" s="933"/>
      <c r="K3277" s="129"/>
    </row>
    <row r="3278" spans="1:39" ht="13.5" thickBot="1">
      <c r="A3278" s="1028"/>
      <c r="B3278" s="1029"/>
      <c r="C3278" s="5" t="s">
        <v>11</v>
      </c>
      <c r="D3278" s="6" t="s">
        <v>12</v>
      </c>
      <c r="E3278" s="5" t="s">
        <v>11</v>
      </c>
      <c r="F3278" s="6" t="s">
        <v>12</v>
      </c>
      <c r="G3278" s="5" t="s">
        <v>11</v>
      </c>
      <c r="H3278" s="6" t="s">
        <v>12</v>
      </c>
      <c r="I3278" s="5" t="s">
        <v>11</v>
      </c>
      <c r="J3278" s="212" t="s">
        <v>13</v>
      </c>
      <c r="K3278" s="129"/>
    </row>
    <row r="3279" spans="1:39" ht="13.5" customHeight="1">
      <c r="A3279" s="806" t="s">
        <v>4</v>
      </c>
      <c r="B3279" s="807"/>
      <c r="C3279" s="39">
        <v>88067.533787501874</v>
      </c>
      <c r="D3279" s="23">
        <v>0.78396177593937155</v>
      </c>
      <c r="E3279" s="40">
        <v>17994.678350699909</v>
      </c>
      <c r="F3279" s="23">
        <v>0.16018547801408378</v>
      </c>
      <c r="G3279" s="40">
        <v>6274.3028429999968</v>
      </c>
      <c r="H3279" s="23">
        <v>5.585274604655479E-2</v>
      </c>
      <c r="I3279" s="40">
        <v>112336.51498120064</v>
      </c>
      <c r="J3279" s="165">
        <v>1</v>
      </c>
      <c r="K3279" s="129"/>
    </row>
    <row r="3280" spans="1:39" ht="22.5" customHeight="1">
      <c r="A3280" s="1016" t="s">
        <v>14</v>
      </c>
      <c r="B3280" s="1017"/>
      <c r="C3280" s="35">
        <v>1609.6298790000008</v>
      </c>
      <c r="D3280" s="24">
        <v>0.83543701657671465</v>
      </c>
      <c r="E3280" s="36">
        <v>186.720732</v>
      </c>
      <c r="F3280" s="24">
        <v>9.6912596684656974E-2</v>
      </c>
      <c r="G3280" s="36">
        <v>130.341464</v>
      </c>
      <c r="H3280" s="24">
        <v>6.7650386738628138E-2</v>
      </c>
      <c r="I3280" s="36">
        <v>1926.6920750000013</v>
      </c>
      <c r="J3280" s="166">
        <f t="shared" ref="J3280:J3287" si="223">+I3280/$I$3279</f>
        <v>1.7151075723885776E-2</v>
      </c>
      <c r="K3280" s="129"/>
    </row>
    <row r="3281" spans="1:11" ht="22.5" customHeight="1">
      <c r="A3281" s="1016" t="s">
        <v>15</v>
      </c>
      <c r="B3281" s="1017"/>
      <c r="C3281" s="35">
        <v>3430.9958140000053</v>
      </c>
      <c r="D3281" s="24">
        <v>0.7814374259440372</v>
      </c>
      <c r="E3281" s="36">
        <v>717.78770599999984</v>
      </c>
      <c r="F3281" s="24">
        <v>0.16348203488391497</v>
      </c>
      <c r="G3281" s="36">
        <v>241.83778900000007</v>
      </c>
      <c r="H3281" s="24">
        <v>5.5080539172047187E-2</v>
      </c>
      <c r="I3281" s="36">
        <v>4390.6213090000083</v>
      </c>
      <c r="J3281" s="166">
        <f t="shared" si="223"/>
        <v>3.9084542632774145E-2</v>
      </c>
      <c r="K3281" s="129"/>
    </row>
    <row r="3282" spans="1:11" ht="22.5" customHeight="1">
      <c r="A3282" s="1016" t="s">
        <v>16</v>
      </c>
      <c r="B3282" s="1017"/>
      <c r="C3282" s="35">
        <v>11586.276903499975</v>
      </c>
      <c r="D3282" s="24">
        <v>0.9053575500893255</v>
      </c>
      <c r="E3282" s="36">
        <v>937.10526000000016</v>
      </c>
      <c r="F3282" s="24">
        <v>7.3225880016136322E-2</v>
      </c>
      <c r="G3282" s="36">
        <v>274.07769349999995</v>
      </c>
      <c r="H3282" s="24">
        <v>2.1416569894539252E-2</v>
      </c>
      <c r="I3282" s="36">
        <v>12797.45985699996</v>
      </c>
      <c r="J3282" s="166">
        <f t="shared" si="223"/>
        <v>0.11392074837947035</v>
      </c>
      <c r="K3282" s="129"/>
    </row>
    <row r="3283" spans="1:11" ht="22.5" customHeight="1">
      <c r="A3283" s="1016" t="s">
        <v>17</v>
      </c>
      <c r="B3283" s="1017"/>
      <c r="C3283" s="35">
        <v>9876.2260119999828</v>
      </c>
      <c r="D3283" s="24">
        <v>0.93911156924067585</v>
      </c>
      <c r="E3283" s="36">
        <v>485.81091799999996</v>
      </c>
      <c r="F3283" s="24">
        <v>4.6194837279229538E-2</v>
      </c>
      <c r="G3283" s="36">
        <v>154.52610200000001</v>
      </c>
      <c r="H3283" s="24">
        <v>1.4693593480094712E-2</v>
      </c>
      <c r="I3283" s="36">
        <v>10516.563031999982</v>
      </c>
      <c r="J3283" s="166">
        <f t="shared" si="223"/>
        <v>9.3616603948946733E-2</v>
      </c>
      <c r="K3283" s="129"/>
    </row>
    <row r="3284" spans="1:11" ht="22.5" customHeight="1">
      <c r="A3284" s="1016" t="s">
        <v>18</v>
      </c>
      <c r="B3284" s="1017"/>
      <c r="C3284" s="35">
        <v>12591.769519999982</v>
      </c>
      <c r="D3284" s="24">
        <v>0.83192158137423433</v>
      </c>
      <c r="E3284" s="36">
        <v>1850.5102594999987</v>
      </c>
      <c r="F3284" s="24">
        <v>0.12226076874956063</v>
      </c>
      <c r="G3284" s="36">
        <v>693.48517950000019</v>
      </c>
      <c r="H3284" s="24">
        <v>4.5817649876205457E-2</v>
      </c>
      <c r="I3284" s="36">
        <v>15135.764958999975</v>
      </c>
      <c r="J3284" s="166">
        <f t="shared" si="223"/>
        <v>0.13473593124669145</v>
      </c>
      <c r="K3284" s="129"/>
    </row>
    <row r="3285" spans="1:11" ht="22.5" customHeight="1">
      <c r="A3285" s="1016" t="s">
        <v>19</v>
      </c>
      <c r="B3285" s="1017"/>
      <c r="C3285" s="35">
        <v>25741.463310999799</v>
      </c>
      <c r="D3285" s="24">
        <v>0.69382340920023</v>
      </c>
      <c r="E3285" s="36">
        <v>8407.8975231999812</v>
      </c>
      <c r="F3285" s="24">
        <v>0.22662255262155118</v>
      </c>
      <c r="G3285" s="36">
        <v>2951.5253130000019</v>
      </c>
      <c r="H3285" s="24">
        <v>7.9554038178216505E-2</v>
      </c>
      <c r="I3285" s="36">
        <v>37100.886147199868</v>
      </c>
      <c r="J3285" s="166">
        <f t="shared" si="223"/>
        <v>0.33026559666203503</v>
      </c>
      <c r="K3285" s="129"/>
    </row>
    <row r="3286" spans="1:11" ht="22.5" customHeight="1">
      <c r="A3286" s="1016" t="s">
        <v>20</v>
      </c>
      <c r="B3286" s="1017"/>
      <c r="C3286" s="35">
        <v>21679.479847999926</v>
      </c>
      <c r="D3286" s="24">
        <v>0.75629743997316723</v>
      </c>
      <c r="E3286" s="36">
        <v>5210.353451999993</v>
      </c>
      <c r="F3286" s="24">
        <v>0.18176529163666688</v>
      </c>
      <c r="G3286" s="36">
        <v>1775.4493020000002</v>
      </c>
      <c r="H3286" s="24">
        <v>6.1937268390165084E-2</v>
      </c>
      <c r="I3286" s="36">
        <v>28665.282601999941</v>
      </c>
      <c r="J3286" s="166">
        <f t="shared" si="223"/>
        <v>0.25517332994349196</v>
      </c>
      <c r="K3286" s="129"/>
    </row>
    <row r="3287" spans="1:11" ht="22.5" customHeight="1">
      <c r="A3287" s="1016" t="s">
        <v>21</v>
      </c>
      <c r="B3287" s="1017"/>
      <c r="C3287" s="35">
        <v>1551.692499999999</v>
      </c>
      <c r="D3287" s="24">
        <v>0.86050009843365716</v>
      </c>
      <c r="E3287" s="36">
        <v>198.49250000000001</v>
      </c>
      <c r="F3287" s="24">
        <v>0.11007517004067674</v>
      </c>
      <c r="G3287" s="36">
        <v>53.06</v>
      </c>
      <c r="H3287" s="24">
        <v>2.9424731525666253E-2</v>
      </c>
      <c r="I3287" s="36">
        <v>1803.2449999999988</v>
      </c>
      <c r="J3287" s="166">
        <f t="shared" si="223"/>
        <v>1.6052171462696427E-2</v>
      </c>
      <c r="K3287" s="129"/>
    </row>
    <row r="3288" spans="1:11">
      <c r="A3288" s="804" t="s">
        <v>8</v>
      </c>
      <c r="B3288" s="805"/>
      <c r="C3288" s="41">
        <v>82706.227746842458</v>
      </c>
      <c r="D3288" s="25">
        <v>0.80665627366017689</v>
      </c>
      <c r="E3288" s="42">
        <v>14372.320896704954</v>
      </c>
      <c r="F3288" s="25">
        <v>0.14017714426380576</v>
      </c>
      <c r="G3288" s="42">
        <v>5451.1538424519831</v>
      </c>
      <c r="H3288" s="25">
        <v>5.316658207602204E-2</v>
      </c>
      <c r="I3288" s="42">
        <v>102529.70248599892</v>
      </c>
      <c r="J3288" s="167">
        <v>1</v>
      </c>
      <c r="K3288" s="129"/>
    </row>
    <row r="3289" spans="1:11" ht="22.5" customHeight="1">
      <c r="A3289" s="1016" t="s">
        <v>14</v>
      </c>
      <c r="B3289" s="1017"/>
      <c r="C3289" s="35">
        <v>989.11528811300059</v>
      </c>
      <c r="D3289" s="24">
        <v>0.68891196956420786</v>
      </c>
      <c r="E3289" s="36">
        <v>277.90852126299995</v>
      </c>
      <c r="F3289" s="24">
        <v>0.19356136644821256</v>
      </c>
      <c r="G3289" s="36">
        <v>168.74060147999998</v>
      </c>
      <c r="H3289" s="24">
        <v>0.11752666398758088</v>
      </c>
      <c r="I3289" s="36">
        <v>1435.7644108559987</v>
      </c>
      <c r="J3289" s="166">
        <f>+I3289/$I$3288</f>
        <v>1.4003399756788151E-2</v>
      </c>
      <c r="K3289" s="129"/>
    </row>
    <row r="3290" spans="1:11" ht="22.5" customHeight="1">
      <c r="A3290" s="1016" t="s">
        <v>15</v>
      </c>
      <c r="B3290" s="1017"/>
      <c r="C3290" s="35">
        <v>3044.7164014470059</v>
      </c>
      <c r="D3290" s="24">
        <v>0.72049970185127199</v>
      </c>
      <c r="E3290" s="36">
        <v>879.33346691399981</v>
      </c>
      <c r="F3290" s="24">
        <v>0.20808489764047716</v>
      </c>
      <c r="G3290" s="36">
        <v>301.79005027299996</v>
      </c>
      <c r="H3290" s="24">
        <v>7.1415400508250404E-2</v>
      </c>
      <c r="I3290" s="36">
        <v>4225.8399186340075</v>
      </c>
      <c r="J3290" s="166">
        <f t="shared" ref="J3290:J3296" si="224">+I3290/$I$3288</f>
        <v>4.1215763004979679E-2</v>
      </c>
      <c r="K3290" s="129"/>
    </row>
    <row r="3291" spans="1:11" ht="22.5" customHeight="1">
      <c r="A3291" s="1016" t="s">
        <v>16</v>
      </c>
      <c r="B3291" s="1017"/>
      <c r="C3291" s="35">
        <v>11374.227106220027</v>
      </c>
      <c r="D3291" s="24">
        <v>0.90654205607476623</v>
      </c>
      <c r="E3291" s="36">
        <v>644.9304029299999</v>
      </c>
      <c r="F3291" s="24">
        <v>5.1401869158878372E-2</v>
      </c>
      <c r="G3291" s="36">
        <v>527.67032967</v>
      </c>
      <c r="H3291" s="24">
        <v>4.2056074766355041E-2</v>
      </c>
      <c r="I3291" s="36">
        <v>12546.827838820031</v>
      </c>
      <c r="J3291" s="166">
        <f t="shared" si="224"/>
        <v>0.12237261529685391</v>
      </c>
      <c r="K3291" s="129"/>
    </row>
    <row r="3292" spans="1:11" ht="22.5" customHeight="1">
      <c r="A3292" s="1016" t="s">
        <v>17</v>
      </c>
      <c r="B3292" s="1017"/>
      <c r="C3292" s="35">
        <v>8280.5656270000036</v>
      </c>
      <c r="D3292" s="24">
        <v>0.93713398892603594</v>
      </c>
      <c r="E3292" s="36">
        <v>261.37067089500005</v>
      </c>
      <c r="F3292" s="24">
        <v>2.9580025138070853E-2</v>
      </c>
      <c r="G3292" s="36">
        <v>294.11673704999993</v>
      </c>
      <c r="H3292" s="24">
        <v>3.3285985935894852E-2</v>
      </c>
      <c r="I3292" s="36">
        <v>8836.0530349449891</v>
      </c>
      <c r="J3292" s="166">
        <f t="shared" si="224"/>
        <v>8.6180422069903187E-2</v>
      </c>
      <c r="K3292" s="129"/>
    </row>
    <row r="3293" spans="1:11" ht="22.5" customHeight="1">
      <c r="A3293" s="1016" t="s">
        <v>18</v>
      </c>
      <c r="B3293" s="1017"/>
      <c r="C3293" s="35">
        <v>12290.841230105931</v>
      </c>
      <c r="D3293" s="24">
        <v>0.83642715363316222</v>
      </c>
      <c r="E3293" s="36">
        <v>1555.3282591390005</v>
      </c>
      <c r="F3293" s="24">
        <v>0.1058445686834117</v>
      </c>
      <c r="G3293" s="36">
        <v>848.28558280600032</v>
      </c>
      <c r="H3293" s="24">
        <v>5.7728277683427198E-2</v>
      </c>
      <c r="I3293" s="36">
        <v>14694.455072050914</v>
      </c>
      <c r="J3293" s="166">
        <f t="shared" si="224"/>
        <v>0.14331900625633373</v>
      </c>
      <c r="K3293" s="129"/>
    </row>
    <row r="3294" spans="1:11" ht="22.5" customHeight="1">
      <c r="A3294" s="1016" t="s">
        <v>19</v>
      </c>
      <c r="B3294" s="1017"/>
      <c r="C3294" s="35">
        <v>23272.019725246435</v>
      </c>
      <c r="D3294" s="24">
        <v>0.75731783182207335</v>
      </c>
      <c r="E3294" s="36">
        <v>5819.6421030779929</v>
      </c>
      <c r="F3294" s="24">
        <v>0.18938273478267287</v>
      </c>
      <c r="G3294" s="36">
        <v>1637.8664454979987</v>
      </c>
      <c r="H3294" s="24">
        <v>5.3299433395248022E-2</v>
      </c>
      <c r="I3294" s="36">
        <v>30729.528273822601</v>
      </c>
      <c r="J3294" s="166">
        <f t="shared" si="224"/>
        <v>0.29971342478067675</v>
      </c>
      <c r="K3294" s="129"/>
    </row>
    <row r="3295" spans="1:11" ht="22.5" customHeight="1">
      <c r="A3295" s="1016" t="s">
        <v>20</v>
      </c>
      <c r="B3295" s="1017"/>
      <c r="C3295" s="35">
        <v>21904.734961160342</v>
      </c>
      <c r="D3295" s="24">
        <v>0.78083002158209525</v>
      </c>
      <c r="E3295" s="36">
        <v>4539.2000650459795</v>
      </c>
      <c r="F3295" s="24">
        <v>0.16180719333239302</v>
      </c>
      <c r="G3295" s="36">
        <v>1609.2063178950013</v>
      </c>
      <c r="H3295" s="24">
        <v>5.7362785085505436E-2</v>
      </c>
      <c r="I3295" s="36">
        <v>28053.141344101499</v>
      </c>
      <c r="J3295" s="166">
        <f t="shared" si="224"/>
        <v>0.27360989707282468</v>
      </c>
      <c r="K3295" s="129"/>
    </row>
    <row r="3296" spans="1:11" ht="22.5" customHeight="1">
      <c r="A3296" s="1016" t="s">
        <v>21</v>
      </c>
      <c r="B3296" s="1017"/>
      <c r="C3296" s="35">
        <v>1550.0074075499997</v>
      </c>
      <c r="D3296" s="24">
        <v>0.77188044671380984</v>
      </c>
      <c r="E3296" s="36">
        <v>394.60740743999997</v>
      </c>
      <c r="F3296" s="24">
        <v>0.19650857179631906</v>
      </c>
      <c r="G3296" s="36">
        <v>63.477777779999997</v>
      </c>
      <c r="H3296" s="24">
        <v>3.1610981489871237E-2</v>
      </c>
      <c r="I3296" s="36">
        <v>2008.0925927699996</v>
      </c>
      <c r="J3296" s="166">
        <f t="shared" si="224"/>
        <v>1.9585471761650895E-2</v>
      </c>
      <c r="K3296" s="129"/>
    </row>
    <row r="3297" spans="1:11">
      <c r="A3297" s="804" t="s">
        <v>9</v>
      </c>
      <c r="B3297" s="805"/>
      <c r="C3297" s="41">
        <v>77317.479483925883</v>
      </c>
      <c r="D3297" s="25">
        <v>0.82148458331597796</v>
      </c>
      <c r="E3297" s="42">
        <v>12818.75038342452</v>
      </c>
      <c r="F3297" s="25">
        <v>0.13619696202782025</v>
      </c>
      <c r="G3297" s="42">
        <v>3982.9794936176154</v>
      </c>
      <c r="H3297" s="25">
        <v>4.231845465617879E-2</v>
      </c>
      <c r="I3297" s="42">
        <v>94119.209360970184</v>
      </c>
      <c r="J3297" s="167">
        <v>1</v>
      </c>
      <c r="K3297" s="129"/>
    </row>
    <row r="3298" spans="1:11" ht="22.5" customHeight="1">
      <c r="A3298" s="1016" t="s">
        <v>14</v>
      </c>
      <c r="B3298" s="1017"/>
      <c r="C3298" s="35">
        <v>1062.3562310030393</v>
      </c>
      <c r="D3298" s="24">
        <v>0.81852219960487849</v>
      </c>
      <c r="E3298" s="36">
        <v>184.64559270516713</v>
      </c>
      <c r="F3298" s="24">
        <v>0.14226538356694357</v>
      </c>
      <c r="G3298" s="36">
        <v>50.893617021276597</v>
      </c>
      <c r="H3298" s="24">
        <v>3.9212416828178248E-2</v>
      </c>
      <c r="I3298" s="36">
        <v>1297.8954407294827</v>
      </c>
      <c r="J3298" s="166">
        <v>1.3789910152684522E-2</v>
      </c>
      <c r="K3298" s="129"/>
    </row>
    <row r="3299" spans="1:11" ht="22.5" customHeight="1">
      <c r="A3299" s="1016" t="s">
        <v>15</v>
      </c>
      <c r="B3299" s="1017"/>
      <c r="C3299" s="35">
        <v>2850.7286013352755</v>
      </c>
      <c r="D3299" s="24">
        <v>0.76392363830254606</v>
      </c>
      <c r="E3299" s="36">
        <v>491.94391681555209</v>
      </c>
      <c r="F3299" s="24">
        <v>0.13182860921889025</v>
      </c>
      <c r="G3299" s="36">
        <v>389.02062289354006</v>
      </c>
      <c r="H3299" s="24">
        <v>0.10424775247856159</v>
      </c>
      <c r="I3299" s="36">
        <v>3731.6931410443754</v>
      </c>
      <c r="J3299" s="166">
        <v>3.9648581478541958E-2</v>
      </c>
      <c r="K3299" s="129"/>
    </row>
    <row r="3300" spans="1:11" ht="22.5" customHeight="1">
      <c r="A3300" s="1016" t="s">
        <v>16</v>
      </c>
      <c r="B3300" s="1017"/>
      <c r="C3300" s="35">
        <v>8565.3000000000247</v>
      </c>
      <c r="D3300" s="24">
        <v>0.92814371257485018</v>
      </c>
      <c r="E3300" s="36">
        <v>497.34</v>
      </c>
      <c r="F3300" s="24">
        <v>5.389221556886211E-2</v>
      </c>
      <c r="G3300" s="36">
        <v>165.78</v>
      </c>
      <c r="H3300" s="24">
        <v>1.7964071856287372E-2</v>
      </c>
      <c r="I3300" s="36">
        <v>9228.4200000000274</v>
      </c>
      <c r="J3300" s="166">
        <v>9.8050334917357637E-2</v>
      </c>
      <c r="K3300" s="129"/>
    </row>
    <row r="3301" spans="1:11" ht="22.5" customHeight="1">
      <c r="A3301" s="1016" t="s">
        <v>17</v>
      </c>
      <c r="B3301" s="1017"/>
      <c r="C3301" s="35">
        <v>9213.5126331810861</v>
      </c>
      <c r="D3301" s="24">
        <v>0.92881485380069551</v>
      </c>
      <c r="E3301" s="36">
        <v>432.6776255707764</v>
      </c>
      <c r="F3301" s="24">
        <v>4.3618261735491791E-2</v>
      </c>
      <c r="G3301" s="36">
        <v>273.45367833586999</v>
      </c>
      <c r="H3301" s="24">
        <v>2.756688446381398E-2</v>
      </c>
      <c r="I3301" s="36">
        <v>9919.6439370877197</v>
      </c>
      <c r="J3301" s="166">
        <v>0.10539446734027971</v>
      </c>
      <c r="K3301" s="129"/>
    </row>
    <row r="3302" spans="1:11" ht="22.5" customHeight="1">
      <c r="A3302" s="1016" t="s">
        <v>18</v>
      </c>
      <c r="B3302" s="1017"/>
      <c r="C3302" s="35">
        <v>12538.369583021713</v>
      </c>
      <c r="D3302" s="24">
        <v>0.8636588589254337</v>
      </c>
      <c r="E3302" s="36">
        <v>1499.5512676708329</v>
      </c>
      <c r="F3302" s="24">
        <v>0.10329100032993789</v>
      </c>
      <c r="G3302" s="36">
        <v>479.81315208489127</v>
      </c>
      <c r="H3302" s="24">
        <v>3.3050140744629794E-2</v>
      </c>
      <c r="I3302" s="36">
        <v>14517.734002777417</v>
      </c>
      <c r="J3302" s="166">
        <v>0.1542483633399252</v>
      </c>
      <c r="K3302" s="129"/>
    </row>
    <row r="3303" spans="1:11" ht="22.5" customHeight="1">
      <c r="A3303" s="1016" t="s">
        <v>19</v>
      </c>
      <c r="B3303" s="1017"/>
      <c r="C3303" s="35">
        <v>19559.687523063858</v>
      </c>
      <c r="D3303" s="24">
        <v>0.77295917273680503</v>
      </c>
      <c r="E3303" s="36">
        <v>4338.8852344935349</v>
      </c>
      <c r="F3303" s="24">
        <v>0.1714639427393429</v>
      </c>
      <c r="G3303" s="36">
        <v>1406.3698745471816</v>
      </c>
      <c r="H3303" s="24">
        <v>5.557688452385226E-2</v>
      </c>
      <c r="I3303" s="36">
        <v>25304.942632104568</v>
      </c>
      <c r="J3303" s="166">
        <v>0.26886055252604096</v>
      </c>
      <c r="K3303" s="129"/>
    </row>
    <row r="3304" spans="1:11" ht="22.5" customHeight="1">
      <c r="A3304" s="1016" t="s">
        <v>20</v>
      </c>
      <c r="B3304" s="1017"/>
      <c r="C3304" s="35">
        <v>22003.598825362678</v>
      </c>
      <c r="D3304" s="24">
        <v>0.779090442240856</v>
      </c>
      <c r="E3304" s="36">
        <v>5076.8415287774587</v>
      </c>
      <c r="F3304" s="24">
        <v>0.17975780885819617</v>
      </c>
      <c r="G3304" s="36">
        <v>1162.2355052565949</v>
      </c>
      <c r="H3304" s="24">
        <v>4.1151748900941906E-2</v>
      </c>
      <c r="I3304" s="36">
        <v>28242.675859396899</v>
      </c>
      <c r="J3304" s="166">
        <v>0.30007344994877011</v>
      </c>
      <c r="K3304" s="129"/>
    </row>
    <row r="3305" spans="1:11" ht="22.5" customHeight="1">
      <c r="A3305" s="1016" t="s">
        <v>21</v>
      </c>
      <c r="B3305" s="1017"/>
      <c r="C3305" s="35">
        <v>1523.9260869565223</v>
      </c>
      <c r="D3305" s="24">
        <v>0.81223886338514195</v>
      </c>
      <c r="E3305" s="36">
        <v>296.86521739130427</v>
      </c>
      <c r="F3305" s="24">
        <v>0.15822648409021911</v>
      </c>
      <c r="G3305" s="36">
        <v>55.413043478260867</v>
      </c>
      <c r="H3305" s="24">
        <v>2.9534652524639243E-2</v>
      </c>
      <c r="I3305" s="36">
        <v>1876.2043478260871</v>
      </c>
      <c r="J3305" s="166">
        <v>1.9934340296361656E-2</v>
      </c>
      <c r="K3305" s="129"/>
    </row>
    <row r="3306" spans="1:11" ht="13.5" thickBot="1">
      <c r="A3306" s="938" t="s">
        <v>3</v>
      </c>
      <c r="B3306" s="939"/>
      <c r="C3306" s="45">
        <f>SUM(C3279,C3288,C3297)</f>
        <v>248091.24101827023</v>
      </c>
      <c r="D3306" s="26">
        <f>+C3306/$I$3306</f>
        <v>0.80292214284991681</v>
      </c>
      <c r="E3306" s="45">
        <f t="shared" ref="E3306" si="225">SUM(E3279,E3288,E3297)</f>
        <v>45185.749630829385</v>
      </c>
      <c r="F3306" s="26">
        <f t="shared" ref="F3306" si="226">+E3306/$I$3306</f>
        <v>0.14623909643466029</v>
      </c>
      <c r="G3306" s="45">
        <f t="shared" ref="G3306" si="227">SUM(G3279,G3288,G3297)</f>
        <v>15708.436179069595</v>
      </c>
      <c r="H3306" s="26">
        <f t="shared" ref="H3306" si="228">+G3306/$I$3306</f>
        <v>5.0838760715421163E-2</v>
      </c>
      <c r="I3306" s="45">
        <f t="shared" ref="I3306" si="229">SUM(I3279,I3288,I3297)</f>
        <v>308985.42682816973</v>
      </c>
      <c r="J3306" s="26">
        <f t="shared" ref="J3306" si="230">+I3306/$I$3306</f>
        <v>1</v>
      </c>
      <c r="K3306" s="129"/>
    </row>
    <row r="3309" spans="1:11" ht="13.5" thickBot="1"/>
    <row r="3310" spans="1:11" ht="27.75" customHeight="1">
      <c r="A3310" s="1024" t="s">
        <v>22</v>
      </c>
      <c r="B3310" s="1025"/>
      <c r="C3310" s="810" t="s">
        <v>469</v>
      </c>
      <c r="D3310" s="811"/>
      <c r="E3310" s="811"/>
      <c r="F3310" s="812"/>
      <c r="G3310" s="4"/>
    </row>
    <row r="3311" spans="1:11" ht="36.75" thickBot="1">
      <c r="A3311" s="1028"/>
      <c r="B3311" s="1029"/>
      <c r="C3311" s="144" t="s">
        <v>24</v>
      </c>
      <c r="D3311" s="145" t="s">
        <v>25</v>
      </c>
      <c r="E3311" s="145" t="s">
        <v>26</v>
      </c>
      <c r="F3311" s="319" t="s">
        <v>27</v>
      </c>
      <c r="G3311" s="143"/>
    </row>
    <row r="3312" spans="1:11" ht="12.75" customHeight="1">
      <c r="A3312" s="806" t="s">
        <v>4</v>
      </c>
      <c r="B3312" s="807"/>
      <c r="C3312" s="39">
        <v>1522842.6739301167</v>
      </c>
      <c r="D3312" s="40">
        <v>3378.3980583559023</v>
      </c>
      <c r="E3312" s="40">
        <v>1132325.5114191142</v>
      </c>
      <c r="F3312" s="320">
        <v>112336.51498120064</v>
      </c>
      <c r="G3312" s="143"/>
    </row>
    <row r="3313" spans="1:7" ht="24" customHeight="1">
      <c r="A3313" s="1016" t="s">
        <v>14</v>
      </c>
      <c r="B3313" s="1017"/>
      <c r="C3313" s="35">
        <v>1563244.6462188307</v>
      </c>
      <c r="D3313" s="36">
        <v>18566.31569572258</v>
      </c>
      <c r="E3313" s="36">
        <v>814951.73050919245</v>
      </c>
      <c r="F3313" s="303">
        <v>1926.6920750000013</v>
      </c>
      <c r="G3313" s="143"/>
    </row>
    <row r="3314" spans="1:7" ht="24" customHeight="1">
      <c r="A3314" s="1016" t="s">
        <v>15</v>
      </c>
      <c r="B3314" s="1017"/>
      <c r="C3314" s="35">
        <v>1460309.9799142231</v>
      </c>
      <c r="D3314" s="36">
        <v>23237.743575607707</v>
      </c>
      <c r="E3314" s="36">
        <v>1539773.870285217</v>
      </c>
      <c r="F3314" s="303">
        <v>4390.6213090000083</v>
      </c>
      <c r="G3314" s="143"/>
    </row>
    <row r="3315" spans="1:7" ht="24" customHeight="1">
      <c r="A3315" s="1016" t="s">
        <v>16</v>
      </c>
      <c r="B3315" s="1017"/>
      <c r="C3315" s="35">
        <v>1177716.3955881437</v>
      </c>
      <c r="D3315" s="36">
        <v>5824.5245642817345</v>
      </c>
      <c r="E3315" s="36">
        <v>658904.34157641465</v>
      </c>
      <c r="F3315" s="303">
        <v>12797.45985699996</v>
      </c>
      <c r="G3315" s="143"/>
    </row>
    <row r="3316" spans="1:7" ht="24" customHeight="1">
      <c r="A3316" s="1016" t="s">
        <v>17</v>
      </c>
      <c r="B3316" s="1017"/>
      <c r="C3316" s="35">
        <v>1812138.4306788321</v>
      </c>
      <c r="D3316" s="36">
        <v>9553.6766834728733</v>
      </c>
      <c r="E3316" s="36">
        <v>979732.36350167252</v>
      </c>
      <c r="F3316" s="303">
        <v>10516.563031999982</v>
      </c>
      <c r="G3316" s="143"/>
    </row>
    <row r="3317" spans="1:7" ht="24" customHeight="1">
      <c r="A3317" s="1016" t="s">
        <v>18</v>
      </c>
      <c r="B3317" s="1017"/>
      <c r="C3317" s="35">
        <v>1701122.0814534249</v>
      </c>
      <c r="D3317" s="36">
        <v>9436.839919087417</v>
      </c>
      <c r="E3317" s="36">
        <v>1160990.7925689449</v>
      </c>
      <c r="F3317" s="303">
        <v>15135.764958999975</v>
      </c>
      <c r="G3317" s="143"/>
    </row>
    <row r="3318" spans="1:7" ht="24" customHeight="1">
      <c r="A3318" s="1016" t="s">
        <v>19</v>
      </c>
      <c r="B3318" s="1017"/>
      <c r="C3318" s="35">
        <v>1360977.7775077487</v>
      </c>
      <c r="D3318" s="36">
        <v>4140.4251382272323</v>
      </c>
      <c r="E3318" s="36">
        <v>797511.72743437905</v>
      </c>
      <c r="F3318" s="303">
        <v>37100.886147199868</v>
      </c>
      <c r="G3318" s="143"/>
    </row>
    <row r="3319" spans="1:7" ht="24" customHeight="1">
      <c r="A3319" s="1016" t="s">
        <v>20</v>
      </c>
      <c r="B3319" s="1017"/>
      <c r="C3319" s="35">
        <v>1705052.752978842</v>
      </c>
      <c r="D3319" s="36">
        <v>9023.4837194008614</v>
      </c>
      <c r="E3319" s="36">
        <v>1527750.2130239313</v>
      </c>
      <c r="F3319" s="303">
        <v>28665.282601999941</v>
      </c>
      <c r="G3319" s="143"/>
    </row>
    <row r="3320" spans="1:7" ht="24" customHeight="1" thickBot="1">
      <c r="A3320" s="1016" t="s">
        <v>21</v>
      </c>
      <c r="B3320" s="1017"/>
      <c r="C3320" s="35">
        <v>1331460.0976295515</v>
      </c>
      <c r="D3320" s="36">
        <v>16653.664763741737</v>
      </c>
      <c r="E3320" s="36">
        <v>707191.75135073659</v>
      </c>
      <c r="F3320" s="303">
        <v>1803.2449999999988</v>
      </c>
      <c r="G3320" s="143"/>
    </row>
    <row r="3321" spans="1:7">
      <c r="A3321" s="1021" t="s">
        <v>471</v>
      </c>
      <c r="B3321" s="807"/>
      <c r="C3321" s="39">
        <v>1730800.9675073433</v>
      </c>
      <c r="D3321" s="40">
        <v>3526.1151527919892</v>
      </c>
      <c r="E3321" s="40">
        <v>1129071.2257236652</v>
      </c>
      <c r="F3321" s="320">
        <v>102529.70248599892</v>
      </c>
      <c r="G3321" s="143"/>
    </row>
    <row r="3322" spans="1:7" ht="20.25" customHeight="1">
      <c r="A3322" s="1016" t="s">
        <v>14</v>
      </c>
      <c r="B3322" s="1017"/>
      <c r="C3322" s="35">
        <v>1624928.8137038241</v>
      </c>
      <c r="D3322" s="36">
        <v>21806.487491485004</v>
      </c>
      <c r="E3322" s="36">
        <v>826280.12904365838</v>
      </c>
      <c r="F3322" s="303">
        <v>1435.7644108559987</v>
      </c>
      <c r="G3322" s="143"/>
    </row>
    <row r="3323" spans="1:7" ht="20.25" customHeight="1">
      <c r="A3323" s="1016" t="s">
        <v>15</v>
      </c>
      <c r="B3323" s="1017"/>
      <c r="C3323" s="35">
        <v>1335298.7554270432</v>
      </c>
      <c r="D3323" s="36">
        <v>15262.83319888472</v>
      </c>
      <c r="E3323" s="36">
        <v>992182.76485790987</v>
      </c>
      <c r="F3323" s="303">
        <v>4225.8399186340075</v>
      </c>
      <c r="G3323" s="143"/>
    </row>
    <row r="3324" spans="1:7" ht="20.25" customHeight="1">
      <c r="A3324" s="1016" t="s">
        <v>16</v>
      </c>
      <c r="B3324" s="1017"/>
      <c r="C3324" s="35">
        <v>1200666.3551401868</v>
      </c>
      <c r="D3324" s="36">
        <v>5133.8733674176528</v>
      </c>
      <c r="E3324" s="36">
        <v>575058.62495568651</v>
      </c>
      <c r="F3324" s="303">
        <v>12546.827838820031</v>
      </c>
      <c r="G3324" s="143"/>
    </row>
    <row r="3325" spans="1:7" ht="20.25" customHeight="1">
      <c r="A3325" s="1016" t="s">
        <v>17</v>
      </c>
      <c r="B3325" s="1017"/>
      <c r="C3325" s="35">
        <v>1977668.3753112783</v>
      </c>
      <c r="D3325" s="36">
        <v>11753.998496490876</v>
      </c>
      <c r="E3325" s="36">
        <v>1104879.1744772077</v>
      </c>
      <c r="F3325" s="303">
        <v>8836.0530349449891</v>
      </c>
      <c r="G3325" s="143"/>
    </row>
    <row r="3326" spans="1:7" ht="20.25" customHeight="1">
      <c r="A3326" s="1016" t="s">
        <v>18</v>
      </c>
      <c r="B3326" s="1017"/>
      <c r="C3326" s="35">
        <v>1921850.745025876</v>
      </c>
      <c r="D3326" s="36">
        <v>9674.9554953436982</v>
      </c>
      <c r="E3326" s="36">
        <v>1172804.7564411508</v>
      </c>
      <c r="F3326" s="303">
        <v>14694.455072050914</v>
      </c>
      <c r="G3326" s="143"/>
    </row>
    <row r="3327" spans="1:7" ht="20.25" customHeight="1">
      <c r="A3327" s="1016" t="s">
        <v>19</v>
      </c>
      <c r="B3327" s="1017"/>
      <c r="C3327" s="35">
        <v>1750272.7969799698</v>
      </c>
      <c r="D3327" s="36">
        <v>7140.0111931193933</v>
      </c>
      <c r="E3327" s="36">
        <v>1251632.5224803481</v>
      </c>
      <c r="F3327" s="303">
        <v>30729.528273822601</v>
      </c>
      <c r="G3327" s="143"/>
    </row>
    <row r="3328" spans="1:7" ht="20.25" customHeight="1">
      <c r="A3328" s="1016" t="s">
        <v>20</v>
      </c>
      <c r="B3328" s="1017"/>
      <c r="C3328" s="35">
        <v>1839009.9997116765</v>
      </c>
      <c r="D3328" s="36">
        <v>6642.8428687172145</v>
      </c>
      <c r="E3328" s="36">
        <v>1112614.5360781446</v>
      </c>
      <c r="F3328" s="303">
        <v>28053.141344101499</v>
      </c>
      <c r="G3328" s="143"/>
    </row>
    <row r="3329" spans="1:7" ht="20.25" customHeight="1" thickBot="1">
      <c r="A3329" s="1016" t="s">
        <v>21</v>
      </c>
      <c r="B3329" s="1017"/>
      <c r="C3329" s="35">
        <v>1657186.2989415389</v>
      </c>
      <c r="D3329" s="36">
        <v>21862.562156787579</v>
      </c>
      <c r="E3329" s="36">
        <v>979699.58549951867</v>
      </c>
      <c r="F3329" s="303">
        <v>2008.0925927699996</v>
      </c>
      <c r="G3329" s="143"/>
    </row>
    <row r="3330" spans="1:7">
      <c r="A3330" s="1021" t="s">
        <v>471</v>
      </c>
      <c r="B3330" s="807"/>
      <c r="C3330" s="39">
        <v>1962985.7553888888</v>
      </c>
      <c r="D3330" s="40">
        <v>4460.019786088309</v>
      </c>
      <c r="E3330" s="40">
        <v>1368282.9664365239</v>
      </c>
      <c r="F3330" s="320">
        <v>94119.209360970184</v>
      </c>
      <c r="G3330" s="229"/>
    </row>
    <row r="3331" spans="1:7" ht="21" customHeight="1">
      <c r="A3331" s="1016" t="s">
        <v>14</v>
      </c>
      <c r="B3331" s="1017"/>
      <c r="C3331" s="35">
        <v>1656506.9216566638</v>
      </c>
      <c r="D3331" s="36">
        <v>33170.762395260128</v>
      </c>
      <c r="E3331" s="36">
        <v>1195020.3662620655</v>
      </c>
      <c r="F3331" s="303">
        <v>1297.8954407294827</v>
      </c>
      <c r="G3331" s="229"/>
    </row>
    <row r="3332" spans="1:7" ht="21" customHeight="1">
      <c r="A3332" s="1016" t="s">
        <v>15</v>
      </c>
      <c r="B3332" s="1017"/>
      <c r="C3332" s="35">
        <v>1823134.9289386098</v>
      </c>
      <c r="D3332" s="36">
        <v>23651.951587464904</v>
      </c>
      <c r="E3332" s="36">
        <v>1444840.6223571897</v>
      </c>
      <c r="F3332" s="303">
        <v>3731.6931410443754</v>
      </c>
      <c r="G3332" s="229"/>
    </row>
    <row r="3333" spans="1:7" ht="21" customHeight="1">
      <c r="A3333" s="1016" t="s">
        <v>16</v>
      </c>
      <c r="B3333" s="1017"/>
      <c r="C3333" s="35">
        <v>1306296.4071856285</v>
      </c>
      <c r="D3333" s="36">
        <v>7434.8914854838285</v>
      </c>
      <c r="E3333" s="36">
        <v>714230.36522152927</v>
      </c>
      <c r="F3333" s="303">
        <v>9228.4200000000274</v>
      </c>
      <c r="G3333" s="229"/>
    </row>
    <row r="3334" spans="1:7" ht="21" customHeight="1">
      <c r="A3334" s="1016" t="s">
        <v>17</v>
      </c>
      <c r="B3334" s="1017"/>
      <c r="C3334" s="35">
        <v>2167048.7436993849</v>
      </c>
      <c r="D3334" s="36">
        <v>15930.565404973266</v>
      </c>
      <c r="E3334" s="36">
        <v>1586643.0428448771</v>
      </c>
      <c r="F3334" s="303">
        <v>9919.6439370877197</v>
      </c>
      <c r="G3334" s="229"/>
    </row>
    <row r="3335" spans="1:7" ht="21" customHeight="1">
      <c r="A3335" s="1016" t="s">
        <v>18</v>
      </c>
      <c r="B3335" s="1017"/>
      <c r="C3335" s="35">
        <v>2052747.6046949965</v>
      </c>
      <c r="D3335" s="36">
        <v>10561.201344977011</v>
      </c>
      <c r="E3335" s="36">
        <v>1272514.5002256839</v>
      </c>
      <c r="F3335" s="303">
        <v>14517.734002777417</v>
      </c>
      <c r="G3335" s="229"/>
    </row>
    <row r="3336" spans="1:7" ht="21" customHeight="1">
      <c r="A3336" s="1016" t="s">
        <v>19</v>
      </c>
      <c r="B3336" s="1017"/>
      <c r="C3336" s="35">
        <v>1870972.6429506436</v>
      </c>
      <c r="D3336" s="36">
        <v>7936.5697320225281</v>
      </c>
      <c r="E3336" s="36">
        <v>1262512.0005988027</v>
      </c>
      <c r="F3336" s="303">
        <v>25304.942632104568</v>
      </c>
      <c r="G3336" s="229"/>
    </row>
    <row r="3337" spans="1:7" ht="21" customHeight="1">
      <c r="A3337" s="1016" t="s">
        <v>20</v>
      </c>
      <c r="B3337" s="1017"/>
      <c r="C3337" s="35">
        <v>2178121.8190695811</v>
      </c>
      <c r="D3337" s="36">
        <v>8960.7187108599483</v>
      </c>
      <c r="E3337" s="36">
        <v>1505898.7239247949</v>
      </c>
      <c r="F3337" s="303">
        <v>28242.675859396899</v>
      </c>
      <c r="G3337" s="229"/>
    </row>
    <row r="3338" spans="1:7" ht="21" customHeight="1">
      <c r="A3338" s="1016" t="s">
        <v>21</v>
      </c>
      <c r="B3338" s="1017"/>
      <c r="C3338" s="35">
        <v>1912277.2855464434</v>
      </c>
      <c r="D3338" s="36">
        <v>28089.771290676257</v>
      </c>
      <c r="E3338" s="36">
        <v>1216713.3470210359</v>
      </c>
      <c r="F3338" s="303">
        <v>1876.2043478260871</v>
      </c>
      <c r="G3338" s="229"/>
    </row>
    <row r="3339" spans="1:7" ht="13.5" thickBot="1">
      <c r="A3339" s="1034" t="s">
        <v>3</v>
      </c>
      <c r="B3339" s="1035"/>
      <c r="C3339" s="591">
        <v>1717389.6210115778</v>
      </c>
      <c r="D3339" s="592">
        <v>2090.2246447115513</v>
      </c>
      <c r="E3339" s="592">
        <v>1161881.8342609911</v>
      </c>
      <c r="F3339" s="593">
        <v>308985.42599197279</v>
      </c>
      <c r="G3339" s="229"/>
    </row>
    <row r="3340" spans="1:7">
      <c r="A3340" s="135"/>
      <c r="B3340" s="130"/>
      <c r="C3340" s="143"/>
      <c r="D3340" s="143"/>
      <c r="E3340" s="143"/>
      <c r="F3340" s="129"/>
      <c r="G3340" s="143"/>
    </row>
    <row r="3341" spans="1:7">
      <c r="A3341" s="135"/>
      <c r="B3341" s="130"/>
      <c r="C3341" s="143"/>
      <c r="D3341" s="143"/>
      <c r="E3341" s="143"/>
      <c r="F3341" s="129"/>
      <c r="G3341" s="143"/>
    </row>
    <row r="3342" spans="1:7" ht="13.5" thickBot="1">
      <c r="A3342" s="135"/>
      <c r="B3342" s="130"/>
      <c r="C3342" s="143"/>
      <c r="D3342" s="143"/>
      <c r="E3342" s="143"/>
      <c r="F3342" s="129"/>
      <c r="G3342" s="143"/>
    </row>
    <row r="3343" spans="1:7" ht="30" customHeight="1">
      <c r="A3343" s="1024" t="s">
        <v>22</v>
      </c>
      <c r="B3343" s="1025"/>
      <c r="C3343" s="1036" t="s">
        <v>472</v>
      </c>
      <c r="D3343" s="811"/>
      <c r="E3343" s="811"/>
      <c r="F3343" s="812"/>
      <c r="G3343" s="4"/>
    </row>
    <row r="3344" spans="1:7" ht="36.75" thickBot="1">
      <c r="A3344" s="1028"/>
      <c r="B3344" s="1029"/>
      <c r="C3344" s="144" t="s">
        <v>24</v>
      </c>
      <c r="D3344" s="145" t="s">
        <v>25</v>
      </c>
      <c r="E3344" s="145" t="s">
        <v>26</v>
      </c>
      <c r="F3344" s="319" t="s">
        <v>27</v>
      </c>
      <c r="G3344" s="143"/>
    </row>
    <row r="3345" spans="1:7" ht="12.75" customHeight="1">
      <c r="A3345" s="806" t="s">
        <v>4</v>
      </c>
      <c r="B3345" s="807"/>
      <c r="C3345" s="400">
        <v>46.022924241373623</v>
      </c>
      <c r="D3345" s="401">
        <v>3.0468568449465765E-2</v>
      </c>
      <c r="E3345" s="401">
        <v>10.212040368191309</v>
      </c>
      <c r="F3345" s="320">
        <v>112336.51498120064</v>
      </c>
      <c r="G3345" s="143"/>
    </row>
    <row r="3346" spans="1:7" ht="25.5" customHeight="1">
      <c r="A3346" s="1016" t="s">
        <v>14</v>
      </c>
      <c r="B3346" s="1017"/>
      <c r="C3346" s="402">
        <v>48.499341878488814</v>
      </c>
      <c r="D3346" s="403">
        <v>0.22920586251659308</v>
      </c>
      <c r="E3346" s="403">
        <v>10.060785207039423</v>
      </c>
      <c r="F3346" s="303">
        <v>1926.6920750000013</v>
      </c>
      <c r="G3346" s="143"/>
    </row>
    <row r="3347" spans="1:7" ht="25.5" customHeight="1">
      <c r="A3347" s="1016" t="s">
        <v>15</v>
      </c>
      <c r="B3347" s="1017"/>
      <c r="C3347" s="402">
        <v>45.486413661119514</v>
      </c>
      <c r="D3347" s="403">
        <v>0.14347165445017152</v>
      </c>
      <c r="E3347" s="403">
        <v>9.5066848435686193</v>
      </c>
      <c r="F3347" s="303">
        <v>4390.6213090000083</v>
      </c>
      <c r="G3347" s="143"/>
    </row>
    <row r="3348" spans="1:7" ht="25.5" customHeight="1">
      <c r="A3348" s="1016" t="s">
        <v>16</v>
      </c>
      <c r="B3348" s="1017"/>
      <c r="C3348" s="402">
        <v>40.399491479647317</v>
      </c>
      <c r="D3348" s="403">
        <v>0.11019268630807129</v>
      </c>
      <c r="E3348" s="403">
        <v>12.465642236897279</v>
      </c>
      <c r="F3348" s="303">
        <v>12797.45985699996</v>
      </c>
      <c r="G3348" s="143"/>
    </row>
    <row r="3349" spans="1:7" ht="25.5" customHeight="1">
      <c r="A3349" s="1016" t="s">
        <v>17</v>
      </c>
      <c r="B3349" s="1017"/>
      <c r="C3349" s="402">
        <v>48.577690859315368</v>
      </c>
      <c r="D3349" s="403">
        <v>0.12463901883363739</v>
      </c>
      <c r="E3349" s="403">
        <v>12.781768166558843</v>
      </c>
      <c r="F3349" s="303">
        <v>10516.563031999982</v>
      </c>
      <c r="G3349" s="143"/>
    </row>
    <row r="3350" spans="1:7" ht="25.5" customHeight="1">
      <c r="A3350" s="1016" t="s">
        <v>18</v>
      </c>
      <c r="B3350" s="1017"/>
      <c r="C3350" s="402">
        <v>44.533451295581777</v>
      </c>
      <c r="D3350" s="403">
        <v>8.4485522390140566E-2</v>
      </c>
      <c r="E3350" s="403">
        <v>10.394042332108995</v>
      </c>
      <c r="F3350" s="303">
        <v>15135.764958999975</v>
      </c>
      <c r="G3350" s="143"/>
    </row>
    <row r="3351" spans="1:7" ht="25.5" customHeight="1">
      <c r="A3351" s="1016" t="s">
        <v>19</v>
      </c>
      <c r="B3351" s="1017"/>
      <c r="C3351" s="402">
        <v>46.809284655220203</v>
      </c>
      <c r="D3351" s="403">
        <v>4.2761904747441244E-2</v>
      </c>
      <c r="E3351" s="403">
        <v>8.2366229034436458</v>
      </c>
      <c r="F3351" s="303">
        <v>37100.886147199868</v>
      </c>
      <c r="G3351" s="143"/>
    </row>
    <row r="3352" spans="1:7" ht="25.5" customHeight="1">
      <c r="A3352" s="1016" t="s">
        <v>20</v>
      </c>
      <c r="B3352" s="1017"/>
      <c r="C3352" s="402">
        <v>47.521844224586786</v>
      </c>
      <c r="D3352" s="403">
        <v>5.4165067135607259E-2</v>
      </c>
      <c r="E3352" s="403">
        <v>9.1705925813288864</v>
      </c>
      <c r="F3352" s="303">
        <v>28665.282601999941</v>
      </c>
      <c r="G3352" s="143"/>
    </row>
    <row r="3353" spans="1:7" ht="25.5" customHeight="1" thickBot="1">
      <c r="A3353" s="1016" t="s">
        <v>21</v>
      </c>
      <c r="B3353" s="1017"/>
      <c r="C3353" s="402">
        <v>42.188332007020684</v>
      </c>
      <c r="D3353" s="403">
        <v>0.260405358411264</v>
      </c>
      <c r="E3353" s="403">
        <v>11.058017805001247</v>
      </c>
      <c r="F3353" s="303">
        <v>1803.2449999999988</v>
      </c>
      <c r="G3353" s="143"/>
    </row>
    <row r="3354" spans="1:7">
      <c r="A3354" s="1021" t="s">
        <v>8</v>
      </c>
      <c r="B3354" s="807"/>
      <c r="C3354" s="400">
        <v>46.106967923384886</v>
      </c>
      <c r="D3354" s="401">
        <v>3.1010397964206907E-2</v>
      </c>
      <c r="E3354" s="401">
        <v>9.9296099311737969</v>
      </c>
      <c r="F3354" s="320">
        <v>102529.70248599892</v>
      </c>
      <c r="G3354" s="143"/>
    </row>
    <row r="3355" spans="1:7" ht="21.75" customHeight="1">
      <c r="A3355" s="1016" t="s">
        <v>14</v>
      </c>
      <c r="B3355" s="1017"/>
      <c r="C3355" s="402">
        <v>46.460087803502638</v>
      </c>
      <c r="D3355" s="403">
        <v>0.24619310336200534</v>
      </c>
      <c r="E3355" s="403">
        <v>9.3286215533358909</v>
      </c>
      <c r="F3355" s="303">
        <v>1435.7644108559987</v>
      </c>
    </row>
    <row r="3356" spans="1:7" ht="21.75" customHeight="1">
      <c r="A3356" s="1016" t="s">
        <v>15</v>
      </c>
      <c r="B3356" s="1017"/>
      <c r="C3356" s="402">
        <v>42.721948323484142</v>
      </c>
      <c r="D3356" s="403">
        <v>0.16599475047180146</v>
      </c>
      <c r="E3356" s="403">
        <v>10.790731204940737</v>
      </c>
      <c r="F3356" s="303">
        <v>4225.8399186340075</v>
      </c>
    </row>
    <row r="3357" spans="1:7" ht="21.75" customHeight="1">
      <c r="A3357" s="1016" t="s">
        <v>16</v>
      </c>
      <c r="B3357" s="1017"/>
      <c r="C3357" s="402">
        <v>41.214953271028058</v>
      </c>
      <c r="D3357" s="403">
        <v>0.10198790961903978</v>
      </c>
      <c r="E3357" s="403">
        <v>11.423933328751039</v>
      </c>
      <c r="F3357" s="303">
        <v>12546.827838820031</v>
      </c>
    </row>
    <row r="3358" spans="1:7" ht="21.75" customHeight="1">
      <c r="A3358" s="1016" t="s">
        <v>17</v>
      </c>
      <c r="B3358" s="1017"/>
      <c r="C3358" s="402">
        <v>46.962361000775495</v>
      </c>
      <c r="D3358" s="403">
        <v>0.11181409378571643</v>
      </c>
      <c r="E3358" s="403">
        <v>10.510556358652103</v>
      </c>
      <c r="F3358" s="303">
        <v>8836.0530349449891</v>
      </c>
    </row>
    <row r="3359" spans="1:7" ht="21.75" customHeight="1">
      <c r="A3359" s="1016" t="s">
        <v>18</v>
      </c>
      <c r="B3359" s="1017"/>
      <c r="C3359" s="402">
        <v>44.636200168694927</v>
      </c>
      <c r="D3359" s="403">
        <v>7.9456492945818219E-2</v>
      </c>
      <c r="E3359" s="403">
        <v>9.6317706992902234</v>
      </c>
      <c r="F3359" s="303">
        <v>14694.455072050914</v>
      </c>
    </row>
    <row r="3360" spans="1:7" ht="21.75" customHeight="1">
      <c r="A3360" s="1016" t="s">
        <v>19</v>
      </c>
      <c r="B3360" s="1017"/>
      <c r="C3360" s="402">
        <v>47.881095836260691</v>
      </c>
      <c r="D3360" s="403">
        <v>5.035301006788824E-2</v>
      </c>
      <c r="E3360" s="403">
        <v>8.8268019896779819</v>
      </c>
      <c r="F3360" s="303">
        <v>30729.528273822601</v>
      </c>
    </row>
    <row r="3361" spans="1:13" ht="21.75" customHeight="1">
      <c r="A3361" s="1016" t="s">
        <v>20</v>
      </c>
      <c r="B3361" s="1017"/>
      <c r="C3361" s="402">
        <v>47.83143177745248</v>
      </c>
      <c r="D3361" s="403">
        <v>5.2282996304203223E-2</v>
      </c>
      <c r="E3361" s="403">
        <v>8.7569167037981828</v>
      </c>
      <c r="F3361" s="303">
        <v>28053.141344101499</v>
      </c>
    </row>
    <row r="3362" spans="1:13" ht="21.75" customHeight="1" thickBot="1">
      <c r="A3362" s="1016" t="s">
        <v>21</v>
      </c>
      <c r="B3362" s="1017"/>
      <c r="C3362" s="402">
        <v>39.302455804282509</v>
      </c>
      <c r="D3362" s="403">
        <v>0.27745342598118455</v>
      </c>
      <c r="E3362" s="403">
        <v>12.433172492767357</v>
      </c>
      <c r="F3362" s="303">
        <v>2008.0925927699996</v>
      </c>
    </row>
    <row r="3363" spans="1:13">
      <c r="A3363" s="1021" t="s">
        <v>9</v>
      </c>
      <c r="B3363" s="807"/>
      <c r="C3363" s="400">
        <v>46.406095411763076</v>
      </c>
      <c r="D3363" s="401">
        <v>3.132371869357152E-2</v>
      </c>
      <c r="E3363" s="401">
        <v>9.6097579807944395</v>
      </c>
      <c r="F3363" s="320">
        <v>94119.209360970184</v>
      </c>
      <c r="G3363" s="229"/>
    </row>
    <row r="3364" spans="1:13" ht="21" customHeight="1">
      <c r="A3364" s="1016" t="s">
        <v>14</v>
      </c>
      <c r="B3364" s="1017"/>
      <c r="C3364" s="402">
        <v>47.400968975727835</v>
      </c>
      <c r="D3364" s="403">
        <v>0.31823185243649227</v>
      </c>
      <c r="E3364" s="403">
        <v>11.464721260348657</v>
      </c>
      <c r="F3364" s="303">
        <v>1297.8954407294827</v>
      </c>
      <c r="G3364" s="229"/>
    </row>
    <row r="3365" spans="1:13" ht="21" customHeight="1">
      <c r="A3365" s="1016" t="s">
        <v>15</v>
      </c>
      <c r="B3365" s="1017"/>
      <c r="C3365" s="402">
        <v>46.522314072963567</v>
      </c>
      <c r="D3365" s="403">
        <v>0.16276839657731182</v>
      </c>
      <c r="E3365" s="403">
        <v>9.9431283943386362</v>
      </c>
      <c r="F3365" s="303">
        <v>3731.6931410443754</v>
      </c>
      <c r="G3365" s="229"/>
    </row>
    <row r="3366" spans="1:13" ht="21" customHeight="1">
      <c r="A3366" s="1016" t="s">
        <v>16</v>
      </c>
      <c r="B3366" s="1017"/>
      <c r="C3366" s="402">
        <v>42.053892215568851</v>
      </c>
      <c r="D3366" s="403">
        <v>0.11419891969677826</v>
      </c>
      <c r="E3366" s="403">
        <v>10.97048104631835</v>
      </c>
      <c r="F3366" s="303">
        <v>9228.4200000000274</v>
      </c>
      <c r="G3366" s="229"/>
    </row>
    <row r="3367" spans="1:13" ht="21" customHeight="1">
      <c r="A3367" s="1016" t="s">
        <v>17</v>
      </c>
      <c r="B3367" s="1017"/>
      <c r="C3367" s="402">
        <v>45.198651577596777</v>
      </c>
      <c r="D3367" s="403">
        <v>0.11555459259602248</v>
      </c>
      <c r="E3367" s="403">
        <v>11.508938054013839</v>
      </c>
      <c r="F3367" s="303">
        <v>9919.6439370877197</v>
      </c>
      <c r="G3367" s="229"/>
    </row>
    <row r="3368" spans="1:13" ht="21" customHeight="1">
      <c r="A3368" s="1016" t="s">
        <v>18</v>
      </c>
      <c r="B3368" s="1017"/>
      <c r="C3368" s="402">
        <v>45.525633807172113</v>
      </c>
      <c r="D3368" s="403">
        <v>8.6435321109969224E-2</v>
      </c>
      <c r="E3368" s="403">
        <v>10.414553785248227</v>
      </c>
      <c r="F3368" s="303">
        <v>14517.734002777417</v>
      </c>
      <c r="G3368" s="229"/>
    </row>
    <row r="3369" spans="1:13" ht="21" customHeight="1">
      <c r="A3369" s="1016" t="s">
        <v>19</v>
      </c>
      <c r="B3369" s="1017"/>
      <c r="C3369" s="402">
        <v>46.996512163408688</v>
      </c>
      <c r="D3369" s="403">
        <v>5.1538517163798883E-2</v>
      </c>
      <c r="E3369" s="403">
        <v>8.1985037124825659</v>
      </c>
      <c r="F3369" s="303">
        <v>25304.942632104568</v>
      </c>
      <c r="G3369" s="229"/>
    </row>
    <row r="3370" spans="1:13" ht="21" customHeight="1">
      <c r="A3370" s="1016" t="s">
        <v>20</v>
      </c>
      <c r="B3370" s="1017"/>
      <c r="C3370" s="402">
        <v>48.05110154193094</v>
      </c>
      <c r="D3370" s="403">
        <v>5.0938805822515879E-2</v>
      </c>
      <c r="E3370" s="403">
        <v>8.5605502372719773</v>
      </c>
      <c r="F3370" s="303">
        <v>28242.675859396899</v>
      </c>
      <c r="G3370" s="229"/>
    </row>
    <row r="3371" spans="1:13" ht="21" customHeight="1">
      <c r="A3371" s="1016" t="s">
        <v>21</v>
      </c>
      <c r="B3371" s="1017"/>
      <c r="C3371" s="402">
        <v>47.364897213847534</v>
      </c>
      <c r="D3371" s="403">
        <v>0.16359185156367226</v>
      </c>
      <c r="E3371" s="403">
        <v>7.0860096083257273</v>
      </c>
      <c r="F3371" s="303">
        <v>1876.2043478260871</v>
      </c>
      <c r="G3371" s="229"/>
    </row>
    <row r="3372" spans="1:13" ht="13.5" thickBot="1">
      <c r="A3372" s="1037" t="s">
        <v>3</v>
      </c>
      <c r="B3372" s="1038"/>
      <c r="C3372" s="597">
        <v>46.125903482161739</v>
      </c>
      <c r="D3372" s="598">
        <v>1.776958973058829E-2</v>
      </c>
      <c r="E3372" s="598">
        <v>9.8774854475464018</v>
      </c>
      <c r="F3372" s="596">
        <v>308985.42599197279</v>
      </c>
      <c r="G3372" s="229"/>
    </row>
    <row r="3375" spans="1:13" ht="13.5" thickBot="1"/>
    <row r="3376" spans="1:13">
      <c r="A3376" s="1024" t="s">
        <v>22</v>
      </c>
      <c r="B3376" s="1025"/>
      <c r="C3376" s="810" t="s">
        <v>473</v>
      </c>
      <c r="D3376" s="811"/>
      <c r="E3376" s="811"/>
      <c r="F3376" s="811"/>
      <c r="G3376" s="811"/>
      <c r="H3376" s="811"/>
      <c r="I3376" s="811"/>
      <c r="J3376" s="811"/>
      <c r="K3376" s="811"/>
      <c r="L3376" s="812"/>
      <c r="M3376" s="4"/>
    </row>
    <row r="3377" spans="1:13" ht="24" customHeight="1">
      <c r="A3377" s="1026"/>
      <c r="B3377" s="1027"/>
      <c r="C3377" s="1018" t="s">
        <v>279</v>
      </c>
      <c r="D3377" s="930"/>
      <c r="E3377" s="1019" t="s">
        <v>280</v>
      </c>
      <c r="F3377" s="930"/>
      <c r="G3377" s="1019" t="s">
        <v>281</v>
      </c>
      <c r="H3377" s="930"/>
      <c r="I3377" s="1019" t="s">
        <v>282</v>
      </c>
      <c r="J3377" s="930"/>
      <c r="K3377" s="1020" t="s">
        <v>3</v>
      </c>
      <c r="L3377" s="933"/>
      <c r="M3377" s="129"/>
    </row>
    <row r="3378" spans="1:13" ht="13.5" thickBot="1">
      <c r="A3378" s="1028"/>
      <c r="B3378" s="1029"/>
      <c r="C3378" s="5" t="s">
        <v>11</v>
      </c>
      <c r="D3378" s="6" t="s">
        <v>12</v>
      </c>
      <c r="E3378" s="5" t="s">
        <v>11</v>
      </c>
      <c r="F3378" s="6" t="s">
        <v>12</v>
      </c>
      <c r="G3378" s="5" t="s">
        <v>11</v>
      </c>
      <c r="H3378" s="6" t="s">
        <v>12</v>
      </c>
      <c r="I3378" s="5" t="s">
        <v>11</v>
      </c>
      <c r="J3378" s="6" t="s">
        <v>12</v>
      </c>
      <c r="K3378" s="5" t="s">
        <v>11</v>
      </c>
      <c r="L3378" s="212" t="s">
        <v>13</v>
      </c>
      <c r="M3378" s="129"/>
    </row>
    <row r="3379" spans="1:13" ht="13.5" customHeight="1">
      <c r="A3379" s="806" t="s">
        <v>4</v>
      </c>
      <c r="B3379" s="807"/>
      <c r="C3379" s="39">
        <v>23483.369607999906</v>
      </c>
      <c r="D3379" s="23">
        <v>0.20904484718908911</v>
      </c>
      <c r="E3379" s="40">
        <v>22839.585058999921</v>
      </c>
      <c r="F3379" s="23">
        <v>0.2033139897817027</v>
      </c>
      <c r="G3379" s="40">
        <v>43884.204544300112</v>
      </c>
      <c r="H3379" s="23">
        <v>0.39064951010492066</v>
      </c>
      <c r="I3379" s="40">
        <v>22129.35576989987</v>
      </c>
      <c r="J3379" s="23">
        <v>0.19699165292428009</v>
      </c>
      <c r="K3379" s="40">
        <v>112336.51498120064</v>
      </c>
      <c r="L3379" s="165">
        <v>1</v>
      </c>
      <c r="M3379" s="129"/>
    </row>
    <row r="3380" spans="1:13" ht="24" customHeight="1">
      <c r="A3380" s="1016" t="s">
        <v>14</v>
      </c>
      <c r="B3380" s="1017"/>
      <c r="C3380" s="35">
        <v>406.02682999999996</v>
      </c>
      <c r="D3380" s="24">
        <v>0.21073779005397097</v>
      </c>
      <c r="E3380" s="36">
        <v>738.09146399999986</v>
      </c>
      <c r="F3380" s="24">
        <v>0.38308740331534258</v>
      </c>
      <c r="G3380" s="36">
        <v>628.43841499999985</v>
      </c>
      <c r="H3380" s="24">
        <v>0.3261748066306856</v>
      </c>
      <c r="I3380" s="36">
        <v>154.135366</v>
      </c>
      <c r="J3380" s="24">
        <v>7.9999999999999946E-2</v>
      </c>
      <c r="K3380" s="36">
        <v>1926.6920750000013</v>
      </c>
      <c r="L3380" s="166">
        <f t="shared" ref="L3380:L3387" si="231">+K3380/$K$3379</f>
        <v>1.7151075723885776E-2</v>
      </c>
      <c r="M3380" s="129"/>
    </row>
    <row r="3381" spans="1:13" ht="24" customHeight="1">
      <c r="A3381" s="1016" t="s">
        <v>15</v>
      </c>
      <c r="B3381" s="1017"/>
      <c r="C3381" s="35">
        <v>687.16753499999993</v>
      </c>
      <c r="D3381" s="24">
        <v>0.15650803989663747</v>
      </c>
      <c r="E3381" s="36">
        <v>761.43736549999994</v>
      </c>
      <c r="F3381" s="24">
        <v>0.17342360270041648</v>
      </c>
      <c r="G3381" s="36">
        <v>2109.0769565000001</v>
      </c>
      <c r="H3381" s="24">
        <v>0.48035956828632886</v>
      </c>
      <c r="I3381" s="36">
        <v>832.93945199999985</v>
      </c>
      <c r="J3381" s="24">
        <v>0.18970878911661526</v>
      </c>
      <c r="K3381" s="36">
        <v>4390.6213090000083</v>
      </c>
      <c r="L3381" s="166">
        <f t="shared" si="231"/>
        <v>3.9084542632774145E-2</v>
      </c>
      <c r="M3381" s="129"/>
    </row>
    <row r="3382" spans="1:13" ht="24" customHeight="1">
      <c r="A3382" s="1016" t="s">
        <v>16</v>
      </c>
      <c r="B3382" s="1017"/>
      <c r="C3382" s="35">
        <v>4290.2430935000039</v>
      </c>
      <c r="D3382" s="24">
        <v>0.3352417699636952</v>
      </c>
      <c r="E3382" s="36">
        <v>3815.3571300000031</v>
      </c>
      <c r="F3382" s="24">
        <v>0.2981339400656981</v>
      </c>
      <c r="G3382" s="36">
        <v>4089.4348235000034</v>
      </c>
      <c r="H3382" s="24">
        <v>0.31955050996023737</v>
      </c>
      <c r="I3382" s="36">
        <v>602.42480999999998</v>
      </c>
      <c r="J3382" s="24">
        <v>4.7073780010373344E-2</v>
      </c>
      <c r="K3382" s="36">
        <v>12797.45985699996</v>
      </c>
      <c r="L3382" s="166">
        <f t="shared" si="231"/>
        <v>0.11392074837947035</v>
      </c>
      <c r="M3382" s="129"/>
    </row>
    <row r="3383" spans="1:13" ht="24" customHeight="1">
      <c r="A3383" s="1016" t="s">
        <v>17</v>
      </c>
      <c r="B3383" s="1017"/>
      <c r="C3383" s="35">
        <v>3834.9741799999974</v>
      </c>
      <c r="D3383" s="24">
        <v>0.36466040933058363</v>
      </c>
      <c r="E3383" s="36">
        <v>2752.516752</v>
      </c>
      <c r="F3383" s="24">
        <v>0.26173158888741443</v>
      </c>
      <c r="G3383" s="36">
        <v>3251.6163899999988</v>
      </c>
      <c r="H3383" s="24">
        <v>0.30919002530635947</v>
      </c>
      <c r="I3383" s="36">
        <v>677.45570999999995</v>
      </c>
      <c r="J3383" s="24">
        <v>6.441797647564379E-2</v>
      </c>
      <c r="K3383" s="36">
        <v>10516.563031999982</v>
      </c>
      <c r="L3383" s="166">
        <f t="shared" si="231"/>
        <v>9.3616603948946733E-2</v>
      </c>
      <c r="M3383" s="129"/>
    </row>
    <row r="3384" spans="1:13" ht="24" customHeight="1">
      <c r="A3384" s="1016" t="s">
        <v>18</v>
      </c>
      <c r="B3384" s="1017"/>
      <c r="C3384" s="35">
        <v>3613.398299499996</v>
      </c>
      <c r="D3384" s="24">
        <v>0.23873245318542094</v>
      </c>
      <c r="E3384" s="36">
        <v>2917.7457984999969</v>
      </c>
      <c r="F3384" s="24">
        <v>0.19277161124024045</v>
      </c>
      <c r="G3384" s="36">
        <v>6685.263747499991</v>
      </c>
      <c r="H3384" s="24">
        <v>0.44168654611175256</v>
      </c>
      <c r="I3384" s="36">
        <v>1919.3571134999986</v>
      </c>
      <c r="J3384" s="24">
        <v>0.12680938946258657</v>
      </c>
      <c r="K3384" s="36">
        <v>15135.764958999975</v>
      </c>
      <c r="L3384" s="166">
        <f t="shared" si="231"/>
        <v>0.13473593124669145</v>
      </c>
      <c r="M3384" s="129"/>
    </row>
    <row r="3385" spans="1:13" ht="24" customHeight="1">
      <c r="A3385" s="1016" t="s">
        <v>19</v>
      </c>
      <c r="B3385" s="1017"/>
      <c r="C3385" s="35">
        <v>6692.2421159999876</v>
      </c>
      <c r="D3385" s="24">
        <v>0.180379576095518</v>
      </c>
      <c r="E3385" s="36">
        <v>6518.8346309999897</v>
      </c>
      <c r="F3385" s="24">
        <v>0.17570563153494889</v>
      </c>
      <c r="G3385" s="36">
        <v>15351.373637799925</v>
      </c>
      <c r="H3385" s="24">
        <v>0.41377377286603023</v>
      </c>
      <c r="I3385" s="36">
        <v>8538.4357623999786</v>
      </c>
      <c r="J3385" s="24">
        <v>0.23014101950350327</v>
      </c>
      <c r="K3385" s="36">
        <v>37100.886147199868</v>
      </c>
      <c r="L3385" s="166">
        <f t="shared" si="231"/>
        <v>0.33026559666203503</v>
      </c>
      <c r="M3385" s="129"/>
    </row>
    <row r="3386" spans="1:13" ht="24" customHeight="1">
      <c r="A3386" s="1016" t="s">
        <v>20</v>
      </c>
      <c r="B3386" s="1017"/>
      <c r="C3386" s="35">
        <v>3675.6113040000018</v>
      </c>
      <c r="D3386" s="24">
        <v>0.12822518985888384</v>
      </c>
      <c r="E3386" s="36">
        <v>4659.9106679999977</v>
      </c>
      <c r="F3386" s="24">
        <v>0.16256287205327891</v>
      </c>
      <c r="G3386" s="36">
        <v>11144.210573999946</v>
      </c>
      <c r="H3386" s="24">
        <v>0.38877030199668883</v>
      </c>
      <c r="I3386" s="36">
        <v>9185.5500559999618</v>
      </c>
      <c r="J3386" s="24">
        <v>0.32044163609114734</v>
      </c>
      <c r="K3386" s="36">
        <v>28665.282601999941</v>
      </c>
      <c r="L3386" s="166">
        <f t="shared" si="231"/>
        <v>0.25517332994349196</v>
      </c>
      <c r="M3386" s="129"/>
    </row>
    <row r="3387" spans="1:13" ht="24" customHeight="1">
      <c r="A3387" s="1016" t="s">
        <v>21</v>
      </c>
      <c r="B3387" s="1017"/>
      <c r="C3387" s="35">
        <v>283.70625000000001</v>
      </c>
      <c r="D3387" s="24">
        <v>0.15733095059184982</v>
      </c>
      <c r="E3387" s="36">
        <v>675.69124999999985</v>
      </c>
      <c r="F3387" s="24">
        <v>0.37470851159992141</v>
      </c>
      <c r="G3387" s="36">
        <v>624.79</v>
      </c>
      <c r="H3387" s="24">
        <v>0.34648092743914466</v>
      </c>
      <c r="I3387" s="36">
        <v>219.0575</v>
      </c>
      <c r="J3387" s="24">
        <v>0.12147961036908471</v>
      </c>
      <c r="K3387" s="36">
        <v>1803.2449999999988</v>
      </c>
      <c r="L3387" s="166">
        <f t="shared" si="231"/>
        <v>1.6052171462696427E-2</v>
      </c>
      <c r="M3387" s="129"/>
    </row>
    <row r="3388" spans="1:13">
      <c r="A3388" s="804" t="s">
        <v>8</v>
      </c>
      <c r="B3388" s="805"/>
      <c r="C3388" s="41">
        <v>21051.973126903071</v>
      </c>
      <c r="D3388" s="25">
        <v>0.20532560435136202</v>
      </c>
      <c r="E3388" s="42">
        <v>17741.402035110041</v>
      </c>
      <c r="F3388" s="25">
        <v>0.17303670648544739</v>
      </c>
      <c r="G3388" s="42">
        <v>40598.736730300028</v>
      </c>
      <c r="H3388" s="25">
        <v>0.39597049192495265</v>
      </c>
      <c r="I3388" s="42">
        <v>23137.590593686204</v>
      </c>
      <c r="J3388" s="25">
        <v>0.22566719723824213</v>
      </c>
      <c r="K3388" s="42">
        <v>102529.70248599892</v>
      </c>
      <c r="L3388" s="167">
        <v>1</v>
      </c>
      <c r="M3388" s="129"/>
    </row>
    <row r="3389" spans="1:13" ht="21.75" customHeight="1">
      <c r="A3389" s="1016" t="s">
        <v>14</v>
      </c>
      <c r="B3389" s="1017"/>
      <c r="C3389" s="35">
        <v>246.78947364999993</v>
      </c>
      <c r="D3389" s="24">
        <v>0.17188716462394049</v>
      </c>
      <c r="E3389" s="36">
        <v>457.84210520999994</v>
      </c>
      <c r="F3389" s="24">
        <v>0.31888386545048553</v>
      </c>
      <c r="G3389" s="36">
        <v>389.26817037599994</v>
      </c>
      <c r="H3389" s="24">
        <v>0.27112259325603383</v>
      </c>
      <c r="I3389" s="36">
        <v>341.86466161999999</v>
      </c>
      <c r="J3389" s="24">
        <v>0.23810637666954096</v>
      </c>
      <c r="K3389" s="36">
        <v>1435.7644108559987</v>
      </c>
      <c r="L3389" s="166">
        <f>+K3389/$K$3388</f>
        <v>1.4003399756788151E-2</v>
      </c>
      <c r="M3389" s="129"/>
    </row>
    <row r="3390" spans="1:13" ht="21.75" customHeight="1">
      <c r="A3390" s="1016" t="s">
        <v>15</v>
      </c>
      <c r="B3390" s="1017"/>
      <c r="C3390" s="35">
        <v>717.3027718919999</v>
      </c>
      <c r="D3390" s="24">
        <v>0.16974205973326748</v>
      </c>
      <c r="E3390" s="36">
        <v>610.84110726600022</v>
      </c>
      <c r="F3390" s="24">
        <v>0.14454904090722231</v>
      </c>
      <c r="G3390" s="36">
        <v>2132.5150111490043</v>
      </c>
      <c r="H3390" s="24">
        <v>0.5046369602751859</v>
      </c>
      <c r="I3390" s="36">
        <v>765.18102832699969</v>
      </c>
      <c r="J3390" s="24">
        <v>0.18107193908432354</v>
      </c>
      <c r="K3390" s="36">
        <v>4225.8399186340075</v>
      </c>
      <c r="L3390" s="166">
        <f t="shared" ref="L3390:L3396" si="232">+K3390/$K$3388</f>
        <v>4.1215763004979679E-2</v>
      </c>
      <c r="M3390" s="129"/>
    </row>
    <row r="3391" spans="1:13" ht="21.75" customHeight="1">
      <c r="A3391" s="1016" t="s">
        <v>16</v>
      </c>
      <c r="B3391" s="1017"/>
      <c r="C3391" s="35">
        <v>5628.4835164800097</v>
      </c>
      <c r="D3391" s="24">
        <v>0.44859813084112121</v>
      </c>
      <c r="E3391" s="36">
        <v>3224.6520146500025</v>
      </c>
      <c r="F3391" s="24">
        <v>0.25700934579439211</v>
      </c>
      <c r="G3391" s="36">
        <v>3166.0219780200023</v>
      </c>
      <c r="H3391" s="24">
        <v>0.25233644859813043</v>
      </c>
      <c r="I3391" s="36">
        <v>527.67032967</v>
      </c>
      <c r="J3391" s="24">
        <v>4.2056074766355041E-2</v>
      </c>
      <c r="K3391" s="36">
        <v>12546.827838820031</v>
      </c>
      <c r="L3391" s="166">
        <f t="shared" si="232"/>
        <v>0.12237261529685391</v>
      </c>
      <c r="M3391" s="129"/>
    </row>
    <row r="3392" spans="1:13" ht="21.75" customHeight="1">
      <c r="A3392" s="1016" t="s">
        <v>17</v>
      </c>
      <c r="B3392" s="1017"/>
      <c r="C3392" s="35">
        <v>2463.8475521650016</v>
      </c>
      <c r="D3392" s="24">
        <v>0.27884028563668989</v>
      </c>
      <c r="E3392" s="36">
        <v>2493.4820317550016</v>
      </c>
      <c r="F3392" s="24">
        <v>0.28219409977438248</v>
      </c>
      <c r="G3392" s="36">
        <v>2554.9713178050015</v>
      </c>
      <c r="H3392" s="24">
        <v>0.28915300844172764</v>
      </c>
      <c r="I3392" s="36">
        <v>1323.7521332199999</v>
      </c>
      <c r="J3392" s="24">
        <v>0.14981260614720171</v>
      </c>
      <c r="K3392" s="36">
        <v>8836.0530349449891</v>
      </c>
      <c r="L3392" s="166">
        <f t="shared" si="232"/>
        <v>8.6180422069903187E-2</v>
      </c>
      <c r="M3392" s="129"/>
    </row>
    <row r="3393" spans="1:13" ht="21.75" customHeight="1">
      <c r="A3393" s="1016" t="s">
        <v>18</v>
      </c>
      <c r="B3393" s="1017"/>
      <c r="C3393" s="35">
        <v>3866.4621405359972</v>
      </c>
      <c r="D3393" s="24">
        <v>0.2631238873151594</v>
      </c>
      <c r="E3393" s="36">
        <v>2481.0923887150002</v>
      </c>
      <c r="F3393" s="24">
        <v>0.16884548467769162</v>
      </c>
      <c r="G3393" s="36">
        <v>6227.2575047469818</v>
      </c>
      <c r="H3393" s="24">
        <v>0.42378281291909381</v>
      </c>
      <c r="I3393" s="36">
        <v>2119.6430380530001</v>
      </c>
      <c r="J3393" s="24">
        <v>0.14424781508805962</v>
      </c>
      <c r="K3393" s="36">
        <v>14694.455072050914</v>
      </c>
      <c r="L3393" s="166">
        <f t="shared" si="232"/>
        <v>0.14331900625633373</v>
      </c>
      <c r="M3393" s="129"/>
    </row>
    <row r="3394" spans="1:13" ht="21.75" customHeight="1">
      <c r="A3394" s="1016" t="s">
        <v>19</v>
      </c>
      <c r="B3394" s="1017"/>
      <c r="C3394" s="35">
        <v>4645.955891566</v>
      </c>
      <c r="D3394" s="24">
        <v>0.1511886498929346</v>
      </c>
      <c r="E3394" s="36">
        <v>4212.2686190440108</v>
      </c>
      <c r="F3394" s="24">
        <v>0.1370756030326796</v>
      </c>
      <c r="G3394" s="36">
        <v>12848.41740038782</v>
      </c>
      <c r="H3394" s="24">
        <v>0.41811306981021679</v>
      </c>
      <c r="I3394" s="36">
        <v>9022.8863628239069</v>
      </c>
      <c r="J3394" s="24">
        <v>0.29362267726414093</v>
      </c>
      <c r="K3394" s="36">
        <v>30729.528273822601</v>
      </c>
      <c r="L3394" s="166">
        <f t="shared" si="232"/>
        <v>0.29971342478067675</v>
      </c>
      <c r="M3394" s="129"/>
    </row>
    <row r="3395" spans="1:13" ht="21.75" customHeight="1">
      <c r="A3395" s="1016" t="s">
        <v>20</v>
      </c>
      <c r="B3395" s="1017"/>
      <c r="C3395" s="35">
        <v>3175.9243731639876</v>
      </c>
      <c r="D3395" s="24">
        <v>0.11321100671785418</v>
      </c>
      <c r="E3395" s="36">
        <v>3984.5719165899868</v>
      </c>
      <c r="F3395" s="24">
        <v>0.14203656794492248</v>
      </c>
      <c r="G3395" s="36">
        <v>12373.114977375064</v>
      </c>
      <c r="H3395" s="24">
        <v>0.44105987367352911</v>
      </c>
      <c r="I3395" s="36">
        <v>8519.5300769720016</v>
      </c>
      <c r="J3395" s="24">
        <v>0.30369255166367787</v>
      </c>
      <c r="K3395" s="36">
        <v>28053.141344101499</v>
      </c>
      <c r="L3395" s="166">
        <f t="shared" si="232"/>
        <v>0.27360989707282468</v>
      </c>
      <c r="M3395" s="129"/>
    </row>
    <row r="3396" spans="1:13" ht="21.75" customHeight="1">
      <c r="A3396" s="1016" t="s">
        <v>21</v>
      </c>
      <c r="B3396" s="1017"/>
      <c r="C3396" s="35">
        <v>307.20740745000001</v>
      </c>
      <c r="D3396" s="24">
        <v>0.15298468235781523</v>
      </c>
      <c r="E3396" s="36">
        <v>276.65185187999998</v>
      </c>
      <c r="F3396" s="24">
        <v>0.13776847386224425</v>
      </c>
      <c r="G3396" s="36">
        <v>907.17037044000017</v>
      </c>
      <c r="H3396" s="24">
        <v>0.45175724152671309</v>
      </c>
      <c r="I3396" s="36">
        <v>517.06296299999997</v>
      </c>
      <c r="J3396" s="24">
        <v>0.2574896022532277</v>
      </c>
      <c r="K3396" s="36">
        <v>2008.0925927699996</v>
      </c>
      <c r="L3396" s="166">
        <f t="shared" si="232"/>
        <v>1.9585471761650895E-2</v>
      </c>
      <c r="M3396" s="129"/>
    </row>
    <row r="3397" spans="1:13">
      <c r="A3397" s="804" t="s">
        <v>9</v>
      </c>
      <c r="B3397" s="805"/>
      <c r="C3397" s="41">
        <v>17726.761450968967</v>
      </c>
      <c r="D3397" s="25">
        <v>0.18834371401254021</v>
      </c>
      <c r="E3397" s="42">
        <v>16566.595602282967</v>
      </c>
      <c r="F3397" s="25">
        <v>0.17601715648445387</v>
      </c>
      <c r="G3397" s="42">
        <v>39621.816319061276</v>
      </c>
      <c r="H3397" s="25">
        <v>0.42097481043536944</v>
      </c>
      <c r="I3397" s="42">
        <v>20204.035988653162</v>
      </c>
      <c r="J3397" s="25">
        <v>0.21466431906759589</v>
      </c>
      <c r="K3397" s="42">
        <v>94119.209360970184</v>
      </c>
      <c r="L3397" s="167">
        <v>1</v>
      </c>
      <c r="M3397" s="229"/>
    </row>
    <row r="3398" spans="1:13" ht="24.75" customHeight="1">
      <c r="A3398" s="1016" t="s">
        <v>14</v>
      </c>
      <c r="B3398" s="1017"/>
      <c r="C3398" s="35">
        <v>101.78723404255321</v>
      </c>
      <c r="D3398" s="24">
        <v>7.842483365635651E-2</v>
      </c>
      <c r="E3398" s="36">
        <v>537.90151975683898</v>
      </c>
      <c r="F3398" s="24">
        <v>0.41444133547037593</v>
      </c>
      <c r="G3398" s="36">
        <v>389.97933130699096</v>
      </c>
      <c r="H3398" s="24">
        <v>0.30047053026690879</v>
      </c>
      <c r="I3398" s="36">
        <v>268.22735562310027</v>
      </c>
      <c r="J3398" s="24">
        <v>0.20666330060635929</v>
      </c>
      <c r="K3398" s="36">
        <v>1297.8954407294827</v>
      </c>
      <c r="L3398" s="166">
        <v>1.3789910152684522E-2</v>
      </c>
      <c r="M3398" s="229"/>
    </row>
    <row r="3399" spans="1:13" ht="24.75" customHeight="1">
      <c r="A3399" s="1016" t="s">
        <v>15</v>
      </c>
      <c r="B3399" s="1017"/>
      <c r="C3399" s="35">
        <v>525.95167700203433</v>
      </c>
      <c r="D3399" s="24">
        <v>0.14094183447646452</v>
      </c>
      <c r="E3399" s="36">
        <v>489.29447136204146</v>
      </c>
      <c r="F3399" s="24">
        <v>0.13111862440680327</v>
      </c>
      <c r="G3399" s="36">
        <v>1512.5677902770001</v>
      </c>
      <c r="H3399" s="24">
        <v>0.40533016330857341</v>
      </c>
      <c r="I3399" s="36">
        <v>1203.8792024032816</v>
      </c>
      <c r="J3399" s="24">
        <v>0.32260937780815396</v>
      </c>
      <c r="K3399" s="36">
        <v>3731.6931410443754</v>
      </c>
      <c r="L3399" s="166">
        <v>3.9648581478541958E-2</v>
      </c>
      <c r="M3399" s="229"/>
    </row>
    <row r="3400" spans="1:13" ht="24.75" customHeight="1">
      <c r="A3400" s="1016" t="s">
        <v>16</v>
      </c>
      <c r="B3400" s="1017"/>
      <c r="C3400" s="35">
        <v>3205.0800000000045</v>
      </c>
      <c r="D3400" s="24">
        <v>0.34730538922155629</v>
      </c>
      <c r="E3400" s="36">
        <v>2541.9600000000019</v>
      </c>
      <c r="F3400" s="24">
        <v>0.27544910179640658</v>
      </c>
      <c r="G3400" s="36">
        <v>3260.3400000000047</v>
      </c>
      <c r="H3400" s="24">
        <v>0.35329341317365215</v>
      </c>
      <c r="I3400" s="36">
        <v>221.04</v>
      </c>
      <c r="J3400" s="24">
        <v>2.3952095808383159E-2</v>
      </c>
      <c r="K3400" s="36">
        <v>9228.4200000000274</v>
      </c>
      <c r="L3400" s="166">
        <v>9.8050334917357637E-2</v>
      </c>
      <c r="M3400" s="229"/>
    </row>
    <row r="3401" spans="1:13" ht="24.75" customHeight="1">
      <c r="A3401" s="1016" t="s">
        <v>17</v>
      </c>
      <c r="B3401" s="1017"/>
      <c r="C3401" s="35">
        <v>2817.3024860476949</v>
      </c>
      <c r="D3401" s="24">
        <v>0.28401246092254584</v>
      </c>
      <c r="E3401" s="36">
        <v>2401.9063419583977</v>
      </c>
      <c r="F3401" s="24">
        <v>0.24213634654547556</v>
      </c>
      <c r="G3401" s="36">
        <v>3667.0633181126414</v>
      </c>
      <c r="H3401" s="24">
        <v>0.36967690991429314</v>
      </c>
      <c r="I3401" s="36">
        <v>1033.3717909690504</v>
      </c>
      <c r="J3401" s="24">
        <v>0.10417428261769192</v>
      </c>
      <c r="K3401" s="36">
        <v>9919.6439370877197</v>
      </c>
      <c r="L3401" s="166">
        <v>0.10539446734027971</v>
      </c>
      <c r="M3401" s="229"/>
    </row>
    <row r="3402" spans="1:13" ht="24.75" customHeight="1">
      <c r="A3402" s="1016" t="s">
        <v>18</v>
      </c>
      <c r="B3402" s="1017"/>
      <c r="C3402" s="35">
        <v>3900.3436509632088</v>
      </c>
      <c r="D3402" s="24">
        <v>0.26866063603431678</v>
      </c>
      <c r="E3402" s="36">
        <v>2485.5749919880313</v>
      </c>
      <c r="F3402" s="24">
        <v>0.17120956972434617</v>
      </c>
      <c r="G3402" s="36">
        <v>6459.3030124986635</v>
      </c>
      <c r="H3402" s="24">
        <v>0.44492501455550304</v>
      </c>
      <c r="I3402" s="36">
        <v>1672.5123473275646</v>
      </c>
      <c r="J3402" s="24">
        <v>0.11520477968583753</v>
      </c>
      <c r="K3402" s="36">
        <v>14517.734002777417</v>
      </c>
      <c r="L3402" s="166">
        <v>0.1542483633399252</v>
      </c>
      <c r="M3402" s="229"/>
    </row>
    <row r="3403" spans="1:13" ht="24.75" customHeight="1">
      <c r="A3403" s="1016" t="s">
        <v>19</v>
      </c>
      <c r="B3403" s="1017"/>
      <c r="C3403" s="35">
        <v>4106.9571030044344</v>
      </c>
      <c r="D3403" s="24">
        <v>0.16229861346509861</v>
      </c>
      <c r="E3403" s="36">
        <v>3782.1485229309205</v>
      </c>
      <c r="F3403" s="24">
        <v>0.14946283727719187</v>
      </c>
      <c r="G3403" s="36">
        <v>10774.437872222994</v>
      </c>
      <c r="H3403" s="24">
        <v>0.42578392802018783</v>
      </c>
      <c r="I3403" s="36">
        <v>6641.3991339461973</v>
      </c>
      <c r="J3403" s="24">
        <v>0.26245462123752078</v>
      </c>
      <c r="K3403" s="36">
        <v>25304.942632104568</v>
      </c>
      <c r="L3403" s="166">
        <v>0.26886055252604096</v>
      </c>
      <c r="M3403" s="229"/>
    </row>
    <row r="3404" spans="1:13" ht="24.75" customHeight="1">
      <c r="A3404" s="1016" t="s">
        <v>20</v>
      </c>
      <c r="B3404" s="1017"/>
      <c r="C3404" s="35">
        <v>2847.6871259960431</v>
      </c>
      <c r="D3404" s="24">
        <v>0.10082922525375942</v>
      </c>
      <c r="E3404" s="36">
        <v>3890.418449939008</v>
      </c>
      <c r="F3404" s="24">
        <v>0.13774964062566292</v>
      </c>
      <c r="G3404" s="36">
        <v>12804.06847290382</v>
      </c>
      <c r="H3404" s="24">
        <v>0.45335890043307109</v>
      </c>
      <c r="I3404" s="36">
        <v>8700.5018105578329</v>
      </c>
      <c r="J3404" s="24">
        <v>0.30806223368749963</v>
      </c>
      <c r="K3404" s="36">
        <v>28242.675859396899</v>
      </c>
      <c r="L3404" s="166">
        <v>0.30007344994877011</v>
      </c>
      <c r="M3404" s="229"/>
    </row>
    <row r="3405" spans="1:13" ht="24.75" customHeight="1">
      <c r="A3405" s="1016" t="s">
        <v>21</v>
      </c>
      <c r="B3405" s="1017"/>
      <c r="C3405" s="35">
        <v>221.65217391304347</v>
      </c>
      <c r="D3405" s="24">
        <v>0.11813861009855697</v>
      </c>
      <c r="E3405" s="36">
        <v>437.39130434782595</v>
      </c>
      <c r="F3405" s="24">
        <v>0.23312562134003195</v>
      </c>
      <c r="G3405" s="36">
        <v>754.05652173913018</v>
      </c>
      <c r="H3405" s="24">
        <v>0.40190532689727393</v>
      </c>
      <c r="I3405" s="36">
        <v>463.10434782608689</v>
      </c>
      <c r="J3405" s="24">
        <v>0.24683044166413684</v>
      </c>
      <c r="K3405" s="36">
        <v>1876.2043478260871</v>
      </c>
      <c r="L3405" s="166">
        <v>1.9934340296361656E-2</v>
      </c>
      <c r="M3405" s="229"/>
    </row>
    <row r="3406" spans="1:13" ht="13.5" thickBot="1">
      <c r="A3406" s="1034" t="s">
        <v>3</v>
      </c>
      <c r="B3406" s="1035"/>
      <c r="C3406" s="591">
        <v>62262.104094028378</v>
      </c>
      <c r="D3406" s="603">
        <v>0.20150498650265111</v>
      </c>
      <c r="E3406" s="592">
        <v>57147.582554991342</v>
      </c>
      <c r="F3406" s="603">
        <v>0.18495235615571068</v>
      </c>
      <c r="G3406" s="592">
        <v>124104.75722935387</v>
      </c>
      <c r="H3406" s="603">
        <v>0.40165246250992437</v>
      </c>
      <c r="I3406" s="592">
        <v>65470.982113604041</v>
      </c>
      <c r="J3406" s="603">
        <v>0.21189019483172944</v>
      </c>
      <c r="K3406" s="592">
        <v>308985.42599197279</v>
      </c>
      <c r="L3406" s="604">
        <v>1</v>
      </c>
      <c r="M3406" s="229"/>
    </row>
    <row r="3409" spans="1:9" ht="13.5" thickBot="1"/>
    <row r="3410" spans="1:9" ht="28.5" customHeight="1">
      <c r="A3410" s="1024" t="s">
        <v>22</v>
      </c>
      <c r="B3410" s="1025"/>
      <c r="C3410" s="810" t="s">
        <v>474</v>
      </c>
      <c r="D3410" s="811"/>
      <c r="E3410" s="811"/>
      <c r="F3410" s="811"/>
      <c r="G3410" s="811"/>
      <c r="H3410" s="812"/>
      <c r="I3410" s="4"/>
    </row>
    <row r="3411" spans="1:9">
      <c r="A3411" s="1026"/>
      <c r="B3411" s="1027"/>
      <c r="C3411" s="929" t="s">
        <v>159</v>
      </c>
      <c r="D3411" s="930"/>
      <c r="E3411" s="931" t="s">
        <v>160</v>
      </c>
      <c r="F3411" s="930"/>
      <c r="G3411" s="932" t="s">
        <v>3</v>
      </c>
      <c r="H3411" s="933"/>
      <c r="I3411" s="129"/>
    </row>
    <row r="3412" spans="1:9" ht="13.5" thickBot="1">
      <c r="A3412" s="1028"/>
      <c r="B3412" s="1029"/>
      <c r="C3412" s="5" t="s">
        <v>11</v>
      </c>
      <c r="D3412" s="6" t="s">
        <v>12</v>
      </c>
      <c r="E3412" s="5" t="s">
        <v>11</v>
      </c>
      <c r="F3412" s="6" t="s">
        <v>12</v>
      </c>
      <c r="G3412" s="5" t="s">
        <v>11</v>
      </c>
      <c r="H3412" s="212" t="s">
        <v>13</v>
      </c>
      <c r="I3412" s="129"/>
    </row>
    <row r="3413" spans="1:9" ht="12.75" customHeight="1">
      <c r="A3413" s="806" t="s">
        <v>4</v>
      </c>
      <c r="B3413" s="807"/>
      <c r="C3413" s="39">
        <v>16477.238626199935</v>
      </c>
      <c r="D3413" s="23">
        <v>0.14667749510439573</v>
      </c>
      <c r="E3413" s="40">
        <v>95859.276355001508</v>
      </c>
      <c r="F3413" s="23">
        <v>0.85332250489561134</v>
      </c>
      <c r="G3413" s="40">
        <v>112336.51498120064</v>
      </c>
      <c r="H3413" s="165">
        <v>1</v>
      </c>
      <c r="I3413" s="129"/>
    </row>
    <row r="3414" spans="1:9" ht="24" customHeight="1">
      <c r="A3414" s="1016" t="s">
        <v>14</v>
      </c>
      <c r="B3414" s="1017"/>
      <c r="C3414" s="35">
        <v>154.135366</v>
      </c>
      <c r="D3414" s="24">
        <v>7.9999999999999946E-2</v>
      </c>
      <c r="E3414" s="36">
        <v>1772.5567090000011</v>
      </c>
      <c r="F3414" s="24">
        <v>0.92</v>
      </c>
      <c r="G3414" s="36">
        <v>1926.6920750000013</v>
      </c>
      <c r="H3414" s="166">
        <f t="shared" ref="H3414:H3421" si="233">+G3414/$G$3413</f>
        <v>1.7151075723885776E-2</v>
      </c>
      <c r="I3414" s="129"/>
    </row>
    <row r="3415" spans="1:9" ht="24" customHeight="1">
      <c r="A3415" s="1016" t="s">
        <v>15</v>
      </c>
      <c r="B3415" s="1017"/>
      <c r="C3415" s="35">
        <v>712.1361619999999</v>
      </c>
      <c r="D3415" s="24">
        <v>0.16219484940325984</v>
      </c>
      <c r="E3415" s="36">
        <v>3678.4851470000076</v>
      </c>
      <c r="F3415" s="24">
        <v>0.83780515059673999</v>
      </c>
      <c r="G3415" s="36">
        <v>4390.6213090000083</v>
      </c>
      <c r="H3415" s="166">
        <f t="shared" si="233"/>
        <v>3.9084542632774145E-2</v>
      </c>
      <c r="I3415" s="129"/>
    </row>
    <row r="3416" spans="1:9" ht="24" customHeight="1">
      <c r="A3416" s="1016" t="s">
        <v>16</v>
      </c>
      <c r="B3416" s="1017"/>
      <c r="C3416" s="35">
        <v>2610.5075100000004</v>
      </c>
      <c r="D3416" s="24">
        <v>0.20398638004495118</v>
      </c>
      <c r="E3416" s="36">
        <v>10186.952346999989</v>
      </c>
      <c r="F3416" s="24">
        <v>0.79601361995505115</v>
      </c>
      <c r="G3416" s="36">
        <v>12797.45985699996</v>
      </c>
      <c r="H3416" s="166">
        <f t="shared" si="233"/>
        <v>0.11392074837947035</v>
      </c>
      <c r="I3416" s="129"/>
    </row>
    <row r="3417" spans="1:9" ht="24" customHeight="1">
      <c r="A3417" s="1016" t="s">
        <v>17</v>
      </c>
      <c r="B3417" s="1017"/>
      <c r="C3417" s="35">
        <v>1900.8923895000014</v>
      </c>
      <c r="D3417" s="24">
        <v>0.18075224612032781</v>
      </c>
      <c r="E3417" s="36">
        <v>8615.6706424999866</v>
      </c>
      <c r="F3417" s="24">
        <v>0.81924775387967275</v>
      </c>
      <c r="G3417" s="36">
        <v>10516.563031999982</v>
      </c>
      <c r="H3417" s="166">
        <f t="shared" si="233"/>
        <v>9.3616603948946733E-2</v>
      </c>
      <c r="I3417" s="129"/>
    </row>
    <row r="3418" spans="1:9" ht="24" customHeight="1">
      <c r="A3418" s="1016" t="s">
        <v>18</v>
      </c>
      <c r="B3418" s="1017"/>
      <c r="C3418" s="35">
        <v>2293.6222124999981</v>
      </c>
      <c r="D3418" s="24">
        <v>0.15153659023597435</v>
      </c>
      <c r="E3418" s="36">
        <v>12842.14274649998</v>
      </c>
      <c r="F3418" s="24">
        <v>0.8484634097640259</v>
      </c>
      <c r="G3418" s="36">
        <v>15135.764958999975</v>
      </c>
      <c r="H3418" s="166">
        <f t="shared" si="233"/>
        <v>0.13473593124669145</v>
      </c>
      <c r="I3418" s="129"/>
    </row>
    <row r="3419" spans="1:9" ht="24" customHeight="1">
      <c r="A3419" s="1016" t="s">
        <v>19</v>
      </c>
      <c r="B3419" s="1017"/>
      <c r="C3419" s="35">
        <v>4482.0373562000013</v>
      </c>
      <c r="D3419" s="24">
        <v>0.12080674672883188</v>
      </c>
      <c r="E3419" s="36">
        <v>32618.84879099984</v>
      </c>
      <c r="F3419" s="24">
        <v>0.87919325327116737</v>
      </c>
      <c r="G3419" s="36">
        <v>37100.886147199868</v>
      </c>
      <c r="H3419" s="166">
        <f t="shared" si="233"/>
        <v>0.33026559666203503</v>
      </c>
      <c r="I3419" s="129"/>
    </row>
    <row r="3420" spans="1:9" ht="24" customHeight="1">
      <c r="A3420" s="1016" t="s">
        <v>20</v>
      </c>
      <c r="B3420" s="1017"/>
      <c r="C3420" s="35">
        <v>3791.1488800000025</v>
      </c>
      <c r="D3420" s="24">
        <v>0.13225576501853495</v>
      </c>
      <c r="E3420" s="36">
        <v>24874.133721999959</v>
      </c>
      <c r="F3420" s="24">
        <v>0.8677442349814658</v>
      </c>
      <c r="G3420" s="36">
        <v>28665.282601999941</v>
      </c>
      <c r="H3420" s="166">
        <f t="shared" si="233"/>
        <v>0.25517332994349196</v>
      </c>
      <c r="I3420" s="129"/>
    </row>
    <row r="3421" spans="1:9" ht="24" customHeight="1">
      <c r="A3421" s="1016" t="s">
        <v>21</v>
      </c>
      <c r="B3421" s="1017"/>
      <c r="C3421" s="35">
        <v>532.75874999999996</v>
      </c>
      <c r="D3421" s="24">
        <v>0.29544446262155188</v>
      </c>
      <c r="E3421" s="36">
        <v>1270.4862499999992</v>
      </c>
      <c r="F3421" s="24">
        <v>0.70455553737844834</v>
      </c>
      <c r="G3421" s="36">
        <v>1803.2449999999988</v>
      </c>
      <c r="H3421" s="166">
        <f t="shared" si="233"/>
        <v>1.6052171462696427E-2</v>
      </c>
      <c r="I3421" s="129"/>
    </row>
    <row r="3422" spans="1:9">
      <c r="A3422" s="804" t="s">
        <v>8</v>
      </c>
      <c r="B3422" s="805"/>
      <c r="C3422" s="411">
        <v>19982.566699569048</v>
      </c>
      <c r="D3422" s="77">
        <v>0.19489539338415415</v>
      </c>
      <c r="E3422" s="397">
        <v>82547.135786430415</v>
      </c>
      <c r="F3422" s="77">
        <v>0.80510460661585115</v>
      </c>
      <c r="G3422" s="397">
        <v>102529.70248599892</v>
      </c>
      <c r="H3422" s="77">
        <v>1</v>
      </c>
      <c r="I3422" s="129"/>
    </row>
    <row r="3423" spans="1:9" ht="24" customHeight="1">
      <c r="A3423" s="1016" t="s">
        <v>14</v>
      </c>
      <c r="B3423" s="1017"/>
      <c r="C3423" s="393">
        <v>438.38972426299995</v>
      </c>
      <c r="D3423" s="76">
        <v>0.30533541641531092</v>
      </c>
      <c r="E3423" s="394">
        <v>997.37468659300066</v>
      </c>
      <c r="F3423" s="76">
        <v>0.69466458358469041</v>
      </c>
      <c r="G3423" s="394">
        <v>1435.7644108559987</v>
      </c>
      <c r="H3423" s="76">
        <f>+G3423/$G$3422</f>
        <v>1.4003399756788151E-2</v>
      </c>
      <c r="I3423" s="129"/>
    </row>
    <row r="3424" spans="1:9" ht="24" customHeight="1">
      <c r="A3424" s="1016" t="s">
        <v>15</v>
      </c>
      <c r="B3424" s="1017"/>
      <c r="C3424" s="393">
        <v>513.60743257199988</v>
      </c>
      <c r="D3424" s="76">
        <v>0.12153972759527111</v>
      </c>
      <c r="E3424" s="394">
        <v>3712.2324860620133</v>
      </c>
      <c r="F3424" s="76">
        <v>0.87846027240473024</v>
      </c>
      <c r="G3424" s="394">
        <v>4225.8399186340075</v>
      </c>
      <c r="H3424" s="76">
        <f t="shared" ref="H3424:H3430" si="234">+G3424/$G$3422</f>
        <v>4.1215763004979679E-2</v>
      </c>
      <c r="I3424" s="129"/>
    </row>
    <row r="3425" spans="1:11" ht="24" customHeight="1">
      <c r="A3425" s="1016" t="s">
        <v>16</v>
      </c>
      <c r="B3425" s="1017"/>
      <c r="C3425" s="393">
        <v>2696.9816849800009</v>
      </c>
      <c r="D3425" s="76">
        <v>0.21495327102803694</v>
      </c>
      <c r="E3425" s="394">
        <v>9849.8461538400225</v>
      </c>
      <c r="F3425" s="76">
        <v>0.78504672897196248</v>
      </c>
      <c r="G3425" s="394">
        <v>12546.827838820031</v>
      </c>
      <c r="H3425" s="76">
        <f t="shared" si="234"/>
        <v>0.12237261529685391</v>
      </c>
      <c r="I3425" s="129"/>
    </row>
    <row r="3426" spans="1:11" ht="24" customHeight="1">
      <c r="A3426" s="1016" t="s">
        <v>17</v>
      </c>
      <c r="B3426" s="1017"/>
      <c r="C3426" s="393">
        <v>2043.4157729500012</v>
      </c>
      <c r="D3426" s="76">
        <v>0.23125888503256622</v>
      </c>
      <c r="E3426" s="394">
        <v>6792.6372619950198</v>
      </c>
      <c r="F3426" s="76">
        <v>0.76874111496743736</v>
      </c>
      <c r="G3426" s="394">
        <v>8836.0530349449891</v>
      </c>
      <c r="H3426" s="76">
        <f t="shared" si="234"/>
        <v>8.6180422069903187E-2</v>
      </c>
      <c r="I3426" s="129"/>
    </row>
    <row r="3427" spans="1:11" ht="24" customHeight="1">
      <c r="A3427" s="1016" t="s">
        <v>18</v>
      </c>
      <c r="B3427" s="1017"/>
      <c r="C3427" s="393">
        <v>3182.9111294919999</v>
      </c>
      <c r="D3427" s="76">
        <v>0.21660627181377737</v>
      </c>
      <c r="E3427" s="394">
        <v>11511.543942558943</v>
      </c>
      <c r="F3427" s="76">
        <v>0.78339372818622455</v>
      </c>
      <c r="G3427" s="394">
        <v>14694.455072050914</v>
      </c>
      <c r="H3427" s="76">
        <f t="shared" si="234"/>
        <v>0.14331900625633373</v>
      </c>
      <c r="I3427" s="129"/>
    </row>
    <row r="3428" spans="1:11" ht="24" customHeight="1">
      <c r="A3428" s="1016" t="s">
        <v>19</v>
      </c>
      <c r="B3428" s="1017"/>
      <c r="C3428" s="393">
        <v>5820.5286099079958</v>
      </c>
      <c r="D3428" s="76">
        <v>0.1894115834790181</v>
      </c>
      <c r="E3428" s="394">
        <v>24908.999663914561</v>
      </c>
      <c r="F3428" s="76">
        <v>0.81058841652098057</v>
      </c>
      <c r="G3428" s="394">
        <v>30729.528273822601</v>
      </c>
      <c r="H3428" s="76">
        <f t="shared" si="234"/>
        <v>0.29971342478067675</v>
      </c>
      <c r="I3428" s="129"/>
    </row>
    <row r="3429" spans="1:11" ht="24" customHeight="1">
      <c r="A3429" s="1016" t="s">
        <v>20</v>
      </c>
      <c r="B3429" s="1017"/>
      <c r="C3429" s="393">
        <v>4587.0508638739839</v>
      </c>
      <c r="D3429" s="76">
        <v>0.16351291313899377</v>
      </c>
      <c r="E3429" s="394">
        <v>23466.090480227453</v>
      </c>
      <c r="F3429" s="76">
        <v>0.83648708686100393</v>
      </c>
      <c r="G3429" s="394">
        <v>28053.141344101499</v>
      </c>
      <c r="H3429" s="76">
        <f t="shared" si="234"/>
        <v>0.27360989707282468</v>
      </c>
      <c r="I3429" s="129"/>
    </row>
    <row r="3430" spans="1:11" ht="24" customHeight="1">
      <c r="A3430" s="1016" t="s">
        <v>21</v>
      </c>
      <c r="B3430" s="1017"/>
      <c r="C3430" s="393">
        <v>699.68148153000004</v>
      </c>
      <c r="D3430" s="76">
        <v>0.34843088613002982</v>
      </c>
      <c r="E3430" s="394">
        <v>1308.4111112400001</v>
      </c>
      <c r="F3430" s="76">
        <v>0.65156911386997052</v>
      </c>
      <c r="G3430" s="394">
        <v>2008.0925927699996</v>
      </c>
      <c r="H3430" s="76">
        <f t="shared" si="234"/>
        <v>1.9585471761650895E-2</v>
      </c>
      <c r="I3430" s="129"/>
    </row>
    <row r="3431" spans="1:11">
      <c r="A3431" s="804" t="s">
        <v>9</v>
      </c>
      <c r="B3431" s="805"/>
      <c r="C3431" s="411">
        <v>16853.801192748262</v>
      </c>
      <c r="D3431" s="77">
        <v>0.17906866522974937</v>
      </c>
      <c r="E3431" s="397">
        <v>77265.408168220063</v>
      </c>
      <c r="F3431" s="77">
        <v>0.82093133477023084</v>
      </c>
      <c r="G3431" s="397">
        <v>94119.209360970184</v>
      </c>
      <c r="H3431" s="77">
        <v>1</v>
      </c>
      <c r="I3431" s="229"/>
    </row>
    <row r="3432" spans="1:11" ht="24" customHeight="1">
      <c r="A3432" s="1016" t="s">
        <v>14</v>
      </c>
      <c r="B3432" s="1017"/>
      <c r="C3432" s="393">
        <v>487.00790273556242</v>
      </c>
      <c r="D3432" s="76">
        <v>0.37522891864219771</v>
      </c>
      <c r="E3432" s="394">
        <v>810.88753799392032</v>
      </c>
      <c r="F3432" s="76">
        <v>0.62477108135780224</v>
      </c>
      <c r="G3432" s="394">
        <v>1297.8954407294827</v>
      </c>
      <c r="H3432" s="76">
        <v>1.3789910152684522E-2</v>
      </c>
      <c r="I3432" s="229"/>
    </row>
    <row r="3433" spans="1:11" ht="24" customHeight="1">
      <c r="A3433" s="1016" t="s">
        <v>15</v>
      </c>
      <c r="B3433" s="1017"/>
      <c r="C3433" s="393">
        <v>438.39097383411638</v>
      </c>
      <c r="D3433" s="76">
        <v>0.11747776606074996</v>
      </c>
      <c r="E3433" s="394">
        <v>3293.3021672102564</v>
      </c>
      <c r="F3433" s="76">
        <v>0.88252223393924933</v>
      </c>
      <c r="G3433" s="394">
        <v>3731.6931410443754</v>
      </c>
      <c r="H3433" s="76">
        <v>3.9648581478541958E-2</v>
      </c>
      <c r="I3433" s="229"/>
    </row>
    <row r="3434" spans="1:11" ht="24" customHeight="1">
      <c r="A3434" s="1016" t="s">
        <v>16</v>
      </c>
      <c r="B3434" s="1017"/>
      <c r="C3434" s="393">
        <v>2763.0000000000027</v>
      </c>
      <c r="D3434" s="76">
        <v>0.29940119760478984</v>
      </c>
      <c r="E3434" s="394">
        <v>6465.4200000000174</v>
      </c>
      <c r="F3434" s="76">
        <v>0.70059880239520933</v>
      </c>
      <c r="G3434" s="394">
        <v>9228.4200000000274</v>
      </c>
      <c r="H3434" s="76">
        <v>9.8050334917357637E-2</v>
      </c>
      <c r="I3434" s="229"/>
    </row>
    <row r="3435" spans="1:11" ht="24" customHeight="1">
      <c r="A3435" s="1016" t="s">
        <v>17</v>
      </c>
      <c r="B3435" s="1017"/>
      <c r="C3435" s="393">
        <v>2360.2582445459166</v>
      </c>
      <c r="D3435" s="76">
        <v>0.23793779892858313</v>
      </c>
      <c r="E3435" s="394">
        <v>7559.3856925418268</v>
      </c>
      <c r="F3435" s="76">
        <v>0.76206220107141931</v>
      </c>
      <c r="G3435" s="394">
        <v>9919.6439370877197</v>
      </c>
      <c r="H3435" s="76">
        <v>0.10539446734027971</v>
      </c>
      <c r="I3435" s="229"/>
    </row>
    <row r="3436" spans="1:11" ht="24" customHeight="1">
      <c r="A3436" s="1016" t="s">
        <v>18</v>
      </c>
      <c r="B3436" s="1017"/>
      <c r="C3436" s="393">
        <v>2907.6028469180596</v>
      </c>
      <c r="D3436" s="76">
        <v>0.20027938563702852</v>
      </c>
      <c r="E3436" s="394">
        <v>11610.131155859364</v>
      </c>
      <c r="F3436" s="76">
        <v>0.79972061436297193</v>
      </c>
      <c r="G3436" s="394">
        <v>14517.734002777417</v>
      </c>
      <c r="H3436" s="76">
        <v>0.1542483633399252</v>
      </c>
      <c r="I3436" s="229"/>
    </row>
    <row r="3437" spans="1:11" ht="24" customHeight="1">
      <c r="A3437" s="1016" t="s">
        <v>19</v>
      </c>
      <c r="B3437" s="1017"/>
      <c r="C3437" s="393">
        <v>3410.8890840428826</v>
      </c>
      <c r="D3437" s="76">
        <v>0.13479141737770481</v>
      </c>
      <c r="E3437" s="394">
        <v>21894.053548061693</v>
      </c>
      <c r="F3437" s="76">
        <v>0.8652085826222955</v>
      </c>
      <c r="G3437" s="394">
        <v>25304.942632104568</v>
      </c>
      <c r="H3437" s="76">
        <v>0.26886055252604096</v>
      </c>
      <c r="I3437" s="229"/>
    </row>
    <row r="3438" spans="1:11" ht="24" customHeight="1">
      <c r="A3438" s="1016" t="s">
        <v>20</v>
      </c>
      <c r="B3438" s="1017"/>
      <c r="C3438" s="393">
        <v>3892.9217058891945</v>
      </c>
      <c r="D3438" s="76">
        <v>0.13783827443510252</v>
      </c>
      <c r="E3438" s="394">
        <v>24349.754153507649</v>
      </c>
      <c r="F3438" s="76">
        <v>0.86216172556489556</v>
      </c>
      <c r="G3438" s="394">
        <v>28242.675859396899</v>
      </c>
      <c r="H3438" s="76">
        <v>0.30007344994877011</v>
      </c>
      <c r="I3438" s="229"/>
    </row>
    <row r="3439" spans="1:11" ht="24" customHeight="1">
      <c r="A3439" s="1016" t="s">
        <v>21</v>
      </c>
      <c r="B3439" s="1017"/>
      <c r="C3439" s="393">
        <v>593.73043478260854</v>
      </c>
      <c r="D3439" s="76">
        <v>0.31645296818043822</v>
      </c>
      <c r="E3439" s="394">
        <v>1282.4739130434791</v>
      </c>
      <c r="F3439" s="76">
        <v>0.68354703181956211</v>
      </c>
      <c r="G3439" s="394">
        <v>1876.2043478260871</v>
      </c>
      <c r="H3439" s="76">
        <v>1.9934340296361656E-2</v>
      </c>
      <c r="I3439" s="229"/>
    </row>
    <row r="3440" spans="1:11" ht="13.5" customHeight="1" thickBot="1">
      <c r="A3440" s="1034" t="s">
        <v>3</v>
      </c>
      <c r="B3440" s="1035"/>
      <c r="C3440" s="591">
        <v>53313.606407564133</v>
      </c>
      <c r="D3440" s="603">
        <v>0.17254408112099495</v>
      </c>
      <c r="E3440" s="592">
        <v>255671.81958440633</v>
      </c>
      <c r="F3440" s="603">
        <v>0.8274559188789975</v>
      </c>
      <c r="G3440" s="592">
        <v>308985.42599197279</v>
      </c>
      <c r="H3440" s="604">
        <v>1</v>
      </c>
      <c r="I3440" s="229"/>
      <c r="K3440" s="129"/>
    </row>
    <row r="3441" spans="1:9" ht="13.5" customHeight="1"/>
    <row r="3442" spans="1:9" ht="13.5" customHeight="1"/>
    <row r="3443" spans="1:9" ht="13.5" customHeight="1" thickBot="1"/>
    <row r="3444" spans="1:9">
      <c r="A3444" s="1024" t="s">
        <v>22</v>
      </c>
      <c r="B3444" s="1025"/>
      <c r="C3444" s="810" t="s">
        <v>475</v>
      </c>
      <c r="D3444" s="811"/>
      <c r="E3444" s="811"/>
      <c r="F3444" s="811"/>
      <c r="G3444" s="811"/>
      <c r="H3444" s="812"/>
      <c r="I3444" s="4"/>
    </row>
    <row r="3445" spans="1:9">
      <c r="A3445" s="1026"/>
      <c r="B3445" s="1027"/>
      <c r="C3445" s="929" t="s">
        <v>159</v>
      </c>
      <c r="D3445" s="930"/>
      <c r="E3445" s="931" t="s">
        <v>160</v>
      </c>
      <c r="F3445" s="930"/>
      <c r="G3445" s="932" t="s">
        <v>3</v>
      </c>
      <c r="H3445" s="933"/>
      <c r="I3445" s="129"/>
    </row>
    <row r="3446" spans="1:9" ht="13.5" thickBot="1">
      <c r="A3446" s="1028"/>
      <c r="B3446" s="1029"/>
      <c r="C3446" s="5" t="s">
        <v>11</v>
      </c>
      <c r="D3446" s="6" t="s">
        <v>12</v>
      </c>
      <c r="E3446" s="5" t="s">
        <v>11</v>
      </c>
      <c r="F3446" s="6" t="s">
        <v>12</v>
      </c>
      <c r="G3446" s="5" t="s">
        <v>11</v>
      </c>
      <c r="H3446" s="212" t="s">
        <v>13</v>
      </c>
      <c r="I3446" s="129"/>
    </row>
    <row r="3447" spans="1:9" ht="13.5" customHeight="1">
      <c r="A3447" s="806" t="s">
        <v>4</v>
      </c>
      <c r="B3447" s="807"/>
      <c r="C3447" s="39">
        <v>5030.5769060999928</v>
      </c>
      <c r="D3447" s="23">
        <v>0.23936979960971486</v>
      </c>
      <c r="E3447" s="40">
        <v>15985.344543899948</v>
      </c>
      <c r="F3447" s="23">
        <v>0.76063020039028528</v>
      </c>
      <c r="G3447" s="40">
        <v>21015.921449999936</v>
      </c>
      <c r="H3447" s="165">
        <v>1</v>
      </c>
      <c r="I3447" s="129"/>
    </row>
    <row r="3448" spans="1:9" ht="25.5" customHeight="1">
      <c r="A3448" s="1016" t="s">
        <v>14</v>
      </c>
      <c r="B3448" s="1017"/>
      <c r="C3448" s="35">
        <v>154.135366</v>
      </c>
      <c r="D3448" s="24">
        <v>0.4176592563872274</v>
      </c>
      <c r="E3448" s="36">
        <v>214.91036600000001</v>
      </c>
      <c r="F3448" s="24">
        <v>0.58234074361277266</v>
      </c>
      <c r="G3448" s="36">
        <v>369.04573199999999</v>
      </c>
      <c r="H3448" s="166">
        <f t="shared" ref="H3448:H3455" si="235">+G3448/$G$3447</f>
        <v>1.7560292698943311E-2</v>
      </c>
      <c r="I3448" s="129"/>
    </row>
    <row r="3449" spans="1:9" ht="25.5" customHeight="1">
      <c r="A3449" s="1016" t="s">
        <v>15</v>
      </c>
      <c r="B3449" s="1017"/>
      <c r="C3449" s="35">
        <v>392.74035249999997</v>
      </c>
      <c r="D3449" s="24">
        <v>0.19903526133504634</v>
      </c>
      <c r="E3449" s="36">
        <v>1580.4796179999998</v>
      </c>
      <c r="F3449" s="24">
        <v>0.80096473866495344</v>
      </c>
      <c r="G3449" s="36">
        <v>1973.2199705000003</v>
      </c>
      <c r="H3449" s="166">
        <f t="shared" si="235"/>
        <v>9.3891670426851842E-2</v>
      </c>
      <c r="I3449" s="129"/>
    </row>
    <row r="3450" spans="1:9" ht="25.5" customHeight="1">
      <c r="A3450" s="1016" t="s">
        <v>16</v>
      </c>
      <c r="B3450" s="1017"/>
      <c r="C3450" s="35">
        <v>200.80826999999999</v>
      </c>
      <c r="D3450" s="24">
        <v>0.10344827586206901</v>
      </c>
      <c r="E3450" s="36">
        <v>1740.3383399999993</v>
      </c>
      <c r="F3450" s="24">
        <v>0.89655172413793105</v>
      </c>
      <c r="G3450" s="36">
        <v>1941.1466099999991</v>
      </c>
      <c r="H3450" s="166">
        <f t="shared" si="235"/>
        <v>9.2365524615148631E-2</v>
      </c>
      <c r="I3450" s="129"/>
    </row>
    <row r="3451" spans="1:9" ht="25.5" customHeight="1">
      <c r="A3451" s="1016" t="s">
        <v>17</v>
      </c>
      <c r="B3451" s="1017"/>
      <c r="C3451" s="35">
        <v>195.26348100000001</v>
      </c>
      <c r="D3451" s="24">
        <v>0.19656429980052323</v>
      </c>
      <c r="E3451" s="36">
        <v>798.11874149999994</v>
      </c>
      <c r="F3451" s="24">
        <v>0.80343570019947697</v>
      </c>
      <c r="G3451" s="36">
        <v>993.38222249999978</v>
      </c>
      <c r="H3451" s="166">
        <f t="shared" si="235"/>
        <v>4.726807838825467E-2</v>
      </c>
      <c r="I3451" s="129"/>
    </row>
    <row r="3452" spans="1:9" ht="25.5" customHeight="1">
      <c r="A3452" s="1016" t="s">
        <v>18</v>
      </c>
      <c r="B3452" s="1017"/>
      <c r="C3452" s="35">
        <v>1457.5666169999995</v>
      </c>
      <c r="D3452" s="24">
        <v>0.27958766841998062</v>
      </c>
      <c r="E3452" s="36">
        <v>3755.7055749999954</v>
      </c>
      <c r="F3452" s="24">
        <v>0.72041233158001972</v>
      </c>
      <c r="G3452" s="36">
        <v>5213.2721919999931</v>
      </c>
      <c r="H3452" s="166">
        <f t="shared" si="235"/>
        <v>0.24806298426662651</v>
      </c>
      <c r="I3452" s="129"/>
    </row>
    <row r="3453" spans="1:9" ht="25.5" customHeight="1">
      <c r="A3453" s="1016" t="s">
        <v>19</v>
      </c>
      <c r="B3453" s="1017"/>
      <c r="C3453" s="35">
        <v>1403.4386096000005</v>
      </c>
      <c r="D3453" s="24">
        <v>0.24508674320488358</v>
      </c>
      <c r="E3453" s="36">
        <v>4322.8548294000011</v>
      </c>
      <c r="F3453" s="24">
        <v>0.75491325679511823</v>
      </c>
      <c r="G3453" s="36">
        <v>5726.2934389999918</v>
      </c>
      <c r="H3453" s="166">
        <f t="shared" si="235"/>
        <v>0.27247405985141848</v>
      </c>
      <c r="I3453" s="129"/>
    </row>
    <row r="3454" spans="1:9" ht="25.5" customHeight="1">
      <c r="A3454" s="1016" t="s">
        <v>20</v>
      </c>
      <c r="B3454" s="1017"/>
      <c r="C3454" s="35">
        <v>1208.2179600000006</v>
      </c>
      <c r="D3454" s="24">
        <v>0.2604915894274773</v>
      </c>
      <c r="E3454" s="36">
        <v>3430.0045740000019</v>
      </c>
      <c r="F3454" s="24">
        <v>0.73950841057252381</v>
      </c>
      <c r="G3454" s="36">
        <v>4638.2225339999977</v>
      </c>
      <c r="H3454" s="166">
        <f t="shared" si="235"/>
        <v>0.22070041254365327</v>
      </c>
      <c r="I3454" s="129"/>
    </row>
    <row r="3455" spans="1:9" ht="25.5" customHeight="1">
      <c r="A3455" s="1016" t="s">
        <v>21</v>
      </c>
      <c r="B3455" s="1017"/>
      <c r="C3455" s="35">
        <v>18.40625</v>
      </c>
      <c r="D3455" s="24">
        <v>0.11408449613003695</v>
      </c>
      <c r="E3455" s="36">
        <v>142.9325</v>
      </c>
      <c r="F3455" s="24">
        <v>0.88591550386996298</v>
      </c>
      <c r="G3455" s="36">
        <v>161.33875</v>
      </c>
      <c r="H3455" s="166">
        <f t="shared" si="235"/>
        <v>7.6769772091054567E-3</v>
      </c>
      <c r="I3455" s="129"/>
    </row>
    <row r="3456" spans="1:9">
      <c r="A3456" s="804" t="s">
        <v>8</v>
      </c>
      <c r="B3456" s="805"/>
      <c r="C3456" s="41">
        <v>4374.6054087229959</v>
      </c>
      <c r="D3456" s="25">
        <v>0.20577411744713048</v>
      </c>
      <c r="E3456" s="42">
        <v>16884.654322263021</v>
      </c>
      <c r="F3456" s="25">
        <v>0.79422588255286319</v>
      </c>
      <c r="G3456" s="42">
        <v>21259.259730986152</v>
      </c>
      <c r="H3456" s="167">
        <v>1</v>
      </c>
      <c r="I3456" s="129"/>
    </row>
    <row r="3457" spans="1:9" ht="25.5" customHeight="1">
      <c r="A3457" s="1016" t="s">
        <v>14</v>
      </c>
      <c r="B3457" s="1017"/>
      <c r="C3457" s="35">
        <v>158.28947367000001</v>
      </c>
      <c r="D3457" s="24">
        <v>0.2742240467906728</v>
      </c>
      <c r="E3457" s="36">
        <v>418.93734331599995</v>
      </c>
      <c r="F3457" s="24">
        <v>0.72577595320932697</v>
      </c>
      <c r="G3457" s="36">
        <v>577.22681698600002</v>
      </c>
      <c r="H3457" s="166">
        <f>+G3457/$G$3456</f>
        <v>2.7151783471776804E-2</v>
      </c>
      <c r="I3457" s="129"/>
    </row>
    <row r="3458" spans="1:9" ht="25.5" customHeight="1">
      <c r="A3458" s="1016" t="s">
        <v>15</v>
      </c>
      <c r="B3458" s="1017"/>
      <c r="C3458" s="35">
        <v>300.60631313899995</v>
      </c>
      <c r="D3458" s="24">
        <v>0.16988702103893</v>
      </c>
      <c r="E3458" s="36">
        <v>1468.8420608489998</v>
      </c>
      <c r="F3458" s="24">
        <v>0.8301129789610695</v>
      </c>
      <c r="G3458" s="36">
        <v>1769.4483739880006</v>
      </c>
      <c r="H3458" s="166">
        <f t="shared" ref="H3458:H3464" si="236">+G3458/$G$3456</f>
        <v>8.3231890309377263E-2</v>
      </c>
      <c r="I3458" s="129"/>
    </row>
    <row r="3459" spans="1:9" ht="25.5" customHeight="1">
      <c r="A3459" s="1016" t="s">
        <v>16</v>
      </c>
      <c r="B3459" s="1017"/>
      <c r="C3459" s="35">
        <v>293.15018314999998</v>
      </c>
      <c r="D3459" s="24">
        <v>0.16129032258064524</v>
      </c>
      <c r="E3459" s="36">
        <v>1524.3809523799991</v>
      </c>
      <c r="F3459" s="24">
        <v>0.83870967741935487</v>
      </c>
      <c r="G3459" s="36">
        <v>1817.5311355299989</v>
      </c>
      <c r="H3459" s="166">
        <f t="shared" si="236"/>
        <v>8.549362294496457E-2</v>
      </c>
      <c r="I3459" s="129"/>
    </row>
    <row r="3460" spans="1:9" ht="25.5" customHeight="1">
      <c r="A3460" s="1016" t="s">
        <v>17</v>
      </c>
      <c r="B3460" s="1017"/>
      <c r="C3460" s="35">
        <v>547.34099451000009</v>
      </c>
      <c r="D3460" s="24">
        <v>0.32493302273091595</v>
      </c>
      <c r="E3460" s="36">
        <v>1137.1322852749997</v>
      </c>
      <c r="F3460" s="24">
        <v>0.67506697726908371</v>
      </c>
      <c r="G3460" s="36">
        <v>1684.4732797850004</v>
      </c>
      <c r="H3460" s="166">
        <f t="shared" si="236"/>
        <v>7.9234804085384899E-2</v>
      </c>
      <c r="I3460" s="129"/>
    </row>
    <row r="3461" spans="1:9" ht="25.5" customHeight="1">
      <c r="A3461" s="1016" t="s">
        <v>18</v>
      </c>
      <c r="B3461" s="1017"/>
      <c r="C3461" s="35">
        <v>1109.8373500330001</v>
      </c>
      <c r="D3461" s="24">
        <v>0.20080866950465914</v>
      </c>
      <c r="E3461" s="36">
        <v>4417.0024660499948</v>
      </c>
      <c r="F3461" s="24">
        <v>0.79919133049534186</v>
      </c>
      <c r="G3461" s="36">
        <v>5526.8398160829893</v>
      </c>
      <c r="H3461" s="166">
        <f t="shared" si="236"/>
        <v>0.25997329568477012</v>
      </c>
      <c r="I3461" s="129"/>
    </row>
    <row r="3462" spans="1:9" ht="25.5" customHeight="1">
      <c r="A3462" s="1016" t="s">
        <v>19</v>
      </c>
      <c r="B3462" s="1017"/>
      <c r="C3462" s="35">
        <v>856.10044252800037</v>
      </c>
      <c r="D3462" s="24">
        <v>0.16248801415900424</v>
      </c>
      <c r="E3462" s="36">
        <v>4412.5985871140047</v>
      </c>
      <c r="F3462" s="24">
        <v>0.83751198584099751</v>
      </c>
      <c r="G3462" s="36">
        <v>5268.6990296419954</v>
      </c>
      <c r="H3462" s="166">
        <f t="shared" si="236"/>
        <v>0.24783078509373838</v>
      </c>
      <c r="I3462" s="129"/>
    </row>
    <row r="3463" spans="1:9" ht="25.5" customHeight="1">
      <c r="A3463" s="1016" t="s">
        <v>20</v>
      </c>
      <c r="B3463" s="1017"/>
      <c r="C3463" s="35">
        <v>863.18435538299946</v>
      </c>
      <c r="D3463" s="24">
        <v>0.20075072443901099</v>
      </c>
      <c r="E3463" s="36">
        <v>3436.5976643089871</v>
      </c>
      <c r="F3463" s="24">
        <v>0.79924927556098979</v>
      </c>
      <c r="G3463" s="36">
        <v>4299.7820196919829</v>
      </c>
      <c r="H3463" s="166">
        <f t="shared" si="236"/>
        <v>0.202254550445371</v>
      </c>
      <c r="I3463" s="129"/>
    </row>
    <row r="3464" spans="1:9" ht="25.5" customHeight="1">
      <c r="A3464" s="1016" t="s">
        <v>21</v>
      </c>
      <c r="B3464" s="1017"/>
      <c r="C3464" s="35">
        <v>246.09629630999999</v>
      </c>
      <c r="D3464" s="24">
        <v>0.78061560149587106</v>
      </c>
      <c r="E3464" s="36">
        <v>69.162962969999995</v>
      </c>
      <c r="F3464" s="24">
        <v>0.21938439850412883</v>
      </c>
      <c r="G3464" s="36">
        <v>315.25925927999998</v>
      </c>
      <c r="H3464" s="166">
        <f t="shared" si="236"/>
        <v>1.4829267964608289E-2</v>
      </c>
      <c r="I3464" s="129"/>
    </row>
    <row r="3465" spans="1:9">
      <c r="A3465" s="804" t="s">
        <v>9</v>
      </c>
      <c r="B3465" s="805"/>
      <c r="C3465" s="41">
        <v>3344.4826749992135</v>
      </c>
      <c r="D3465" s="25">
        <v>0.15685919763653833</v>
      </c>
      <c r="E3465" s="42">
        <v>17977.076566612948</v>
      </c>
      <c r="F3465" s="25">
        <v>0.84314080236345834</v>
      </c>
      <c r="G3465" s="42">
        <v>21321.559241612234</v>
      </c>
      <c r="H3465" s="167">
        <v>1</v>
      </c>
      <c r="I3465" s="229"/>
    </row>
    <row r="3466" spans="1:9" ht="25.5" customHeight="1">
      <c r="A3466" s="1016" t="s">
        <v>14</v>
      </c>
      <c r="B3466" s="1017"/>
      <c r="C3466" s="35">
        <v>67.237689969604858</v>
      </c>
      <c r="D3466" s="24">
        <v>9.4148310444447866E-2</v>
      </c>
      <c r="E3466" s="36">
        <v>646.93009118541011</v>
      </c>
      <c r="F3466" s="24">
        <v>0.90585168955555218</v>
      </c>
      <c r="G3466" s="36">
        <v>714.16778115501495</v>
      </c>
      <c r="H3466" s="166">
        <v>3.3495101041260106E-2</v>
      </c>
      <c r="I3466" s="229"/>
    </row>
    <row r="3467" spans="1:9" ht="25.5" customHeight="1">
      <c r="A3467" s="1016" t="s">
        <v>15</v>
      </c>
      <c r="B3467" s="1017"/>
      <c r="C3467" s="35">
        <v>245.83974818986718</v>
      </c>
      <c r="D3467" s="24">
        <v>0.13729366319590214</v>
      </c>
      <c r="E3467" s="36">
        <v>1544.7727423449817</v>
      </c>
      <c r="F3467" s="24">
        <v>0.86270633680409725</v>
      </c>
      <c r="G3467" s="36">
        <v>1790.6124905348497</v>
      </c>
      <c r="H3467" s="166">
        <v>8.3981310665131842E-2</v>
      </c>
      <c r="I3467" s="229"/>
    </row>
    <row r="3468" spans="1:9" ht="25.5" customHeight="1">
      <c r="A3468" s="1016" t="s">
        <v>16</v>
      </c>
      <c r="B3468" s="1017"/>
      <c r="C3468" s="35">
        <v>276.3</v>
      </c>
      <c r="D3468" s="24">
        <v>0.33333333333333337</v>
      </c>
      <c r="E3468" s="36">
        <v>552.6</v>
      </c>
      <c r="F3468" s="24">
        <v>0.66666666666666674</v>
      </c>
      <c r="G3468" s="36">
        <v>828.9</v>
      </c>
      <c r="H3468" s="166">
        <v>3.8876143653803555E-2</v>
      </c>
      <c r="I3468" s="229"/>
    </row>
    <row r="3469" spans="1:9" ht="25.5" customHeight="1">
      <c r="A3469" s="1016" t="s">
        <v>17</v>
      </c>
      <c r="B3469" s="1017"/>
      <c r="C3469" s="35">
        <v>84.720345002536789</v>
      </c>
      <c r="D3469" s="24">
        <v>8.1671315698965033E-2</v>
      </c>
      <c r="E3469" s="36">
        <v>952.61258244545832</v>
      </c>
      <c r="F3469" s="24">
        <v>0.9183286843010352</v>
      </c>
      <c r="G3469" s="36">
        <v>1037.332927447995</v>
      </c>
      <c r="H3469" s="166">
        <v>4.8651832433693851E-2</v>
      </c>
      <c r="I3469" s="229"/>
    </row>
    <row r="3470" spans="1:9" ht="25.5" customHeight="1">
      <c r="A3470" s="1016" t="s">
        <v>18</v>
      </c>
      <c r="B3470" s="1017"/>
      <c r="C3470" s="35">
        <v>732.28665918883314</v>
      </c>
      <c r="D3470" s="24">
        <v>0.13430540153641832</v>
      </c>
      <c r="E3470" s="36">
        <v>4720.1125057864192</v>
      </c>
      <c r="F3470" s="24">
        <v>0.86569459846358188</v>
      </c>
      <c r="G3470" s="36">
        <v>5452.3991649752516</v>
      </c>
      <c r="H3470" s="166">
        <v>0.25572234671909327</v>
      </c>
      <c r="I3470" s="229"/>
    </row>
    <row r="3471" spans="1:9" ht="25.5" customHeight="1">
      <c r="A3471" s="1016" t="s">
        <v>19</v>
      </c>
      <c r="B3471" s="1017"/>
      <c r="C3471" s="35">
        <v>1006.6844950158813</v>
      </c>
      <c r="D3471" s="24">
        <v>0.15061165080949698</v>
      </c>
      <c r="E3471" s="36">
        <v>5677.2904139982975</v>
      </c>
      <c r="F3471" s="24">
        <v>0.84938834919050454</v>
      </c>
      <c r="G3471" s="36">
        <v>6683.9749090141686</v>
      </c>
      <c r="H3471" s="166">
        <v>0.31348433917390922</v>
      </c>
      <c r="I3471" s="229"/>
    </row>
    <row r="3472" spans="1:9" ht="25.5" customHeight="1">
      <c r="A3472" s="1016" t="s">
        <v>20</v>
      </c>
      <c r="B3472" s="1017"/>
      <c r="C3472" s="35">
        <v>755.27460719770716</v>
      </c>
      <c r="D3472" s="24">
        <v>0.16927220966932521</v>
      </c>
      <c r="E3472" s="36">
        <v>3706.6191004176271</v>
      </c>
      <c r="F3472" s="24">
        <v>0.83072779033067279</v>
      </c>
      <c r="G3472" s="36">
        <v>4461.8937076153434</v>
      </c>
      <c r="H3472" s="166">
        <v>0.20926676407920886</v>
      </c>
      <c r="I3472" s="229"/>
    </row>
    <row r="3473" spans="1:15" ht="25.5" customHeight="1">
      <c r="A3473" s="1016" t="s">
        <v>21</v>
      </c>
      <c r="B3473" s="1017"/>
      <c r="C3473" s="35">
        <v>176.1391304347826</v>
      </c>
      <c r="D3473" s="24">
        <v>0.50000000000000011</v>
      </c>
      <c r="E3473" s="36">
        <v>176.1391304347826</v>
      </c>
      <c r="F3473" s="24">
        <v>0.50000000000000011</v>
      </c>
      <c r="G3473" s="36">
        <v>352.27826086956514</v>
      </c>
      <c r="H3473" s="166">
        <v>1.6522162233897089E-2</v>
      </c>
      <c r="I3473" s="229"/>
    </row>
    <row r="3474" spans="1:15" ht="13.5" thickBot="1">
      <c r="A3474" s="1034" t="s">
        <v>3</v>
      </c>
      <c r="B3474" s="1035"/>
      <c r="C3474" s="591">
        <v>12749.664926618874</v>
      </c>
      <c r="D3474" s="603">
        <v>0.20047670499960785</v>
      </c>
      <c r="E3474" s="592">
        <v>50847.075286384497</v>
      </c>
      <c r="F3474" s="603">
        <v>0.79952329500039998</v>
      </c>
      <c r="G3474" s="592">
        <v>63596.740213002879</v>
      </c>
      <c r="H3474" s="604">
        <v>1</v>
      </c>
      <c r="I3474" s="229"/>
    </row>
    <row r="3477" spans="1:15" ht="13.5" thickBot="1"/>
    <row r="3478" spans="1:15">
      <c r="A3478" s="1024" t="s">
        <v>22</v>
      </c>
      <c r="B3478" s="1025"/>
      <c r="C3478" s="928" t="s">
        <v>283</v>
      </c>
      <c r="D3478" s="811"/>
      <c r="E3478" s="811"/>
      <c r="F3478" s="811"/>
      <c r="G3478" s="811"/>
      <c r="H3478" s="811"/>
      <c r="I3478" s="811"/>
      <c r="J3478" s="811"/>
      <c r="K3478" s="811"/>
      <c r="L3478" s="811"/>
      <c r="M3478" s="811"/>
      <c r="N3478" s="812"/>
      <c r="O3478" s="4"/>
    </row>
    <row r="3479" spans="1:15" ht="15" customHeight="1">
      <c r="A3479" s="1026"/>
      <c r="B3479" s="1027"/>
      <c r="C3479" s="929" t="s">
        <v>233</v>
      </c>
      <c r="D3479" s="930"/>
      <c r="E3479" s="931" t="s">
        <v>234</v>
      </c>
      <c r="F3479" s="930"/>
      <c r="G3479" s="931" t="s">
        <v>235</v>
      </c>
      <c r="H3479" s="930"/>
      <c r="I3479" s="931" t="s">
        <v>236</v>
      </c>
      <c r="J3479" s="930"/>
      <c r="K3479" s="931" t="s">
        <v>237</v>
      </c>
      <c r="L3479" s="930"/>
      <c r="M3479" s="932" t="s">
        <v>3</v>
      </c>
      <c r="N3479" s="933"/>
      <c r="O3479" s="129"/>
    </row>
    <row r="3480" spans="1:15" ht="13.5" thickBot="1">
      <c r="A3480" s="1028"/>
      <c r="B3480" s="1029"/>
      <c r="C3480" s="5" t="s">
        <v>11</v>
      </c>
      <c r="D3480" s="6" t="s">
        <v>12</v>
      </c>
      <c r="E3480" s="5" t="s">
        <v>11</v>
      </c>
      <c r="F3480" s="6" t="s">
        <v>12</v>
      </c>
      <c r="G3480" s="5" t="s">
        <v>11</v>
      </c>
      <c r="H3480" s="6" t="s">
        <v>12</v>
      </c>
      <c r="I3480" s="5" t="s">
        <v>11</v>
      </c>
      <c r="J3480" s="6" t="s">
        <v>12</v>
      </c>
      <c r="K3480" s="5" t="s">
        <v>11</v>
      </c>
      <c r="L3480" s="6" t="s">
        <v>12</v>
      </c>
      <c r="M3480" s="5" t="s">
        <v>11</v>
      </c>
      <c r="N3480" s="212" t="s">
        <v>12</v>
      </c>
      <c r="O3480" s="129"/>
    </row>
    <row r="3481" spans="1:15" ht="13.5" customHeight="1">
      <c r="A3481" s="806" t="s">
        <v>4</v>
      </c>
      <c r="B3481" s="807"/>
      <c r="C3481" s="39">
        <v>11134.946326999981</v>
      </c>
      <c r="D3481" s="23">
        <v>0.52983383828740072</v>
      </c>
      <c r="E3481" s="40">
        <v>3245.5861207999988</v>
      </c>
      <c r="F3481" s="23">
        <v>0.15443463321471487</v>
      </c>
      <c r="G3481" s="40">
        <v>2753.5940392000002</v>
      </c>
      <c r="H3481" s="23">
        <v>0.13102418781642375</v>
      </c>
      <c r="I3481" s="40">
        <v>2207.8994617999992</v>
      </c>
      <c r="J3481" s="23">
        <v>0.10505841806903052</v>
      </c>
      <c r="K3481" s="40">
        <v>1673.8955011999997</v>
      </c>
      <c r="L3481" s="23">
        <v>7.9648922612432241E-2</v>
      </c>
      <c r="M3481" s="40">
        <v>21015.921449999936</v>
      </c>
      <c r="N3481" s="165">
        <v>1</v>
      </c>
      <c r="O3481" s="129"/>
    </row>
    <row r="3482" spans="1:15" ht="24.75" customHeight="1">
      <c r="A3482" s="1016" t="s">
        <v>14</v>
      </c>
      <c r="B3482" s="1017"/>
      <c r="C3482" s="35">
        <v>247.495732</v>
      </c>
      <c r="D3482" s="24">
        <v>0.67063702554890947</v>
      </c>
      <c r="E3482" s="36">
        <v>0</v>
      </c>
      <c r="F3482" s="24">
        <v>0</v>
      </c>
      <c r="G3482" s="36">
        <v>60.774999999999999</v>
      </c>
      <c r="H3482" s="24">
        <v>0.16468148722554526</v>
      </c>
      <c r="I3482" s="36">
        <v>60.774999999999999</v>
      </c>
      <c r="J3482" s="24">
        <v>0.16468148722554526</v>
      </c>
      <c r="K3482" s="36">
        <v>0</v>
      </c>
      <c r="L3482" s="24">
        <v>0</v>
      </c>
      <c r="M3482" s="36">
        <v>369.04573199999999</v>
      </c>
      <c r="N3482" s="166">
        <f t="shared" ref="N3482:N3489" si="237">+M3482/$M$3481</f>
        <v>1.7560292698943311E-2</v>
      </c>
      <c r="O3482" s="129"/>
    </row>
    <row r="3483" spans="1:15" ht="24.75" customHeight="1">
      <c r="A3483" s="1016" t="s">
        <v>15</v>
      </c>
      <c r="B3483" s="1017"/>
      <c r="C3483" s="35">
        <v>1308.0796859999996</v>
      </c>
      <c r="D3483" s="24">
        <v>0.66291630206263374</v>
      </c>
      <c r="E3483" s="36">
        <v>272.11069499999996</v>
      </c>
      <c r="F3483" s="24">
        <v>0.13790185537755784</v>
      </c>
      <c r="G3483" s="36">
        <v>155.17023549999999</v>
      </c>
      <c r="H3483" s="24">
        <v>7.8638082839127627E-2</v>
      </c>
      <c r="I3483" s="36">
        <v>52.242579999999997</v>
      </c>
      <c r="J3483" s="24">
        <v>2.6475801370874068E-2</v>
      </c>
      <c r="K3483" s="36">
        <v>185.61677399999999</v>
      </c>
      <c r="L3483" s="24">
        <v>9.4067958349806274E-2</v>
      </c>
      <c r="M3483" s="36">
        <v>1973.2199705000003</v>
      </c>
      <c r="N3483" s="166">
        <f t="shared" si="237"/>
        <v>9.3891670426851842E-2</v>
      </c>
      <c r="O3483" s="129"/>
    </row>
    <row r="3484" spans="1:15" ht="24.75" customHeight="1">
      <c r="A3484" s="1016" t="s">
        <v>16</v>
      </c>
      <c r="B3484" s="1017"/>
      <c r="C3484" s="35">
        <v>1137.91353</v>
      </c>
      <c r="D3484" s="24">
        <v>0.58620689655172442</v>
      </c>
      <c r="E3484" s="36">
        <v>200.80826999999999</v>
      </c>
      <c r="F3484" s="24">
        <v>0.10344827586206901</v>
      </c>
      <c r="G3484" s="36">
        <v>401.61653999999993</v>
      </c>
      <c r="H3484" s="24">
        <v>0.20689655172413801</v>
      </c>
      <c r="I3484" s="36">
        <v>200.80826999999999</v>
      </c>
      <c r="J3484" s="24">
        <v>0.10344827586206901</v>
      </c>
      <c r="K3484" s="36">
        <v>0</v>
      </c>
      <c r="L3484" s="24">
        <v>0</v>
      </c>
      <c r="M3484" s="36">
        <v>1941.1466099999991</v>
      </c>
      <c r="N3484" s="166">
        <f t="shared" si="237"/>
        <v>9.2365524615148631E-2</v>
      </c>
      <c r="O3484" s="129"/>
    </row>
    <row r="3485" spans="1:15" ht="24.75" customHeight="1">
      <c r="A3485" s="1016" t="s">
        <v>17</v>
      </c>
      <c r="B3485" s="1017"/>
      <c r="C3485" s="35">
        <v>426.25395499999996</v>
      </c>
      <c r="D3485" s="24">
        <v>0.42909360097794591</v>
      </c>
      <c r="E3485" s="36">
        <v>275.18913349999997</v>
      </c>
      <c r="F3485" s="24">
        <v>0.27702240614639151</v>
      </c>
      <c r="G3485" s="36">
        <v>113.42565350000001</v>
      </c>
      <c r="H3485" s="24">
        <v>0.11418127980441087</v>
      </c>
      <c r="I3485" s="36">
        <v>172.93014700000001</v>
      </c>
      <c r="J3485" s="24">
        <v>0.17408218416149485</v>
      </c>
      <c r="K3485" s="36">
        <v>5.5833335000000002</v>
      </c>
      <c r="L3485" s="24">
        <v>5.6205289097570913E-3</v>
      </c>
      <c r="M3485" s="36">
        <v>993.38222249999978</v>
      </c>
      <c r="N3485" s="166">
        <f t="shared" si="237"/>
        <v>4.726807838825467E-2</v>
      </c>
      <c r="O3485" s="129"/>
    </row>
    <row r="3486" spans="1:15" ht="24.75" customHeight="1">
      <c r="A3486" s="1016" t="s">
        <v>18</v>
      </c>
      <c r="B3486" s="1017"/>
      <c r="C3486" s="35">
        <v>2151.2181149999983</v>
      </c>
      <c r="D3486" s="24">
        <v>0.41264258526557313</v>
      </c>
      <c r="E3486" s="36">
        <v>1227.7066184999999</v>
      </c>
      <c r="F3486" s="24">
        <v>0.23549635877136288</v>
      </c>
      <c r="G3486" s="36">
        <v>650.19458000000009</v>
      </c>
      <c r="H3486" s="24">
        <v>0.12471909312499617</v>
      </c>
      <c r="I3486" s="36">
        <v>643.06527000000006</v>
      </c>
      <c r="J3486" s="24">
        <v>0.12335156238088113</v>
      </c>
      <c r="K3486" s="36">
        <v>541.0876085000001</v>
      </c>
      <c r="L3486" s="24">
        <v>0.10379040045718772</v>
      </c>
      <c r="M3486" s="36">
        <v>5213.2721919999931</v>
      </c>
      <c r="N3486" s="166">
        <f t="shared" si="237"/>
        <v>0.24806298426662651</v>
      </c>
      <c r="O3486" s="129"/>
    </row>
    <row r="3487" spans="1:15" ht="24.75" customHeight="1">
      <c r="A3487" s="1016" t="s">
        <v>19</v>
      </c>
      <c r="B3487" s="1017"/>
      <c r="C3487" s="35">
        <v>3153.4366830000004</v>
      </c>
      <c r="D3487" s="24">
        <v>0.55069421722661471</v>
      </c>
      <c r="E3487" s="36">
        <v>637.95751780000001</v>
      </c>
      <c r="F3487" s="24">
        <v>0.11140845725003735</v>
      </c>
      <c r="G3487" s="36">
        <v>899.60306220000018</v>
      </c>
      <c r="H3487" s="24">
        <v>0.15710041264617797</v>
      </c>
      <c r="I3487" s="36">
        <v>626.76896480000005</v>
      </c>
      <c r="J3487" s="24">
        <v>0.10945456628737761</v>
      </c>
      <c r="K3487" s="36">
        <v>408.52721120000001</v>
      </c>
      <c r="L3487" s="24">
        <v>7.1342346589793854E-2</v>
      </c>
      <c r="M3487" s="36">
        <v>5726.2934389999918</v>
      </c>
      <c r="N3487" s="166">
        <f t="shared" si="237"/>
        <v>0.27247405985141848</v>
      </c>
      <c r="O3487" s="129"/>
    </row>
    <row r="3488" spans="1:15" ht="24.75" customHeight="1">
      <c r="A3488" s="1016" t="s">
        <v>20</v>
      </c>
      <c r="B3488" s="1017"/>
      <c r="C3488" s="35">
        <v>2657.4886260000017</v>
      </c>
      <c r="D3488" s="24">
        <v>0.57295410181800543</v>
      </c>
      <c r="E3488" s="36">
        <v>560.34763599999997</v>
      </c>
      <c r="F3488" s="24">
        <v>0.12081085629083795</v>
      </c>
      <c r="G3488" s="36">
        <v>454.40271799999994</v>
      </c>
      <c r="H3488" s="24">
        <v>9.796914974843253E-2</v>
      </c>
      <c r="I3488" s="36">
        <v>451.30923000000001</v>
      </c>
      <c r="J3488" s="24">
        <v>9.7302194254744276E-2</v>
      </c>
      <c r="K3488" s="36">
        <v>514.67432400000007</v>
      </c>
      <c r="L3488" s="24">
        <v>0.11096369788798072</v>
      </c>
      <c r="M3488" s="36">
        <v>4638.2225339999977</v>
      </c>
      <c r="N3488" s="166">
        <f t="shared" si="237"/>
        <v>0.22070041254365327</v>
      </c>
      <c r="O3488" s="129"/>
    </row>
    <row r="3489" spans="1:15" ht="24.75" customHeight="1">
      <c r="A3489" s="1016" t="s">
        <v>21</v>
      </c>
      <c r="B3489" s="1017"/>
      <c r="C3489" s="35">
        <v>53.06</v>
      </c>
      <c r="D3489" s="24">
        <v>0.32887325580494453</v>
      </c>
      <c r="E3489" s="36">
        <v>71.466250000000002</v>
      </c>
      <c r="F3489" s="24">
        <v>0.44295775193498149</v>
      </c>
      <c r="G3489" s="36">
        <v>18.40625</v>
      </c>
      <c r="H3489" s="24">
        <v>0.11408449613003695</v>
      </c>
      <c r="I3489" s="36">
        <v>0</v>
      </c>
      <c r="J3489" s="24">
        <v>0</v>
      </c>
      <c r="K3489" s="36">
        <v>18.40625</v>
      </c>
      <c r="L3489" s="24">
        <v>0.11408449613003695</v>
      </c>
      <c r="M3489" s="36">
        <v>161.33875</v>
      </c>
      <c r="N3489" s="166">
        <f t="shared" si="237"/>
        <v>7.6769772091054567E-3</v>
      </c>
      <c r="O3489" s="129"/>
    </row>
    <row r="3490" spans="1:15">
      <c r="A3490" s="804" t="s">
        <v>8</v>
      </c>
      <c r="B3490" s="805"/>
      <c r="C3490" s="41">
        <v>0</v>
      </c>
      <c r="D3490" s="25">
        <v>0</v>
      </c>
      <c r="E3490" s="42">
        <v>0</v>
      </c>
      <c r="F3490" s="25">
        <v>0</v>
      </c>
      <c r="G3490" s="42">
        <v>0</v>
      </c>
      <c r="H3490" s="25">
        <v>0</v>
      </c>
      <c r="I3490" s="42">
        <v>0</v>
      </c>
      <c r="J3490" s="25">
        <v>0</v>
      </c>
      <c r="K3490" s="42">
        <v>0</v>
      </c>
      <c r="L3490" s="25">
        <v>0</v>
      </c>
      <c r="M3490" s="42">
        <v>0</v>
      </c>
      <c r="N3490" s="167">
        <v>0</v>
      </c>
      <c r="O3490" s="129"/>
    </row>
    <row r="3491" spans="1:15" ht="24.75" customHeight="1">
      <c r="A3491" s="1016" t="s">
        <v>14</v>
      </c>
      <c r="B3491" s="1017"/>
      <c r="C3491" s="35">
        <v>0</v>
      </c>
      <c r="D3491" s="24">
        <v>0</v>
      </c>
      <c r="E3491" s="36">
        <v>0</v>
      </c>
      <c r="F3491" s="24">
        <v>0</v>
      </c>
      <c r="G3491" s="36">
        <v>0</v>
      </c>
      <c r="H3491" s="24">
        <v>0</v>
      </c>
      <c r="I3491" s="36">
        <v>0</v>
      </c>
      <c r="J3491" s="24">
        <v>0</v>
      </c>
      <c r="K3491" s="36">
        <v>0</v>
      </c>
      <c r="L3491" s="24">
        <v>0</v>
      </c>
      <c r="M3491" s="36">
        <v>0</v>
      </c>
      <c r="N3491" s="166">
        <v>0</v>
      </c>
      <c r="O3491" s="129"/>
    </row>
    <row r="3492" spans="1:15" ht="24.75" customHeight="1">
      <c r="A3492" s="1016" t="s">
        <v>15</v>
      </c>
      <c r="B3492" s="1017"/>
      <c r="C3492" s="35">
        <v>0</v>
      </c>
      <c r="D3492" s="24">
        <v>0</v>
      </c>
      <c r="E3492" s="36">
        <v>0</v>
      </c>
      <c r="F3492" s="24">
        <v>0</v>
      </c>
      <c r="G3492" s="36">
        <v>0</v>
      </c>
      <c r="H3492" s="24">
        <v>0</v>
      </c>
      <c r="I3492" s="36">
        <v>0</v>
      </c>
      <c r="J3492" s="24">
        <v>0</v>
      </c>
      <c r="K3492" s="36">
        <v>0</v>
      </c>
      <c r="L3492" s="24">
        <v>0</v>
      </c>
      <c r="M3492" s="36">
        <v>0</v>
      </c>
      <c r="N3492" s="166">
        <v>0</v>
      </c>
      <c r="O3492" s="129"/>
    </row>
    <row r="3493" spans="1:15" ht="24.75" customHeight="1">
      <c r="A3493" s="1016" t="s">
        <v>16</v>
      </c>
      <c r="B3493" s="1017"/>
      <c r="C3493" s="35">
        <v>0</v>
      </c>
      <c r="D3493" s="24">
        <v>0</v>
      </c>
      <c r="E3493" s="36">
        <v>0</v>
      </c>
      <c r="F3493" s="24">
        <v>0</v>
      </c>
      <c r="G3493" s="36">
        <v>0</v>
      </c>
      <c r="H3493" s="24">
        <v>0</v>
      </c>
      <c r="I3493" s="36">
        <v>0</v>
      </c>
      <c r="J3493" s="24">
        <v>0</v>
      </c>
      <c r="K3493" s="36">
        <v>0</v>
      </c>
      <c r="L3493" s="24">
        <v>0</v>
      </c>
      <c r="M3493" s="36">
        <v>0</v>
      </c>
      <c r="N3493" s="166">
        <v>0</v>
      </c>
      <c r="O3493" s="129"/>
    </row>
    <row r="3494" spans="1:15" ht="24.75" customHeight="1">
      <c r="A3494" s="1016" t="s">
        <v>17</v>
      </c>
      <c r="B3494" s="1017"/>
      <c r="C3494" s="35">
        <v>0</v>
      </c>
      <c r="D3494" s="24">
        <v>0</v>
      </c>
      <c r="E3494" s="36">
        <v>0</v>
      </c>
      <c r="F3494" s="24">
        <v>0</v>
      </c>
      <c r="G3494" s="36">
        <v>0</v>
      </c>
      <c r="H3494" s="24">
        <v>0</v>
      </c>
      <c r="I3494" s="36">
        <v>0</v>
      </c>
      <c r="J3494" s="24">
        <v>0</v>
      </c>
      <c r="K3494" s="36">
        <v>0</v>
      </c>
      <c r="L3494" s="24">
        <v>0</v>
      </c>
      <c r="M3494" s="36">
        <v>0</v>
      </c>
      <c r="N3494" s="166">
        <v>0</v>
      </c>
      <c r="O3494" s="129"/>
    </row>
    <row r="3495" spans="1:15" ht="24.75" customHeight="1">
      <c r="A3495" s="1016" t="s">
        <v>18</v>
      </c>
      <c r="B3495" s="1017"/>
      <c r="C3495" s="35">
        <v>0</v>
      </c>
      <c r="D3495" s="24">
        <v>0</v>
      </c>
      <c r="E3495" s="36">
        <v>0</v>
      </c>
      <c r="F3495" s="24">
        <v>0</v>
      </c>
      <c r="G3495" s="36">
        <v>0</v>
      </c>
      <c r="H3495" s="24">
        <v>0</v>
      </c>
      <c r="I3495" s="36">
        <v>0</v>
      </c>
      <c r="J3495" s="24">
        <v>0</v>
      </c>
      <c r="K3495" s="36">
        <v>0</v>
      </c>
      <c r="L3495" s="24">
        <v>0</v>
      </c>
      <c r="M3495" s="36">
        <v>0</v>
      </c>
      <c r="N3495" s="166">
        <v>0</v>
      </c>
      <c r="O3495" s="129"/>
    </row>
    <row r="3496" spans="1:15" ht="24.75" customHeight="1">
      <c r="A3496" s="1016" t="s">
        <v>19</v>
      </c>
      <c r="B3496" s="1017"/>
      <c r="C3496" s="35">
        <v>0</v>
      </c>
      <c r="D3496" s="24">
        <v>0</v>
      </c>
      <c r="E3496" s="36">
        <v>0</v>
      </c>
      <c r="F3496" s="24">
        <v>0</v>
      </c>
      <c r="G3496" s="36">
        <v>0</v>
      </c>
      <c r="H3496" s="24">
        <v>0</v>
      </c>
      <c r="I3496" s="36">
        <v>0</v>
      </c>
      <c r="J3496" s="24">
        <v>0</v>
      </c>
      <c r="K3496" s="36">
        <v>0</v>
      </c>
      <c r="L3496" s="24">
        <v>0</v>
      </c>
      <c r="M3496" s="36">
        <v>0</v>
      </c>
      <c r="N3496" s="166">
        <v>0</v>
      </c>
      <c r="O3496" s="129"/>
    </row>
    <row r="3497" spans="1:15" ht="24.75" customHeight="1">
      <c r="A3497" s="1016" t="s">
        <v>20</v>
      </c>
      <c r="B3497" s="1017"/>
      <c r="C3497" s="35">
        <v>0</v>
      </c>
      <c r="D3497" s="24">
        <v>0</v>
      </c>
      <c r="E3497" s="36">
        <v>0</v>
      </c>
      <c r="F3497" s="24">
        <v>0</v>
      </c>
      <c r="G3497" s="36">
        <v>0</v>
      </c>
      <c r="H3497" s="24">
        <v>0</v>
      </c>
      <c r="I3497" s="36">
        <v>0</v>
      </c>
      <c r="J3497" s="24">
        <v>0</v>
      </c>
      <c r="K3497" s="36">
        <v>0</v>
      </c>
      <c r="L3497" s="24">
        <v>0</v>
      </c>
      <c r="M3497" s="36">
        <v>0</v>
      </c>
      <c r="N3497" s="166">
        <v>0</v>
      </c>
      <c r="O3497" s="129"/>
    </row>
    <row r="3498" spans="1:15" ht="24.75" customHeight="1">
      <c r="A3498" s="1016" t="s">
        <v>21</v>
      </c>
      <c r="B3498" s="1017"/>
      <c r="C3498" s="35">
        <v>0</v>
      </c>
      <c r="D3498" s="24">
        <v>0</v>
      </c>
      <c r="E3498" s="36">
        <v>0</v>
      </c>
      <c r="F3498" s="24">
        <v>0</v>
      </c>
      <c r="G3498" s="36">
        <v>0</v>
      </c>
      <c r="H3498" s="24">
        <v>0</v>
      </c>
      <c r="I3498" s="36">
        <v>0</v>
      </c>
      <c r="J3498" s="24">
        <v>0</v>
      </c>
      <c r="K3498" s="36">
        <v>0</v>
      </c>
      <c r="L3498" s="24">
        <v>0</v>
      </c>
      <c r="M3498" s="36">
        <v>0</v>
      </c>
      <c r="N3498" s="166">
        <v>0</v>
      </c>
      <c r="O3498" s="129"/>
    </row>
    <row r="3499" spans="1:15">
      <c r="A3499" s="804" t="s">
        <v>9</v>
      </c>
      <c r="B3499" s="805"/>
      <c r="C3499" s="41">
        <v>0</v>
      </c>
      <c r="D3499" s="25">
        <v>0</v>
      </c>
      <c r="E3499" s="42">
        <v>0</v>
      </c>
      <c r="F3499" s="25">
        <v>0</v>
      </c>
      <c r="G3499" s="42">
        <v>0</v>
      </c>
      <c r="H3499" s="25">
        <v>0</v>
      </c>
      <c r="I3499" s="42">
        <v>0</v>
      </c>
      <c r="J3499" s="25">
        <v>0</v>
      </c>
      <c r="K3499" s="42">
        <v>0</v>
      </c>
      <c r="L3499" s="25">
        <v>0</v>
      </c>
      <c r="M3499" s="42">
        <v>0</v>
      </c>
      <c r="N3499" s="167">
        <v>0</v>
      </c>
      <c r="O3499" s="129"/>
    </row>
    <row r="3500" spans="1:15" ht="24.75" customHeight="1">
      <c r="A3500" s="1016" t="s">
        <v>14</v>
      </c>
      <c r="B3500" s="1017"/>
      <c r="C3500" s="35">
        <v>0</v>
      </c>
      <c r="D3500" s="24">
        <v>0</v>
      </c>
      <c r="E3500" s="36">
        <v>0</v>
      </c>
      <c r="F3500" s="24">
        <v>0</v>
      </c>
      <c r="G3500" s="36">
        <v>0</v>
      </c>
      <c r="H3500" s="24">
        <v>0</v>
      </c>
      <c r="I3500" s="36">
        <v>0</v>
      </c>
      <c r="J3500" s="24">
        <v>0</v>
      </c>
      <c r="K3500" s="36">
        <v>0</v>
      </c>
      <c r="L3500" s="24">
        <v>0</v>
      </c>
      <c r="M3500" s="36">
        <v>0</v>
      </c>
      <c r="N3500" s="166">
        <v>0</v>
      </c>
      <c r="O3500" s="129"/>
    </row>
    <row r="3501" spans="1:15" ht="24.75" customHeight="1">
      <c r="A3501" s="1016" t="s">
        <v>15</v>
      </c>
      <c r="B3501" s="1017"/>
      <c r="C3501" s="35">
        <v>0</v>
      </c>
      <c r="D3501" s="24">
        <v>0</v>
      </c>
      <c r="E3501" s="36">
        <v>0</v>
      </c>
      <c r="F3501" s="24">
        <v>0</v>
      </c>
      <c r="G3501" s="36">
        <v>0</v>
      </c>
      <c r="H3501" s="24">
        <v>0</v>
      </c>
      <c r="I3501" s="36">
        <v>0</v>
      </c>
      <c r="J3501" s="24">
        <v>0</v>
      </c>
      <c r="K3501" s="36">
        <v>0</v>
      </c>
      <c r="L3501" s="24">
        <v>0</v>
      </c>
      <c r="M3501" s="36">
        <v>0</v>
      </c>
      <c r="N3501" s="166">
        <v>0</v>
      </c>
      <c r="O3501" s="129"/>
    </row>
    <row r="3502" spans="1:15" ht="24.75" customHeight="1">
      <c r="A3502" s="1016" t="s">
        <v>16</v>
      </c>
      <c r="B3502" s="1017"/>
      <c r="C3502" s="35">
        <v>0</v>
      </c>
      <c r="D3502" s="24">
        <v>0</v>
      </c>
      <c r="E3502" s="36">
        <v>0</v>
      </c>
      <c r="F3502" s="24">
        <v>0</v>
      </c>
      <c r="G3502" s="36">
        <v>0</v>
      </c>
      <c r="H3502" s="24">
        <v>0</v>
      </c>
      <c r="I3502" s="36">
        <v>0</v>
      </c>
      <c r="J3502" s="24">
        <v>0</v>
      </c>
      <c r="K3502" s="36">
        <v>0</v>
      </c>
      <c r="L3502" s="24">
        <v>0</v>
      </c>
      <c r="M3502" s="36">
        <v>0</v>
      </c>
      <c r="N3502" s="166">
        <v>0</v>
      </c>
      <c r="O3502" s="129"/>
    </row>
    <row r="3503" spans="1:15" ht="24.75" customHeight="1">
      <c r="A3503" s="1016" t="s">
        <v>17</v>
      </c>
      <c r="B3503" s="1017"/>
      <c r="C3503" s="35">
        <v>0</v>
      </c>
      <c r="D3503" s="24">
        <v>0</v>
      </c>
      <c r="E3503" s="36">
        <v>0</v>
      </c>
      <c r="F3503" s="24">
        <v>0</v>
      </c>
      <c r="G3503" s="36">
        <v>0</v>
      </c>
      <c r="H3503" s="24">
        <v>0</v>
      </c>
      <c r="I3503" s="36">
        <v>0</v>
      </c>
      <c r="J3503" s="24">
        <v>0</v>
      </c>
      <c r="K3503" s="36">
        <v>0</v>
      </c>
      <c r="L3503" s="24">
        <v>0</v>
      </c>
      <c r="M3503" s="36">
        <v>0</v>
      </c>
      <c r="N3503" s="166">
        <v>0</v>
      </c>
      <c r="O3503" s="129"/>
    </row>
    <row r="3504" spans="1:15" ht="24.75" customHeight="1">
      <c r="A3504" s="1016" t="s">
        <v>18</v>
      </c>
      <c r="B3504" s="1017"/>
      <c r="C3504" s="35">
        <v>0</v>
      </c>
      <c r="D3504" s="24">
        <v>0</v>
      </c>
      <c r="E3504" s="36">
        <v>0</v>
      </c>
      <c r="F3504" s="24">
        <v>0</v>
      </c>
      <c r="G3504" s="36">
        <v>0</v>
      </c>
      <c r="H3504" s="24">
        <v>0</v>
      </c>
      <c r="I3504" s="36">
        <v>0</v>
      </c>
      <c r="J3504" s="24">
        <v>0</v>
      </c>
      <c r="K3504" s="36">
        <v>0</v>
      </c>
      <c r="L3504" s="24">
        <v>0</v>
      </c>
      <c r="M3504" s="36">
        <v>0</v>
      </c>
      <c r="N3504" s="166">
        <v>0</v>
      </c>
      <c r="O3504" s="129"/>
    </row>
    <row r="3505" spans="1:15" ht="24.75" customHeight="1">
      <c r="A3505" s="1016" t="s">
        <v>19</v>
      </c>
      <c r="B3505" s="1017"/>
      <c r="C3505" s="35">
        <v>0</v>
      </c>
      <c r="D3505" s="24">
        <v>0</v>
      </c>
      <c r="E3505" s="36">
        <v>0</v>
      </c>
      <c r="F3505" s="24">
        <v>0</v>
      </c>
      <c r="G3505" s="36">
        <v>0</v>
      </c>
      <c r="H3505" s="24">
        <v>0</v>
      </c>
      <c r="I3505" s="36">
        <v>0</v>
      </c>
      <c r="J3505" s="24">
        <v>0</v>
      </c>
      <c r="K3505" s="36">
        <v>0</v>
      </c>
      <c r="L3505" s="24">
        <v>0</v>
      </c>
      <c r="M3505" s="36">
        <v>0</v>
      </c>
      <c r="N3505" s="166">
        <v>0</v>
      </c>
      <c r="O3505" s="129"/>
    </row>
    <row r="3506" spans="1:15" ht="24.75" customHeight="1">
      <c r="A3506" s="1016" t="s">
        <v>20</v>
      </c>
      <c r="B3506" s="1017"/>
      <c r="C3506" s="35">
        <v>0</v>
      </c>
      <c r="D3506" s="24">
        <v>0</v>
      </c>
      <c r="E3506" s="36">
        <v>0</v>
      </c>
      <c r="F3506" s="24">
        <v>0</v>
      </c>
      <c r="G3506" s="36">
        <v>0</v>
      </c>
      <c r="H3506" s="24">
        <v>0</v>
      </c>
      <c r="I3506" s="36">
        <v>0</v>
      </c>
      <c r="J3506" s="24">
        <v>0</v>
      </c>
      <c r="K3506" s="36">
        <v>0</v>
      </c>
      <c r="L3506" s="24">
        <v>0</v>
      </c>
      <c r="M3506" s="36">
        <v>0</v>
      </c>
      <c r="N3506" s="166">
        <v>0</v>
      </c>
      <c r="O3506" s="129"/>
    </row>
    <row r="3507" spans="1:15" ht="24.75" customHeight="1">
      <c r="A3507" s="1016" t="s">
        <v>21</v>
      </c>
      <c r="B3507" s="1017"/>
      <c r="C3507" s="35">
        <v>0</v>
      </c>
      <c r="D3507" s="24">
        <v>0</v>
      </c>
      <c r="E3507" s="36">
        <v>0</v>
      </c>
      <c r="F3507" s="24">
        <v>0</v>
      </c>
      <c r="G3507" s="36">
        <v>0</v>
      </c>
      <c r="H3507" s="24">
        <v>0</v>
      </c>
      <c r="I3507" s="36">
        <v>0</v>
      </c>
      <c r="J3507" s="24">
        <v>0</v>
      </c>
      <c r="K3507" s="36">
        <v>0</v>
      </c>
      <c r="L3507" s="24">
        <v>0</v>
      </c>
      <c r="M3507" s="36">
        <v>0</v>
      </c>
      <c r="N3507" s="166">
        <v>0</v>
      </c>
      <c r="O3507" s="129"/>
    </row>
    <row r="3508" spans="1:15" ht="13.5" thickBot="1">
      <c r="A3508" s="938" t="s">
        <v>3</v>
      </c>
      <c r="B3508" s="939"/>
      <c r="C3508" s="37">
        <v>11134.946326999981</v>
      </c>
      <c r="D3508" s="26">
        <v>0.52983383828740072</v>
      </c>
      <c r="E3508" s="38">
        <v>3245.5861207999988</v>
      </c>
      <c r="F3508" s="26">
        <v>0.15443463321471487</v>
      </c>
      <c r="G3508" s="38">
        <v>2753.5940392000002</v>
      </c>
      <c r="H3508" s="26">
        <v>0.13102418781642375</v>
      </c>
      <c r="I3508" s="38">
        <v>2207.8994617999992</v>
      </c>
      <c r="J3508" s="26">
        <v>0.10505841806903052</v>
      </c>
      <c r="K3508" s="38">
        <v>1673.8955011999997</v>
      </c>
      <c r="L3508" s="26">
        <v>7.9648922612432241E-2</v>
      </c>
      <c r="M3508" s="38">
        <v>21015.921449999936</v>
      </c>
      <c r="N3508" s="168">
        <v>1</v>
      </c>
      <c r="O3508" s="129"/>
    </row>
    <row r="3511" spans="1:15" ht="13.5" thickBot="1"/>
    <row r="3512" spans="1:15">
      <c r="A3512" s="1024" t="s">
        <v>22</v>
      </c>
      <c r="B3512" s="1025"/>
      <c r="C3512" s="810" t="s">
        <v>476</v>
      </c>
      <c r="D3512" s="811"/>
      <c r="E3512" s="811"/>
      <c r="F3512" s="811"/>
      <c r="G3512" s="811"/>
      <c r="H3512" s="811"/>
      <c r="I3512" s="811"/>
      <c r="J3512" s="812"/>
      <c r="K3512" s="4"/>
    </row>
    <row r="3513" spans="1:15">
      <c r="A3513" s="1026"/>
      <c r="B3513" s="1027"/>
      <c r="C3513" s="929" t="s">
        <v>275</v>
      </c>
      <c r="D3513" s="930"/>
      <c r="E3513" s="931" t="s">
        <v>276</v>
      </c>
      <c r="F3513" s="930"/>
      <c r="G3513" s="931" t="s">
        <v>277</v>
      </c>
      <c r="H3513" s="930"/>
      <c r="I3513" s="932" t="s">
        <v>3</v>
      </c>
      <c r="J3513" s="933"/>
      <c r="K3513" s="129"/>
    </row>
    <row r="3514" spans="1:15" ht="13.5" thickBot="1">
      <c r="A3514" s="1028"/>
      <c r="B3514" s="1029"/>
      <c r="C3514" s="5" t="s">
        <v>11</v>
      </c>
      <c r="D3514" s="6" t="s">
        <v>12</v>
      </c>
      <c r="E3514" s="5" t="s">
        <v>11</v>
      </c>
      <c r="F3514" s="6" t="s">
        <v>12</v>
      </c>
      <c r="G3514" s="5" t="s">
        <v>11</v>
      </c>
      <c r="H3514" s="6" t="s">
        <v>12</v>
      </c>
      <c r="I3514" s="5" t="s">
        <v>11</v>
      </c>
      <c r="J3514" s="212" t="s">
        <v>13</v>
      </c>
      <c r="K3514" s="129"/>
    </row>
    <row r="3515" spans="1:15" ht="12.75" customHeight="1">
      <c r="A3515" s="806" t="s">
        <v>4</v>
      </c>
      <c r="B3515" s="807"/>
      <c r="C3515" s="39">
        <v>17002.687787999956</v>
      </c>
      <c r="D3515" s="23">
        <v>0.80903841539624755</v>
      </c>
      <c r="E3515" s="40">
        <v>2773.1408797000008</v>
      </c>
      <c r="F3515" s="23">
        <v>0.13195428457884767</v>
      </c>
      <c r="G3515" s="40">
        <v>1240.0927823</v>
      </c>
      <c r="H3515" s="23">
        <v>5.9007300024905819E-2</v>
      </c>
      <c r="I3515" s="40">
        <v>21015.921449999936</v>
      </c>
      <c r="J3515" s="23">
        <v>1</v>
      </c>
      <c r="K3515" s="129"/>
    </row>
    <row r="3516" spans="1:15" ht="25.5" customHeight="1">
      <c r="A3516" s="1016" t="s">
        <v>14</v>
      </c>
      <c r="B3516" s="1017"/>
      <c r="C3516" s="35">
        <v>275.68536599999999</v>
      </c>
      <c r="D3516" s="24">
        <v>0.74702223083831787</v>
      </c>
      <c r="E3516" s="36">
        <v>16.292683</v>
      </c>
      <c r="F3516" s="24">
        <v>4.4148140968068426E-2</v>
      </c>
      <c r="G3516" s="36">
        <v>77.067683000000002</v>
      </c>
      <c r="H3516" s="24">
        <v>0.2088296281936137</v>
      </c>
      <c r="I3516" s="36">
        <v>369.04573199999999</v>
      </c>
      <c r="J3516" s="24">
        <f>+I3516/$I$3515</f>
        <v>1.7560292698943311E-2</v>
      </c>
      <c r="K3516" s="129"/>
    </row>
    <row r="3517" spans="1:15" ht="25.5" customHeight="1">
      <c r="A3517" s="1016" t="s">
        <v>15</v>
      </c>
      <c r="B3517" s="1017"/>
      <c r="C3517" s="35">
        <v>1513.9349969999998</v>
      </c>
      <c r="D3517" s="24">
        <v>0.76724086499914113</v>
      </c>
      <c r="E3517" s="36">
        <v>387.66728249999994</v>
      </c>
      <c r="F3517" s="24">
        <v>0.19646430114011451</v>
      </c>
      <c r="G3517" s="36">
        <v>71.617691000000008</v>
      </c>
      <c r="H3517" s="24">
        <v>3.6294833860744162E-2</v>
      </c>
      <c r="I3517" s="36">
        <v>1973.2199705000003</v>
      </c>
      <c r="J3517" s="24">
        <f t="shared" ref="J3517:J3523" si="238">+I3517/$I$3515</f>
        <v>9.3891670426851842E-2</v>
      </c>
      <c r="K3517" s="129"/>
    </row>
    <row r="3518" spans="1:15" ht="25.5" customHeight="1">
      <c r="A3518" s="1016" t="s">
        <v>16</v>
      </c>
      <c r="B3518" s="1017"/>
      <c r="C3518" s="35">
        <v>1673.4022499999994</v>
      </c>
      <c r="D3518" s="24">
        <v>0.86206896551724144</v>
      </c>
      <c r="E3518" s="36">
        <v>133.87217999999999</v>
      </c>
      <c r="F3518" s="24">
        <v>6.8965517241379337E-2</v>
      </c>
      <c r="G3518" s="36">
        <v>133.87217999999999</v>
      </c>
      <c r="H3518" s="24">
        <v>6.8965517241379337E-2</v>
      </c>
      <c r="I3518" s="36">
        <v>1941.1466099999991</v>
      </c>
      <c r="J3518" s="24">
        <f t="shared" si="238"/>
        <v>9.2365524615148631E-2</v>
      </c>
      <c r="K3518" s="129"/>
    </row>
    <row r="3519" spans="1:15" ht="25.5" customHeight="1">
      <c r="A3519" s="1016" t="s">
        <v>17</v>
      </c>
      <c r="B3519" s="1017"/>
      <c r="C3519" s="35">
        <v>889.15859149999983</v>
      </c>
      <c r="D3519" s="24">
        <v>0.89508204532017388</v>
      </c>
      <c r="E3519" s="36">
        <v>76.306963499999995</v>
      </c>
      <c r="F3519" s="24">
        <v>7.6815310131040732E-2</v>
      </c>
      <c r="G3519" s="36">
        <v>27.916667500000003</v>
      </c>
      <c r="H3519" s="24">
        <v>2.8102644548785461E-2</v>
      </c>
      <c r="I3519" s="36">
        <v>993.38222249999978</v>
      </c>
      <c r="J3519" s="24">
        <f t="shared" si="238"/>
        <v>4.726807838825467E-2</v>
      </c>
      <c r="K3519" s="129"/>
    </row>
    <row r="3520" spans="1:15" ht="25.5" customHeight="1">
      <c r="A3520" s="1016" t="s">
        <v>18</v>
      </c>
      <c r="B3520" s="1017"/>
      <c r="C3520" s="35">
        <v>4663.1510924999939</v>
      </c>
      <c r="D3520" s="24">
        <v>0.89447681240504084</v>
      </c>
      <c r="E3520" s="36">
        <v>378.68502250000006</v>
      </c>
      <c r="F3520" s="24">
        <v>7.2638643936740868E-2</v>
      </c>
      <c r="G3520" s="36">
        <v>171.43607700000001</v>
      </c>
      <c r="H3520" s="24">
        <v>3.2884543658218461E-2</v>
      </c>
      <c r="I3520" s="36">
        <v>5213.2721919999931</v>
      </c>
      <c r="J3520" s="24">
        <f t="shared" si="238"/>
        <v>0.24806298426662651</v>
      </c>
      <c r="K3520" s="129"/>
    </row>
    <row r="3521" spans="1:11" ht="25.5" customHeight="1">
      <c r="A3521" s="1016" t="s">
        <v>19</v>
      </c>
      <c r="B3521" s="1017"/>
      <c r="C3521" s="35">
        <v>4532.7063209999978</v>
      </c>
      <c r="D3521" s="24">
        <v>0.79156025957893705</v>
      </c>
      <c r="E3521" s="36">
        <v>934.2853762000002</v>
      </c>
      <c r="F3521" s="24">
        <v>0.16315709038535731</v>
      </c>
      <c r="G3521" s="36">
        <v>259.30174180000006</v>
      </c>
      <c r="H3521" s="24">
        <v>4.5282650035706702E-2</v>
      </c>
      <c r="I3521" s="36">
        <v>5726.2934389999918</v>
      </c>
      <c r="J3521" s="24">
        <f t="shared" si="238"/>
        <v>0.27247405985141848</v>
      </c>
      <c r="K3521" s="129"/>
    </row>
    <row r="3522" spans="1:11" ht="25.5" customHeight="1">
      <c r="A3522" s="1016" t="s">
        <v>20</v>
      </c>
      <c r="B3522" s="1017"/>
      <c r="C3522" s="35">
        <v>3383.1829200000025</v>
      </c>
      <c r="D3522" s="24">
        <v>0.72941366982716749</v>
      </c>
      <c r="E3522" s="36">
        <v>846.03137200000015</v>
      </c>
      <c r="F3522" s="24">
        <v>0.18240422183244917</v>
      </c>
      <c r="G3522" s="36">
        <v>409.00824199999994</v>
      </c>
      <c r="H3522" s="24">
        <v>8.8182108340384369E-2</v>
      </c>
      <c r="I3522" s="36">
        <v>4638.2225339999977</v>
      </c>
      <c r="J3522" s="24">
        <f t="shared" si="238"/>
        <v>0.22070041254365327</v>
      </c>
      <c r="K3522" s="129"/>
    </row>
    <row r="3523" spans="1:11" ht="25.5" customHeight="1">
      <c r="A3523" s="1016" t="s">
        <v>21</v>
      </c>
      <c r="B3523" s="1017"/>
      <c r="C3523" s="35">
        <v>71.466250000000002</v>
      </c>
      <c r="D3523" s="24">
        <v>0.44295775193498149</v>
      </c>
      <c r="E3523" s="36">
        <v>0</v>
      </c>
      <c r="F3523" s="24">
        <v>0</v>
      </c>
      <c r="G3523" s="36">
        <v>89.872500000000002</v>
      </c>
      <c r="H3523" s="24">
        <v>0.55704224806501845</v>
      </c>
      <c r="I3523" s="36">
        <v>161.33875</v>
      </c>
      <c r="J3523" s="24">
        <f t="shared" si="238"/>
        <v>7.6769772091054567E-3</v>
      </c>
      <c r="K3523" s="129"/>
    </row>
    <row r="3524" spans="1:11">
      <c r="A3524" s="804" t="s">
        <v>8</v>
      </c>
      <c r="B3524" s="805"/>
      <c r="C3524" s="41">
        <v>16416.057505588971</v>
      </c>
      <c r="D3524" s="25">
        <v>0.77218387250154175</v>
      </c>
      <c r="E3524" s="42">
        <v>2778.7546914359991</v>
      </c>
      <c r="F3524" s="25">
        <v>0.13070797039023246</v>
      </c>
      <c r="G3524" s="42">
        <v>2064.4475339609999</v>
      </c>
      <c r="H3524" s="25">
        <v>9.7108157108217255E-2</v>
      </c>
      <c r="I3524" s="42">
        <v>21259.259730986152</v>
      </c>
      <c r="J3524" s="25">
        <v>1</v>
      </c>
      <c r="K3524" s="129"/>
    </row>
    <row r="3525" spans="1:11" ht="25.5" customHeight="1">
      <c r="A3525" s="1016" t="s">
        <v>14</v>
      </c>
      <c r="B3525" s="1017"/>
      <c r="C3525" s="35">
        <v>577.22681698600002</v>
      </c>
      <c r="D3525" s="24">
        <v>1</v>
      </c>
      <c r="E3525" s="36">
        <v>0</v>
      </c>
      <c r="F3525" s="24">
        <v>0</v>
      </c>
      <c r="G3525" s="36">
        <v>0</v>
      </c>
      <c r="H3525" s="24">
        <v>0</v>
      </c>
      <c r="I3525" s="36">
        <v>577.22681698600002</v>
      </c>
      <c r="J3525" s="24">
        <f>+I3525/$I$3524</f>
        <v>2.7151783471776804E-2</v>
      </c>
      <c r="K3525" s="129"/>
    </row>
    <row r="3526" spans="1:11" ht="25.5" customHeight="1">
      <c r="A3526" s="1016" t="s">
        <v>15</v>
      </c>
      <c r="B3526" s="1017"/>
      <c r="C3526" s="35">
        <v>1545.5279700669996</v>
      </c>
      <c r="D3526" s="24">
        <v>0.87345185809726289</v>
      </c>
      <c r="E3526" s="36">
        <v>201.21929690899995</v>
      </c>
      <c r="F3526" s="24">
        <v>0.11371865936698106</v>
      </c>
      <c r="G3526" s="36">
        <v>22.701107012000001</v>
      </c>
      <c r="H3526" s="24">
        <v>1.282948253575549E-2</v>
      </c>
      <c r="I3526" s="36">
        <v>1769.4483739880006</v>
      </c>
      <c r="J3526" s="24">
        <f t="shared" ref="J3526:J3532" si="239">+I3526/$I$3524</f>
        <v>8.3231890309377263E-2</v>
      </c>
      <c r="K3526" s="129"/>
    </row>
    <row r="3527" spans="1:11" ht="25.5" customHeight="1">
      <c r="A3527" s="1016" t="s">
        <v>16</v>
      </c>
      <c r="B3527" s="1017"/>
      <c r="C3527" s="35">
        <v>1289.8608058599993</v>
      </c>
      <c r="D3527" s="24">
        <v>0.70967741935483875</v>
      </c>
      <c r="E3527" s="36">
        <v>175.89010988999999</v>
      </c>
      <c r="F3527" s="24">
        <v>9.677419354838715E-2</v>
      </c>
      <c r="G3527" s="36">
        <v>351.78021977999998</v>
      </c>
      <c r="H3527" s="24">
        <v>0.1935483870967743</v>
      </c>
      <c r="I3527" s="36">
        <v>1817.5311355299989</v>
      </c>
      <c r="J3527" s="24">
        <f t="shared" si="239"/>
        <v>8.549362294496457E-2</v>
      </c>
      <c r="K3527" s="129"/>
    </row>
    <row r="3528" spans="1:11" ht="25.5" customHeight="1">
      <c r="A3528" s="1016" t="s">
        <v>17</v>
      </c>
      <c r="B3528" s="1017"/>
      <c r="C3528" s="35">
        <v>1464.4408087150002</v>
      </c>
      <c r="D3528" s="24">
        <v>0.86937609892031986</v>
      </c>
      <c r="E3528" s="36">
        <v>76.677929245000001</v>
      </c>
      <c r="F3528" s="24">
        <v>4.5520418854484219E-2</v>
      </c>
      <c r="G3528" s="36">
        <v>143.35454182500004</v>
      </c>
      <c r="H3528" s="24">
        <v>8.5103482225195801E-2</v>
      </c>
      <c r="I3528" s="36">
        <v>1684.4732797850004</v>
      </c>
      <c r="J3528" s="24">
        <f t="shared" si="239"/>
        <v>7.9234804085384899E-2</v>
      </c>
      <c r="K3528" s="129"/>
    </row>
    <row r="3529" spans="1:11" ht="25.5" customHeight="1">
      <c r="A3529" s="1016" t="s">
        <v>18</v>
      </c>
      <c r="B3529" s="1017"/>
      <c r="C3529" s="35">
        <v>4368.557817025996</v>
      </c>
      <c r="D3529" s="24">
        <v>0.79042598707376743</v>
      </c>
      <c r="E3529" s="36">
        <v>587.13605131300005</v>
      </c>
      <c r="F3529" s="24">
        <v>0.10623359294844159</v>
      </c>
      <c r="G3529" s="36">
        <v>571.14594774400007</v>
      </c>
      <c r="H3529" s="24">
        <v>0.10334041997779222</v>
      </c>
      <c r="I3529" s="36">
        <v>5526.8398160829893</v>
      </c>
      <c r="J3529" s="24">
        <f t="shared" si="239"/>
        <v>0.25997329568477012</v>
      </c>
      <c r="K3529" s="129"/>
    </row>
    <row r="3530" spans="1:11" ht="25.5" customHeight="1">
      <c r="A3530" s="1016" t="s">
        <v>19</v>
      </c>
      <c r="B3530" s="1017"/>
      <c r="C3530" s="35">
        <v>4097.7851693620096</v>
      </c>
      <c r="D3530" s="24">
        <v>0.77776034393075799</v>
      </c>
      <c r="E3530" s="36">
        <v>933.65697226000032</v>
      </c>
      <c r="F3530" s="24">
        <v>0.17720825710620286</v>
      </c>
      <c r="G3530" s="36">
        <v>237.25688802000002</v>
      </c>
      <c r="H3530" s="24">
        <v>4.5031398963041827E-2</v>
      </c>
      <c r="I3530" s="36">
        <v>5268.6990296419954</v>
      </c>
      <c r="J3530" s="24">
        <f t="shared" si="239"/>
        <v>0.24783078509373838</v>
      </c>
      <c r="K3530" s="129"/>
    </row>
    <row r="3531" spans="1:11" ht="25.5" customHeight="1">
      <c r="A3531" s="1016" t="s">
        <v>20</v>
      </c>
      <c r="B3531" s="1017"/>
      <c r="C3531" s="35">
        <v>2875.3544138529919</v>
      </c>
      <c r="D3531" s="24">
        <v>0.66872097252478147</v>
      </c>
      <c r="E3531" s="36">
        <v>745.19655403899947</v>
      </c>
      <c r="F3531" s="24">
        <v>0.17331030983109744</v>
      </c>
      <c r="G3531" s="36">
        <v>679.2310517999997</v>
      </c>
      <c r="H3531" s="24">
        <v>0.15796871764412299</v>
      </c>
      <c r="I3531" s="36">
        <v>4299.7820196919829</v>
      </c>
      <c r="J3531" s="24">
        <f t="shared" si="239"/>
        <v>0.202254550445371</v>
      </c>
      <c r="K3531" s="129"/>
    </row>
    <row r="3532" spans="1:11" ht="25.5" customHeight="1">
      <c r="A3532" s="1016" t="s">
        <v>21</v>
      </c>
      <c r="B3532" s="1017"/>
      <c r="C3532" s="35">
        <v>197.30370371999999</v>
      </c>
      <c r="D3532" s="24">
        <v>0.62584586467217174</v>
      </c>
      <c r="E3532" s="36">
        <v>58.977777779999997</v>
      </c>
      <c r="F3532" s="24">
        <v>0.1870770676639141</v>
      </c>
      <c r="G3532" s="36">
        <v>58.977777779999997</v>
      </c>
      <c r="H3532" s="24">
        <v>0.1870770676639141</v>
      </c>
      <c r="I3532" s="36">
        <v>315.25925927999998</v>
      </c>
      <c r="J3532" s="24">
        <f t="shared" si="239"/>
        <v>1.4829267964608289E-2</v>
      </c>
      <c r="K3532" s="129"/>
    </row>
    <row r="3533" spans="1:11">
      <c r="A3533" s="804" t="s">
        <v>9</v>
      </c>
      <c r="B3533" s="805"/>
      <c r="C3533" s="41">
        <v>17815.303661845388</v>
      </c>
      <c r="D3533" s="25">
        <v>0.83555350994575195</v>
      </c>
      <c r="E3533" s="42">
        <v>2143.8773327685326</v>
      </c>
      <c r="F3533" s="25">
        <v>0.10054974443822257</v>
      </c>
      <c r="G3533" s="42">
        <v>1362.3782469982432</v>
      </c>
      <c r="H3533" s="25">
        <v>6.3896745616022155E-2</v>
      </c>
      <c r="I3533" s="42">
        <v>21321.559241612234</v>
      </c>
      <c r="J3533" s="25">
        <v>1</v>
      </c>
      <c r="K3533" s="229"/>
    </row>
    <row r="3534" spans="1:11" ht="25.5" customHeight="1">
      <c r="A3534" s="1016" t="s">
        <v>14</v>
      </c>
      <c r="B3534" s="1017"/>
      <c r="C3534" s="35">
        <v>554.24559270516716</v>
      </c>
      <c r="D3534" s="24">
        <v>0.77607196422217828</v>
      </c>
      <c r="E3534" s="36">
        <v>12.723404255319149</v>
      </c>
      <c r="F3534" s="24">
        <v>1.7815707444463178E-2</v>
      </c>
      <c r="G3534" s="36">
        <v>147.19878419452886</v>
      </c>
      <c r="H3534" s="24">
        <v>0.20611232833335891</v>
      </c>
      <c r="I3534" s="36">
        <v>714.16778115501495</v>
      </c>
      <c r="J3534" s="24">
        <v>3.3495101041260106E-2</v>
      </c>
      <c r="K3534" s="229"/>
    </row>
    <row r="3535" spans="1:11" ht="25.5" customHeight="1">
      <c r="A3535" s="1016" t="s">
        <v>15</v>
      </c>
      <c r="B3535" s="1017"/>
      <c r="C3535" s="35">
        <v>1550.4682639057291</v>
      </c>
      <c r="D3535" s="24">
        <v>0.86588710405041891</v>
      </c>
      <c r="E3535" s="36">
        <v>149.93407800769089</v>
      </c>
      <c r="F3535" s="24">
        <v>8.3733403402601145E-2</v>
      </c>
      <c r="G3535" s="36">
        <v>90.210148621428601</v>
      </c>
      <c r="H3535" s="24">
        <v>5.0379492546979356E-2</v>
      </c>
      <c r="I3535" s="36">
        <v>1790.6124905348497</v>
      </c>
      <c r="J3535" s="24">
        <v>8.3981310665131842E-2</v>
      </c>
      <c r="K3535" s="229"/>
    </row>
    <row r="3536" spans="1:11" ht="25.5" customHeight="1">
      <c r="A3536" s="1016" t="s">
        <v>16</v>
      </c>
      <c r="B3536" s="1017"/>
      <c r="C3536" s="35">
        <v>718.38</v>
      </c>
      <c r="D3536" s="24">
        <v>0.8666666666666667</v>
      </c>
      <c r="E3536" s="36">
        <v>0</v>
      </c>
      <c r="F3536" s="24">
        <v>0</v>
      </c>
      <c r="G3536" s="36">
        <v>110.52</v>
      </c>
      <c r="H3536" s="24">
        <v>0.13333333333333333</v>
      </c>
      <c r="I3536" s="36">
        <v>828.9</v>
      </c>
      <c r="J3536" s="24">
        <v>3.8876143653803555E-2</v>
      </c>
      <c r="K3536" s="229"/>
    </row>
    <row r="3537" spans="1:17" ht="25.5" customHeight="1">
      <c r="A3537" s="1016" t="s">
        <v>17</v>
      </c>
      <c r="B3537" s="1017"/>
      <c r="C3537" s="35">
        <v>926.53850837138441</v>
      </c>
      <c r="D3537" s="24">
        <v>0.89319299894472393</v>
      </c>
      <c r="E3537" s="36">
        <v>13.037037037037036</v>
      </c>
      <c r="F3537" s="24">
        <v>1.2567842678155637E-2</v>
      </c>
      <c r="G3537" s="36">
        <v>97.757382039573827</v>
      </c>
      <c r="H3537" s="24">
        <v>9.4239158377120671E-2</v>
      </c>
      <c r="I3537" s="36">
        <v>1037.332927447995</v>
      </c>
      <c r="J3537" s="24">
        <v>4.8651832433693851E-2</v>
      </c>
      <c r="K3537" s="229"/>
    </row>
    <row r="3538" spans="1:17" ht="25.5" customHeight="1">
      <c r="A3538" s="1016" t="s">
        <v>18</v>
      </c>
      <c r="B3538" s="1017"/>
      <c r="C3538" s="35">
        <v>4967.1650998824889</v>
      </c>
      <c r="D3538" s="24">
        <v>0.91100540323427237</v>
      </c>
      <c r="E3538" s="36">
        <v>286.72257237474628</v>
      </c>
      <c r="F3538" s="24">
        <v>5.2586497007881434E-2</v>
      </c>
      <c r="G3538" s="36">
        <v>198.51149271801441</v>
      </c>
      <c r="H3538" s="24">
        <v>3.6408099757845855E-2</v>
      </c>
      <c r="I3538" s="36">
        <v>5452.3991649752516</v>
      </c>
      <c r="J3538" s="24">
        <v>0.25572234671909327</v>
      </c>
      <c r="K3538" s="229"/>
    </row>
    <row r="3539" spans="1:17" ht="25.5" customHeight="1">
      <c r="A3539" s="1016" t="s">
        <v>19</v>
      </c>
      <c r="B3539" s="1017"/>
      <c r="C3539" s="35">
        <v>5349.7489013104478</v>
      </c>
      <c r="D3539" s="24">
        <v>0.80038434825595284</v>
      </c>
      <c r="E3539" s="36">
        <v>993.02283048726792</v>
      </c>
      <c r="F3539" s="24">
        <v>0.14856770768963443</v>
      </c>
      <c r="G3539" s="36">
        <v>341.20317721646774</v>
      </c>
      <c r="H3539" s="24">
        <v>5.1047944054414832E-2</v>
      </c>
      <c r="I3539" s="36">
        <v>6683.9749090141686</v>
      </c>
      <c r="J3539" s="24">
        <v>0.31348433917390922</v>
      </c>
      <c r="K3539" s="229"/>
    </row>
    <row r="3540" spans="1:17" ht="25.5" customHeight="1">
      <c r="A3540" s="1016" t="s">
        <v>20</v>
      </c>
      <c r="B3540" s="1017"/>
      <c r="C3540" s="35">
        <v>3406.3790348006346</v>
      </c>
      <c r="D3540" s="24">
        <v>0.76343796110310569</v>
      </c>
      <c r="E3540" s="36">
        <v>688.43741060647335</v>
      </c>
      <c r="F3540" s="24">
        <v>0.15429265144337298</v>
      </c>
      <c r="G3540" s="36">
        <v>367.07726220823002</v>
      </c>
      <c r="H3540" s="24">
        <v>8.2269387453520096E-2</v>
      </c>
      <c r="I3540" s="36">
        <v>4461.8937076153434</v>
      </c>
      <c r="J3540" s="24">
        <v>0.20926676407920886</v>
      </c>
      <c r="K3540" s="229"/>
    </row>
    <row r="3541" spans="1:17" ht="25.5" customHeight="1">
      <c r="A3541" s="1016" t="s">
        <v>21</v>
      </c>
      <c r="B3541" s="1017"/>
      <c r="C3541" s="35">
        <v>342.37826086956517</v>
      </c>
      <c r="D3541" s="24">
        <v>0.97189721563981057</v>
      </c>
      <c r="E3541" s="36">
        <v>0</v>
      </c>
      <c r="F3541" s="24">
        <v>0</v>
      </c>
      <c r="G3541" s="36">
        <v>9.9</v>
      </c>
      <c r="H3541" s="24">
        <v>2.8102784360189582E-2</v>
      </c>
      <c r="I3541" s="36">
        <v>352.27826086956514</v>
      </c>
      <c r="J3541" s="24">
        <v>1.6522162233897089E-2</v>
      </c>
      <c r="K3541" s="229"/>
    </row>
    <row r="3542" spans="1:17" ht="13.5" thickBot="1">
      <c r="A3542" s="1034" t="s">
        <v>3</v>
      </c>
      <c r="B3542" s="1035"/>
      <c r="C3542" s="591">
        <v>51234.048775299329</v>
      </c>
      <c r="D3542" s="603">
        <v>0.80560809569330882</v>
      </c>
      <c r="E3542" s="592">
        <v>7695.7728924483181</v>
      </c>
      <c r="F3542" s="603">
        <v>0.12100892068796404</v>
      </c>
      <c r="G3542" s="592">
        <v>4666.9185452557822</v>
      </c>
      <c r="H3542" s="603">
        <v>7.3382983618735728E-2</v>
      </c>
      <c r="I3542" s="592">
        <v>63596.740213002879</v>
      </c>
      <c r="J3542" s="604">
        <v>1</v>
      </c>
      <c r="K3542" s="229"/>
    </row>
    <row r="3545" spans="1:17" ht="13.5" thickBot="1"/>
    <row r="3546" spans="1:17">
      <c r="A3546" s="1024" t="s">
        <v>22</v>
      </c>
      <c r="B3546" s="1025"/>
      <c r="C3546" s="810" t="s">
        <v>477</v>
      </c>
      <c r="D3546" s="811"/>
      <c r="E3546" s="811"/>
      <c r="F3546" s="811"/>
      <c r="G3546" s="811"/>
      <c r="H3546" s="811"/>
      <c r="I3546" s="811"/>
      <c r="J3546" s="811"/>
      <c r="K3546" s="811"/>
      <c r="L3546" s="811"/>
      <c r="M3546" s="811"/>
      <c r="N3546" s="811"/>
      <c r="O3546" s="811"/>
      <c r="P3546" s="812"/>
      <c r="Q3546" s="4"/>
    </row>
    <row r="3547" spans="1:17" ht="23.25" customHeight="1">
      <c r="A3547" s="1026"/>
      <c r="B3547" s="1027"/>
      <c r="C3547" s="1018" t="s">
        <v>284</v>
      </c>
      <c r="D3547" s="930"/>
      <c r="E3547" s="1019" t="s">
        <v>285</v>
      </c>
      <c r="F3547" s="930"/>
      <c r="G3547" s="1019" t="s">
        <v>286</v>
      </c>
      <c r="H3547" s="930"/>
      <c r="I3547" s="1019" t="s">
        <v>287</v>
      </c>
      <c r="J3547" s="930"/>
      <c r="K3547" s="1019" t="s">
        <v>288</v>
      </c>
      <c r="L3547" s="930"/>
      <c r="M3547" s="1019" t="s">
        <v>289</v>
      </c>
      <c r="N3547" s="930"/>
      <c r="O3547" s="1020" t="s">
        <v>3</v>
      </c>
      <c r="P3547" s="933"/>
      <c r="Q3547" s="129"/>
    </row>
    <row r="3548" spans="1:17" ht="13.5" thickBot="1">
      <c r="A3548" s="1028"/>
      <c r="B3548" s="1029"/>
      <c r="C3548" s="5" t="s">
        <v>11</v>
      </c>
      <c r="D3548" s="6" t="s">
        <v>12</v>
      </c>
      <c r="E3548" s="5" t="s">
        <v>11</v>
      </c>
      <c r="F3548" s="6" t="s">
        <v>12</v>
      </c>
      <c r="G3548" s="5" t="s">
        <v>11</v>
      </c>
      <c r="H3548" s="6" t="s">
        <v>12</v>
      </c>
      <c r="I3548" s="5" t="s">
        <v>11</v>
      </c>
      <c r="J3548" s="6" t="s">
        <v>12</v>
      </c>
      <c r="K3548" s="5" t="s">
        <v>11</v>
      </c>
      <c r="L3548" s="6" t="s">
        <v>12</v>
      </c>
      <c r="M3548" s="5" t="s">
        <v>11</v>
      </c>
      <c r="N3548" s="6" t="s">
        <v>12</v>
      </c>
      <c r="O3548" s="5" t="s">
        <v>11</v>
      </c>
      <c r="P3548" s="212" t="s">
        <v>12</v>
      </c>
      <c r="Q3548" s="129"/>
    </row>
    <row r="3549" spans="1:17" ht="13.5" customHeight="1">
      <c r="A3549" s="806" t="s">
        <v>4</v>
      </c>
      <c r="B3549" s="807"/>
      <c r="C3549" s="39">
        <v>15075.709688899957</v>
      </c>
      <c r="D3549" s="23">
        <v>0.71734707063724779</v>
      </c>
      <c r="E3549" s="40">
        <v>1697.5150963999997</v>
      </c>
      <c r="F3549" s="23">
        <v>8.0772813147339056E-2</v>
      </c>
      <c r="G3549" s="40">
        <v>302.04157040000001</v>
      </c>
      <c r="H3549" s="23">
        <v>1.4372035559735161E-2</v>
      </c>
      <c r="I3549" s="40">
        <v>1193.2011727000001</v>
      </c>
      <c r="J3549" s="23">
        <v>5.6776057882534758E-2</v>
      </c>
      <c r="K3549" s="40">
        <v>540.52036739999994</v>
      </c>
      <c r="L3549" s="23">
        <v>2.5719565458311208E-2</v>
      </c>
      <c r="M3549" s="40">
        <v>2206.9335541999999</v>
      </c>
      <c r="N3549" s="23">
        <v>0.10501245731483293</v>
      </c>
      <c r="O3549" s="40">
        <v>21015.921449999936</v>
      </c>
      <c r="P3549" s="165">
        <v>1</v>
      </c>
      <c r="Q3549" s="129"/>
    </row>
    <row r="3550" spans="1:17" ht="24" customHeight="1">
      <c r="A3550" s="1016" t="s">
        <v>14</v>
      </c>
      <c r="B3550" s="1017"/>
      <c r="C3550" s="35">
        <v>214.91036600000001</v>
      </c>
      <c r="D3550" s="24">
        <v>0.58234074361277266</v>
      </c>
      <c r="E3550" s="36">
        <v>60.774999999999999</v>
      </c>
      <c r="F3550" s="24">
        <v>0.16468148722554526</v>
      </c>
      <c r="G3550" s="36">
        <v>16.292683</v>
      </c>
      <c r="H3550" s="24">
        <v>4.4148140968068426E-2</v>
      </c>
      <c r="I3550" s="36">
        <v>60.774999999999999</v>
      </c>
      <c r="J3550" s="24">
        <v>0.16468148722554526</v>
      </c>
      <c r="K3550" s="36">
        <v>0</v>
      </c>
      <c r="L3550" s="24">
        <v>0</v>
      </c>
      <c r="M3550" s="36">
        <v>16.292683</v>
      </c>
      <c r="N3550" s="24">
        <v>4.4148140968068426E-2</v>
      </c>
      <c r="O3550" s="36">
        <v>369.04573199999999</v>
      </c>
      <c r="P3550" s="166">
        <f t="shared" ref="P3550:P3557" si="240">+O3550/$O$3549</f>
        <v>1.7560292698943311E-2</v>
      </c>
      <c r="Q3550" s="129"/>
    </row>
    <row r="3551" spans="1:17" ht="24" customHeight="1">
      <c r="A3551" s="1016" t="s">
        <v>15</v>
      </c>
      <c r="B3551" s="1017"/>
      <c r="C3551" s="35">
        <v>1280.6901284999997</v>
      </c>
      <c r="D3551" s="24">
        <v>0.64903566132846391</v>
      </c>
      <c r="E3551" s="36">
        <v>193.63122049999998</v>
      </c>
      <c r="F3551" s="24">
        <v>9.8129566594106168E-2</v>
      </c>
      <c r="G3551" s="36">
        <v>101.65938799999999</v>
      </c>
      <c r="H3551" s="24">
        <v>5.1519541419520608E-2</v>
      </c>
      <c r="I3551" s="36">
        <v>180.13886250000002</v>
      </c>
      <c r="J3551" s="24">
        <v>9.1291830202972282E-2</v>
      </c>
      <c r="K3551" s="36">
        <v>10.955823000000001</v>
      </c>
      <c r="L3551" s="24">
        <v>5.5522562936679946E-3</v>
      </c>
      <c r="M3551" s="36">
        <v>206.14454799999999</v>
      </c>
      <c r="N3551" s="24">
        <v>0.10447114416126874</v>
      </c>
      <c r="O3551" s="36">
        <v>1973.2199705000003</v>
      </c>
      <c r="P3551" s="166">
        <f t="shared" si="240"/>
        <v>9.3891670426851842E-2</v>
      </c>
      <c r="Q3551" s="129"/>
    </row>
    <row r="3552" spans="1:17" ht="24" customHeight="1">
      <c r="A3552" s="1016" t="s">
        <v>16</v>
      </c>
      <c r="B3552" s="1017"/>
      <c r="C3552" s="35">
        <v>1606.4661599999995</v>
      </c>
      <c r="D3552" s="24">
        <v>0.82758620689655193</v>
      </c>
      <c r="E3552" s="36">
        <v>200.80826999999999</v>
      </c>
      <c r="F3552" s="24">
        <v>0.10344827586206901</v>
      </c>
      <c r="G3552" s="36">
        <v>0</v>
      </c>
      <c r="H3552" s="24">
        <v>0</v>
      </c>
      <c r="I3552" s="36">
        <v>0</v>
      </c>
      <c r="J3552" s="24">
        <v>0</v>
      </c>
      <c r="K3552" s="36">
        <v>66.936089999999993</v>
      </c>
      <c r="L3552" s="24">
        <v>3.4482758620689669E-2</v>
      </c>
      <c r="M3552" s="36">
        <v>66.936089999999993</v>
      </c>
      <c r="N3552" s="24">
        <v>3.4482758620689669E-2</v>
      </c>
      <c r="O3552" s="36">
        <v>1941.1466099999991</v>
      </c>
      <c r="P3552" s="166">
        <f t="shared" si="240"/>
        <v>9.2365524615148631E-2</v>
      </c>
      <c r="Q3552" s="129"/>
    </row>
    <row r="3553" spans="1:17" ht="24" customHeight="1">
      <c r="A3553" s="1016" t="s">
        <v>17</v>
      </c>
      <c r="B3553" s="1017"/>
      <c r="C3553" s="35">
        <v>872.35612149999986</v>
      </c>
      <c r="D3553" s="24">
        <v>0.87816763954621702</v>
      </c>
      <c r="E3553" s="36">
        <v>59.504493500000002</v>
      </c>
      <c r="F3553" s="24">
        <v>5.9900904357083978E-2</v>
      </c>
      <c r="G3553" s="36">
        <v>5.5833335000000002</v>
      </c>
      <c r="H3553" s="24">
        <v>5.6205289097570913E-3</v>
      </c>
      <c r="I3553" s="36">
        <v>11.166667</v>
      </c>
      <c r="J3553" s="24">
        <v>1.1241057819514183E-2</v>
      </c>
      <c r="K3553" s="36">
        <v>0</v>
      </c>
      <c r="L3553" s="24">
        <v>0</v>
      </c>
      <c r="M3553" s="36">
        <v>44.771607000000003</v>
      </c>
      <c r="N3553" s="24">
        <v>4.5069869367427719E-2</v>
      </c>
      <c r="O3553" s="36">
        <v>993.38222249999978</v>
      </c>
      <c r="P3553" s="166">
        <f t="shared" si="240"/>
        <v>4.726807838825467E-2</v>
      </c>
      <c r="Q3553" s="129"/>
    </row>
    <row r="3554" spans="1:17" ht="24" customHeight="1">
      <c r="A3554" s="1016" t="s">
        <v>18</v>
      </c>
      <c r="B3554" s="1017"/>
      <c r="C3554" s="35">
        <v>4225.9453264999947</v>
      </c>
      <c r="D3554" s="24">
        <v>0.81061283026520325</v>
      </c>
      <c r="E3554" s="36">
        <v>316.35591700000003</v>
      </c>
      <c r="F3554" s="24">
        <v>6.068279294633086E-2</v>
      </c>
      <c r="G3554" s="36">
        <v>13.6470585</v>
      </c>
      <c r="H3554" s="24">
        <v>2.6177529193549577E-3</v>
      </c>
      <c r="I3554" s="36">
        <v>187.69569999999999</v>
      </c>
      <c r="J3554" s="24">
        <v>3.6003433752802648E-2</v>
      </c>
      <c r="K3554" s="36">
        <v>0</v>
      </c>
      <c r="L3554" s="24">
        <v>0</v>
      </c>
      <c r="M3554" s="36">
        <v>469.62819000000007</v>
      </c>
      <c r="N3554" s="24">
        <v>9.0083190116308567E-2</v>
      </c>
      <c r="O3554" s="36">
        <v>5213.2721919999931</v>
      </c>
      <c r="P3554" s="166">
        <f t="shared" si="240"/>
        <v>0.24806298426662651</v>
      </c>
      <c r="Q3554" s="129"/>
    </row>
    <row r="3555" spans="1:17" ht="24" customHeight="1">
      <c r="A3555" s="1016" t="s">
        <v>19</v>
      </c>
      <c r="B3555" s="1017"/>
      <c r="C3555" s="35">
        <v>3729.9740424000006</v>
      </c>
      <c r="D3555" s="24">
        <v>0.65137668583246455</v>
      </c>
      <c r="E3555" s="36">
        <v>418.81548340000001</v>
      </c>
      <c r="F3555" s="24">
        <v>7.313901878439881E-2</v>
      </c>
      <c r="G3555" s="36">
        <v>80.429907400000005</v>
      </c>
      <c r="H3555" s="24">
        <v>1.404571879817005E-2</v>
      </c>
      <c r="I3555" s="36">
        <v>461.10261919999994</v>
      </c>
      <c r="J3555" s="24">
        <v>8.052374963175557E-2</v>
      </c>
      <c r="K3555" s="36">
        <v>231.44724240000002</v>
      </c>
      <c r="L3555" s="24">
        <v>4.0418334279498376E-2</v>
      </c>
      <c r="M3555" s="36">
        <v>804.52414420000014</v>
      </c>
      <c r="N3555" s="24">
        <v>0.14049649267371422</v>
      </c>
      <c r="O3555" s="36">
        <v>5726.2934389999918</v>
      </c>
      <c r="P3555" s="166">
        <f t="shared" si="240"/>
        <v>0.27247405985141848</v>
      </c>
      <c r="Q3555" s="129"/>
    </row>
    <row r="3556" spans="1:17" ht="24" customHeight="1">
      <c r="A3556" s="1016" t="s">
        <v>20</v>
      </c>
      <c r="B3556" s="1017"/>
      <c r="C3556" s="35">
        <v>3002.4350440000021</v>
      </c>
      <c r="D3556" s="24">
        <v>0.64732449165407013</v>
      </c>
      <c r="E3556" s="36">
        <v>447.62471199999993</v>
      </c>
      <c r="F3556" s="24">
        <v>9.6507812792235498E-2</v>
      </c>
      <c r="G3556" s="36">
        <v>84.429200000000009</v>
      </c>
      <c r="H3556" s="24">
        <v>1.8202921352112954E-2</v>
      </c>
      <c r="I3556" s="36">
        <v>292.32232399999998</v>
      </c>
      <c r="J3556" s="24">
        <v>6.3024644000403654E-2</v>
      </c>
      <c r="K3556" s="36">
        <v>231.18121200000002</v>
      </c>
      <c r="L3556" s="24">
        <v>4.9842630513165488E-2</v>
      </c>
      <c r="M3556" s="36">
        <v>580.23004199999991</v>
      </c>
      <c r="N3556" s="24">
        <v>0.12509749968801306</v>
      </c>
      <c r="O3556" s="36">
        <v>4638.2225339999977</v>
      </c>
      <c r="P3556" s="166">
        <f t="shared" si="240"/>
        <v>0.22070041254365327</v>
      </c>
      <c r="Q3556" s="129"/>
    </row>
    <row r="3557" spans="1:17" ht="24" customHeight="1">
      <c r="A3557" s="1016" t="s">
        <v>21</v>
      </c>
      <c r="B3557" s="1017"/>
      <c r="C3557" s="35">
        <v>142.9325</v>
      </c>
      <c r="D3557" s="24">
        <v>0.88591550386996298</v>
      </c>
      <c r="E3557" s="36">
        <v>0</v>
      </c>
      <c r="F3557" s="24">
        <v>0</v>
      </c>
      <c r="G3557" s="36">
        <v>0</v>
      </c>
      <c r="H3557" s="24">
        <v>0</v>
      </c>
      <c r="I3557" s="36">
        <v>0</v>
      </c>
      <c r="J3557" s="24">
        <v>0</v>
      </c>
      <c r="K3557" s="36">
        <v>0</v>
      </c>
      <c r="L3557" s="24">
        <v>0</v>
      </c>
      <c r="M3557" s="36">
        <v>18.40625</v>
      </c>
      <c r="N3557" s="24">
        <v>0.11408449613003695</v>
      </c>
      <c r="O3557" s="36">
        <v>161.33875</v>
      </c>
      <c r="P3557" s="166">
        <f t="shared" si="240"/>
        <v>7.6769772091054567E-3</v>
      </c>
      <c r="Q3557" s="129"/>
    </row>
    <row r="3558" spans="1:17">
      <c r="A3558" s="804" t="s">
        <v>8</v>
      </c>
      <c r="B3558" s="805"/>
      <c r="C3558" s="41">
        <v>14440.814455481961</v>
      </c>
      <c r="D3558" s="25">
        <v>0.67927174502854126</v>
      </c>
      <c r="E3558" s="42">
        <v>1987.9326853719999</v>
      </c>
      <c r="F3558" s="25">
        <v>9.3509026679537435E-2</v>
      </c>
      <c r="G3558" s="42">
        <v>376.5456161969999</v>
      </c>
      <c r="H3558" s="25">
        <v>1.7712075630186258E-2</v>
      </c>
      <c r="I3558" s="42">
        <v>1086.2471106909998</v>
      </c>
      <c r="J3558" s="25">
        <v>5.1095246233233353E-2</v>
      </c>
      <c r="K3558" s="42">
        <v>618.75887584600002</v>
      </c>
      <c r="L3558" s="25">
        <v>2.910538201591922E-2</v>
      </c>
      <c r="M3558" s="42">
        <v>2748.9609873980003</v>
      </c>
      <c r="N3558" s="25">
        <v>0.12930652441257343</v>
      </c>
      <c r="O3558" s="42">
        <v>21259.259730986152</v>
      </c>
      <c r="P3558" s="167">
        <v>1</v>
      </c>
      <c r="Q3558" s="129"/>
    </row>
    <row r="3559" spans="1:17" ht="24" customHeight="1">
      <c r="A3559" s="1016" t="s">
        <v>14</v>
      </c>
      <c r="B3559" s="1017"/>
      <c r="C3559" s="35">
        <v>301.74436086999998</v>
      </c>
      <c r="D3559" s="24">
        <v>0.52274834084383581</v>
      </c>
      <c r="E3559" s="36">
        <v>111.359649113</v>
      </c>
      <c r="F3559" s="24">
        <v>0.1929218217796366</v>
      </c>
      <c r="G3559" s="36">
        <v>0</v>
      </c>
      <c r="H3559" s="24">
        <v>0</v>
      </c>
      <c r="I3559" s="36">
        <v>52.763157890000002</v>
      </c>
      <c r="J3559" s="24">
        <v>9.1408015596890949E-2</v>
      </c>
      <c r="K3559" s="36">
        <v>0</v>
      </c>
      <c r="L3559" s="24">
        <v>0</v>
      </c>
      <c r="M3559" s="36">
        <v>111.359649113</v>
      </c>
      <c r="N3559" s="24">
        <v>0.1929218217796366</v>
      </c>
      <c r="O3559" s="36">
        <v>577.22681698600002</v>
      </c>
      <c r="P3559" s="166">
        <f>+O3559/$O$3558</f>
        <v>2.7151783471776804E-2</v>
      </c>
      <c r="Q3559" s="129"/>
    </row>
    <row r="3560" spans="1:17" ht="24" customHeight="1">
      <c r="A3560" s="1016" t="s">
        <v>15</v>
      </c>
      <c r="B3560" s="1017"/>
      <c r="C3560" s="35">
        <v>957.17233530400063</v>
      </c>
      <c r="D3560" s="24">
        <v>0.54094391753669302</v>
      </c>
      <c r="E3560" s="36">
        <v>86.205822063000014</v>
      </c>
      <c r="F3560" s="24">
        <v>4.8719037712701647E-2</v>
      </c>
      <c r="G3560" s="36">
        <v>143.92819399499999</v>
      </c>
      <c r="H3560" s="24">
        <v>8.1340713925783084E-2</v>
      </c>
      <c r="I3560" s="36">
        <v>230.56528507599998</v>
      </c>
      <c r="J3560" s="24">
        <v>0.13030348241036815</v>
      </c>
      <c r="K3560" s="36">
        <v>51.831460669999998</v>
      </c>
      <c r="L3560" s="24">
        <v>2.9292440193200847E-2</v>
      </c>
      <c r="M3560" s="36">
        <v>299.74527687999995</v>
      </c>
      <c r="N3560" s="24">
        <v>0.16940040822125316</v>
      </c>
      <c r="O3560" s="36">
        <v>1769.4483739880006</v>
      </c>
      <c r="P3560" s="166">
        <f t="shared" ref="P3560:P3566" si="241">+O3560/$O$3558</f>
        <v>8.3231890309377263E-2</v>
      </c>
      <c r="Q3560" s="129"/>
    </row>
    <row r="3561" spans="1:17" ht="24" customHeight="1">
      <c r="A3561" s="1016" t="s">
        <v>16</v>
      </c>
      <c r="B3561" s="1017"/>
      <c r="C3561" s="35">
        <v>996.7106227099996</v>
      </c>
      <c r="D3561" s="24">
        <v>0.54838709677419362</v>
      </c>
      <c r="E3561" s="36">
        <v>293.15018314999998</v>
      </c>
      <c r="F3561" s="24">
        <v>0.16129032258064524</v>
      </c>
      <c r="G3561" s="36">
        <v>0</v>
      </c>
      <c r="H3561" s="24">
        <v>0</v>
      </c>
      <c r="I3561" s="36">
        <v>58.630036629999999</v>
      </c>
      <c r="J3561" s="24">
        <v>3.2258064516129052E-2</v>
      </c>
      <c r="K3561" s="36">
        <v>58.630036629999999</v>
      </c>
      <c r="L3561" s="24">
        <v>3.2258064516129052E-2</v>
      </c>
      <c r="M3561" s="36">
        <v>410.41025640999999</v>
      </c>
      <c r="N3561" s="24">
        <v>0.22580645161290336</v>
      </c>
      <c r="O3561" s="36">
        <v>1817.5311355299989</v>
      </c>
      <c r="P3561" s="166">
        <f t="shared" si="241"/>
        <v>8.549362294496457E-2</v>
      </c>
      <c r="Q3561" s="129"/>
    </row>
    <row r="3562" spans="1:17" ht="24" customHeight="1">
      <c r="A3562" s="1016" t="s">
        <v>17</v>
      </c>
      <c r="B3562" s="1017"/>
      <c r="C3562" s="35">
        <v>1311.6028735250002</v>
      </c>
      <c r="D3562" s="24">
        <v>0.77864273020252839</v>
      </c>
      <c r="E3562" s="36">
        <v>174.47058824999999</v>
      </c>
      <c r="F3562" s="24">
        <v>0.10357575293344441</v>
      </c>
      <c r="G3562" s="36">
        <v>5.4081632649999998</v>
      </c>
      <c r="H3562" s="24">
        <v>3.2105960539132307E-3</v>
      </c>
      <c r="I3562" s="36">
        <v>0</v>
      </c>
      <c r="J3562" s="24">
        <v>0</v>
      </c>
      <c r="K3562" s="36">
        <v>0</v>
      </c>
      <c r="L3562" s="24">
        <v>0</v>
      </c>
      <c r="M3562" s="36">
        <v>192.99165474500003</v>
      </c>
      <c r="N3562" s="24">
        <v>0.11457092081011386</v>
      </c>
      <c r="O3562" s="36">
        <v>1684.4732797850004</v>
      </c>
      <c r="P3562" s="166">
        <f t="shared" si="241"/>
        <v>7.9234804085384899E-2</v>
      </c>
      <c r="Q3562" s="129"/>
    </row>
    <row r="3563" spans="1:17" ht="24" customHeight="1">
      <c r="A3563" s="1016" t="s">
        <v>18</v>
      </c>
      <c r="B3563" s="1017"/>
      <c r="C3563" s="35">
        <v>4210.3141543549964</v>
      </c>
      <c r="D3563" s="24">
        <v>0.76179413452567768</v>
      </c>
      <c r="E3563" s="36">
        <v>145.12776591099998</v>
      </c>
      <c r="F3563" s="24">
        <v>2.625872483017894E-2</v>
      </c>
      <c r="G3563" s="36">
        <v>64.568831170999999</v>
      </c>
      <c r="H3563" s="24">
        <v>1.1682775929764789E-2</v>
      </c>
      <c r="I3563" s="36">
        <v>296.88051949100003</v>
      </c>
      <c r="J3563" s="24">
        <v>5.3716143288083697E-2</v>
      </c>
      <c r="K3563" s="36">
        <v>64.568831170999999</v>
      </c>
      <c r="L3563" s="24">
        <v>1.1682775929764789E-2</v>
      </c>
      <c r="M3563" s="36">
        <v>745.3797139840002</v>
      </c>
      <c r="N3563" s="24">
        <v>0.13486544549653143</v>
      </c>
      <c r="O3563" s="36">
        <v>5526.8398160829893</v>
      </c>
      <c r="P3563" s="166">
        <f t="shared" si="241"/>
        <v>0.25997329568477012</v>
      </c>
      <c r="Q3563" s="129"/>
    </row>
    <row r="3564" spans="1:17" ht="24" customHeight="1">
      <c r="A3564" s="1016" t="s">
        <v>19</v>
      </c>
      <c r="B3564" s="1017"/>
      <c r="C3564" s="35">
        <v>3731.0390764340091</v>
      </c>
      <c r="D3564" s="24">
        <v>0.7081518711626863</v>
      </c>
      <c r="E3564" s="36">
        <v>193.15509205000001</v>
      </c>
      <c r="F3564" s="24">
        <v>3.6660870352111338E-2</v>
      </c>
      <c r="G3564" s="36">
        <v>151.83776701199997</v>
      </c>
      <c r="H3564" s="24">
        <v>2.881883481249398E-2</v>
      </c>
      <c r="I3564" s="36">
        <v>283.06912486399995</v>
      </c>
      <c r="J3564" s="24">
        <v>5.3726569551883152E-2</v>
      </c>
      <c r="K3564" s="36">
        <v>368.66554723799993</v>
      </c>
      <c r="L3564" s="24">
        <v>6.9972785532797926E-2</v>
      </c>
      <c r="M3564" s="36">
        <v>540.93242204400008</v>
      </c>
      <c r="N3564" s="24">
        <v>0.10266906858802979</v>
      </c>
      <c r="O3564" s="36">
        <v>5268.6990296419954</v>
      </c>
      <c r="P3564" s="166">
        <f t="shared" si="241"/>
        <v>0.24783078509373838</v>
      </c>
      <c r="Q3564" s="129"/>
    </row>
    <row r="3565" spans="1:17" ht="24" customHeight="1">
      <c r="A3565" s="1016" t="s">
        <v>20</v>
      </c>
      <c r="B3565" s="1017"/>
      <c r="C3565" s="35">
        <v>2745.1125137539907</v>
      </c>
      <c r="D3565" s="24">
        <v>0.63843062303670872</v>
      </c>
      <c r="E3565" s="36">
        <v>925.48580705499967</v>
      </c>
      <c r="F3565" s="24">
        <v>0.21524016864494386</v>
      </c>
      <c r="G3565" s="36">
        <v>10.802660754</v>
      </c>
      <c r="H3565" s="24">
        <v>2.5123740469927018E-3</v>
      </c>
      <c r="I3565" s="36">
        <v>164.33898674</v>
      </c>
      <c r="J3565" s="24">
        <v>3.8220306514927124E-2</v>
      </c>
      <c r="K3565" s="36">
        <v>75.063000136999989</v>
      </c>
      <c r="L3565" s="24">
        <v>1.7457396629231257E-2</v>
      </c>
      <c r="M3565" s="36">
        <v>378.97905125200009</v>
      </c>
      <c r="N3565" s="24">
        <v>8.8139131127198039E-2</v>
      </c>
      <c r="O3565" s="36">
        <v>4299.7820196919829</v>
      </c>
      <c r="P3565" s="166">
        <f t="shared" si="241"/>
        <v>0.202254550445371</v>
      </c>
      <c r="Q3565" s="129"/>
    </row>
    <row r="3566" spans="1:17" ht="24" customHeight="1">
      <c r="A3566" s="1016" t="s">
        <v>21</v>
      </c>
      <c r="B3566" s="1017"/>
      <c r="C3566" s="35">
        <v>187.11851852999999</v>
      </c>
      <c r="D3566" s="24">
        <v>0.59353853383195709</v>
      </c>
      <c r="E3566" s="36">
        <v>58.977777779999997</v>
      </c>
      <c r="F3566" s="24">
        <v>0.1870770676639141</v>
      </c>
      <c r="G3566" s="36">
        <v>0</v>
      </c>
      <c r="H3566" s="24">
        <v>0</v>
      </c>
      <c r="I3566" s="36">
        <v>0</v>
      </c>
      <c r="J3566" s="24">
        <v>0</v>
      </c>
      <c r="K3566" s="36">
        <v>0</v>
      </c>
      <c r="L3566" s="24">
        <v>0</v>
      </c>
      <c r="M3566" s="36">
        <v>69.162962969999995</v>
      </c>
      <c r="N3566" s="24">
        <v>0.21938439850412883</v>
      </c>
      <c r="O3566" s="36">
        <v>315.25925927999998</v>
      </c>
      <c r="P3566" s="166">
        <f t="shared" si="241"/>
        <v>1.4829267964608289E-2</v>
      </c>
      <c r="Q3566" s="129"/>
    </row>
    <row r="3567" spans="1:17">
      <c r="A3567" s="804" t="s">
        <v>9</v>
      </c>
      <c r="B3567" s="805"/>
      <c r="C3567" s="41">
        <v>15785.909222974342</v>
      </c>
      <c r="D3567" s="25">
        <v>0.74037311455935939</v>
      </c>
      <c r="E3567" s="42">
        <v>920.34241881831429</v>
      </c>
      <c r="F3567" s="25">
        <v>4.3164874031451105E-2</v>
      </c>
      <c r="G3567" s="42">
        <v>103.90425502346739</v>
      </c>
      <c r="H3567" s="25">
        <v>4.8732015255564696E-3</v>
      </c>
      <c r="I3567" s="42">
        <v>1458.8230943960034</v>
      </c>
      <c r="J3567" s="25">
        <v>6.8420094321661545E-2</v>
      </c>
      <c r="K3567" s="42">
        <v>333.13417536367984</v>
      </c>
      <c r="L3567" s="25">
        <v>1.5624287679370012E-2</v>
      </c>
      <c r="M3567" s="42">
        <v>2719.4460750363291</v>
      </c>
      <c r="N3567" s="25">
        <v>0.1275444278825969</v>
      </c>
      <c r="O3567" s="42">
        <v>21321.559241612234</v>
      </c>
      <c r="P3567" s="167">
        <v>1</v>
      </c>
      <c r="Q3567" s="229"/>
    </row>
    <row r="3568" spans="1:17" ht="24" customHeight="1">
      <c r="A3568" s="1016" t="s">
        <v>14</v>
      </c>
      <c r="B3568" s="1017"/>
      <c r="C3568" s="35">
        <v>541.52218844984804</v>
      </c>
      <c r="D3568" s="24">
        <v>0.75825625677771513</v>
      </c>
      <c r="E3568" s="36">
        <v>54.514285714285712</v>
      </c>
      <c r="F3568" s="24">
        <v>7.6332602999984706E-2</v>
      </c>
      <c r="G3568" s="36">
        <v>0</v>
      </c>
      <c r="H3568" s="24">
        <v>0</v>
      </c>
      <c r="I3568" s="36">
        <v>54.514285714285712</v>
      </c>
      <c r="J3568" s="24">
        <v>7.6332602999984706E-2</v>
      </c>
      <c r="K3568" s="36">
        <v>0</v>
      </c>
      <c r="L3568" s="24">
        <v>0</v>
      </c>
      <c r="M3568" s="36">
        <v>63.61702127659575</v>
      </c>
      <c r="N3568" s="24">
        <v>8.9078537222315901E-2</v>
      </c>
      <c r="O3568" s="36">
        <v>714.16778115501495</v>
      </c>
      <c r="P3568" s="166">
        <v>3.3495101041260106E-2</v>
      </c>
      <c r="Q3568" s="229"/>
    </row>
    <row r="3569" spans="1:39" ht="24" customHeight="1">
      <c r="A3569" s="1016" t="s">
        <v>15</v>
      </c>
      <c r="B3569" s="1017"/>
      <c r="C3569" s="35">
        <v>1292.3653770965614</v>
      </c>
      <c r="D3569" s="24">
        <v>0.72174486882448607</v>
      </c>
      <c r="E3569" s="36">
        <v>102.73770767654671</v>
      </c>
      <c r="F3569" s="24">
        <v>5.7375734961984601E-2</v>
      </c>
      <c r="G3569" s="36">
        <v>37.450466947445527</v>
      </c>
      <c r="H3569" s="24">
        <v>2.0914892052528465E-2</v>
      </c>
      <c r="I3569" s="36">
        <v>90.077938403519795</v>
      </c>
      <c r="J3569" s="24">
        <v>5.0305657354492057E-2</v>
      </c>
      <c r="K3569" s="36">
        <v>37.450466947445527</v>
      </c>
      <c r="L3569" s="24">
        <v>2.0914892052528465E-2</v>
      </c>
      <c r="M3569" s="36">
        <v>230.53053346332962</v>
      </c>
      <c r="N3569" s="24">
        <v>0.12874395475397971</v>
      </c>
      <c r="O3569" s="36">
        <v>1790.6124905348497</v>
      </c>
      <c r="P3569" s="166">
        <v>8.3981310665131842E-2</v>
      </c>
      <c r="Q3569" s="229"/>
    </row>
    <row r="3570" spans="1:39" ht="24" customHeight="1">
      <c r="A3570" s="1016" t="s">
        <v>16</v>
      </c>
      <c r="B3570" s="1017"/>
      <c r="C3570" s="35">
        <v>552.6</v>
      </c>
      <c r="D3570" s="24">
        <v>0.66666666666666674</v>
      </c>
      <c r="E3570" s="36">
        <v>110.52</v>
      </c>
      <c r="F3570" s="24">
        <v>0.13333333333333333</v>
      </c>
      <c r="G3570" s="36">
        <v>0</v>
      </c>
      <c r="H3570" s="24">
        <v>0</v>
      </c>
      <c r="I3570" s="36">
        <v>165.78</v>
      </c>
      <c r="J3570" s="24">
        <v>0.2</v>
      </c>
      <c r="K3570" s="36">
        <v>0</v>
      </c>
      <c r="L3570" s="24">
        <v>0</v>
      </c>
      <c r="M3570" s="36">
        <v>0</v>
      </c>
      <c r="N3570" s="24">
        <v>0</v>
      </c>
      <c r="O3570" s="36">
        <v>828.9</v>
      </c>
      <c r="P3570" s="166">
        <v>3.8876143653803555E-2</v>
      </c>
      <c r="Q3570" s="229"/>
    </row>
    <row r="3571" spans="1:39" ht="24" customHeight="1">
      <c r="A3571" s="1016" t="s">
        <v>17</v>
      </c>
      <c r="B3571" s="1017"/>
      <c r="C3571" s="35">
        <v>878.65520040588467</v>
      </c>
      <c r="D3571" s="24">
        <v>0.84703297963125213</v>
      </c>
      <c r="E3571" s="36">
        <v>13.037037037037036</v>
      </c>
      <c r="F3571" s="24">
        <v>1.2567842678155637E-2</v>
      </c>
      <c r="G3571" s="36">
        <v>0</v>
      </c>
      <c r="H3571" s="24">
        <v>0</v>
      </c>
      <c r="I3571" s="36">
        <v>0</v>
      </c>
      <c r="J3571" s="24">
        <v>0</v>
      </c>
      <c r="K3571" s="36">
        <v>0</v>
      </c>
      <c r="L3571" s="24">
        <v>0</v>
      </c>
      <c r="M3571" s="36">
        <v>145.64069000507357</v>
      </c>
      <c r="N3571" s="24">
        <v>0.14039917769059251</v>
      </c>
      <c r="O3571" s="36">
        <v>1037.332927447995</v>
      </c>
      <c r="P3571" s="166">
        <v>4.8651832433693851E-2</v>
      </c>
      <c r="Q3571" s="229"/>
    </row>
    <row r="3572" spans="1:39" ht="24" customHeight="1">
      <c r="A3572" s="1016" t="s">
        <v>18</v>
      </c>
      <c r="B3572" s="1017"/>
      <c r="C3572" s="35">
        <v>4632.6303101520489</v>
      </c>
      <c r="D3572" s="24">
        <v>0.84964988255277096</v>
      </c>
      <c r="E3572" s="36">
        <v>109.03685503685503</v>
      </c>
      <c r="F3572" s="24">
        <v>1.9997959015414447E-2</v>
      </c>
      <c r="G3572" s="36">
        <v>14.130434782608695</v>
      </c>
      <c r="H3572" s="24">
        <v>2.5915994693453143E-3</v>
      </c>
      <c r="I3572" s="36">
        <v>436.14742014742018</v>
      </c>
      <c r="J3572" s="24">
        <v>7.9991836061657787E-2</v>
      </c>
      <c r="K3572" s="36">
        <v>9.4166666666666661</v>
      </c>
      <c r="L3572" s="24">
        <v>1.7270684668790951E-3</v>
      </c>
      <c r="M3572" s="36">
        <v>251.03747818965206</v>
      </c>
      <c r="N3572" s="24">
        <v>4.6041654433932398E-2</v>
      </c>
      <c r="O3572" s="36">
        <v>5452.3991649752516</v>
      </c>
      <c r="P3572" s="166">
        <v>0.25572234671909327</v>
      </c>
      <c r="Q3572" s="229"/>
    </row>
    <row r="3573" spans="1:39" ht="24" customHeight="1">
      <c r="A3573" s="1016" t="s">
        <v>19</v>
      </c>
      <c r="B3573" s="1017"/>
      <c r="C3573" s="35">
        <v>4581.9861828449475</v>
      </c>
      <c r="D3573" s="24">
        <v>0.68551816025903567</v>
      </c>
      <c r="E3573" s="36">
        <v>220.16187348668726</v>
      </c>
      <c r="F3573" s="24">
        <v>3.2938764205977446E-2</v>
      </c>
      <c r="G3573" s="36">
        <v>52.32335329341317</v>
      </c>
      <c r="H3573" s="24">
        <v>7.8281791906263214E-3</v>
      </c>
      <c r="I3573" s="36">
        <v>382.04635855519462</v>
      </c>
      <c r="J3573" s="24">
        <v>5.7158556660641818E-2</v>
      </c>
      <c r="K3573" s="36">
        <v>211.84253244118875</v>
      </c>
      <c r="L3573" s="24">
        <v>3.1694094505874466E-2</v>
      </c>
      <c r="M3573" s="36">
        <v>1235.6146083927608</v>
      </c>
      <c r="N3573" s="24">
        <v>0.18486224517784791</v>
      </c>
      <c r="O3573" s="36">
        <v>6683.9749090141686</v>
      </c>
      <c r="P3573" s="166">
        <v>0.31348433917390922</v>
      </c>
      <c r="Q3573" s="229"/>
    </row>
    <row r="3574" spans="1:39" ht="24" customHeight="1">
      <c r="A3574" s="1016" t="s">
        <v>20</v>
      </c>
      <c r="B3574" s="1017"/>
      <c r="C3574" s="35">
        <v>3009.2847466338167</v>
      </c>
      <c r="D3574" s="24">
        <v>0.67444115522019632</v>
      </c>
      <c r="E3574" s="36">
        <v>310.3346598669026</v>
      </c>
      <c r="F3574" s="24">
        <v>6.9552230555658123E-2</v>
      </c>
      <c r="G3574" s="36">
        <v>0</v>
      </c>
      <c r="H3574" s="24">
        <v>0</v>
      </c>
      <c r="I3574" s="36">
        <v>330.25709157558362</v>
      </c>
      <c r="J3574" s="24">
        <v>7.401724765695715E-2</v>
      </c>
      <c r="K3574" s="36">
        <v>74.424509308378887</v>
      </c>
      <c r="L3574" s="24">
        <v>1.6680027402121829E-2</v>
      </c>
      <c r="M3574" s="36">
        <v>737.59270023065562</v>
      </c>
      <c r="N3574" s="24">
        <v>0.16530933916506535</v>
      </c>
      <c r="O3574" s="36">
        <v>4461.8937076153434</v>
      </c>
      <c r="P3574" s="166">
        <v>0.20926676407920886</v>
      </c>
      <c r="Q3574" s="229"/>
    </row>
    <row r="3575" spans="1:39" ht="24" customHeight="1">
      <c r="A3575" s="1016" t="s">
        <v>21</v>
      </c>
      <c r="B3575" s="1017"/>
      <c r="C3575" s="35">
        <v>296.86521739130427</v>
      </c>
      <c r="D3575" s="24">
        <v>0.84270092812006314</v>
      </c>
      <c r="E3575" s="36">
        <v>0</v>
      </c>
      <c r="F3575" s="24">
        <v>0</v>
      </c>
      <c r="G3575" s="36">
        <v>0</v>
      </c>
      <c r="H3575" s="24">
        <v>0</v>
      </c>
      <c r="I3575" s="36">
        <v>0</v>
      </c>
      <c r="J3575" s="24">
        <v>0</v>
      </c>
      <c r="K3575" s="36">
        <v>0</v>
      </c>
      <c r="L3575" s="24">
        <v>0</v>
      </c>
      <c r="M3575" s="36">
        <v>55.413043478260867</v>
      </c>
      <c r="N3575" s="24">
        <v>0.15729907187993683</v>
      </c>
      <c r="O3575" s="36">
        <v>352.27826086956514</v>
      </c>
      <c r="P3575" s="166">
        <v>1.6522162233897089E-2</v>
      </c>
      <c r="Q3575" s="229"/>
    </row>
    <row r="3576" spans="1:39" ht="13.5" thickBot="1">
      <c r="A3576" s="1034" t="s">
        <v>3</v>
      </c>
      <c r="B3576" s="1035"/>
      <c r="C3576" s="591">
        <v>45302.433210249939</v>
      </c>
      <c r="D3576" s="603">
        <v>0.71233891955027417</v>
      </c>
      <c r="E3576" s="592">
        <v>4605.7901792417897</v>
      </c>
      <c r="F3576" s="603">
        <v>7.2421796523151005E-2</v>
      </c>
      <c r="G3576" s="592">
        <v>782.49144444423848</v>
      </c>
      <c r="H3576" s="603">
        <v>1.2303955231407468E-2</v>
      </c>
      <c r="I3576" s="592">
        <v>3738.2713750714297</v>
      </c>
      <c r="J3576" s="603">
        <v>5.8780864593860255E-2</v>
      </c>
      <c r="K3576" s="592">
        <v>1492.4134129959</v>
      </c>
      <c r="L3576" s="603">
        <v>2.3466822481740403E-2</v>
      </c>
      <c r="M3576" s="592">
        <v>7675.3405910002675</v>
      </c>
      <c r="N3576" s="603">
        <v>0.12068764161957755</v>
      </c>
      <c r="O3576" s="592">
        <v>63596.740213002879</v>
      </c>
      <c r="P3576" s="604">
        <v>1</v>
      </c>
      <c r="Q3576" s="229"/>
    </row>
    <row r="3579" spans="1:39" ht="13.5" thickBot="1"/>
    <row r="3580" spans="1:39" ht="13.5" customHeight="1">
      <c r="A3580" s="1024" t="s">
        <v>22</v>
      </c>
      <c r="B3580" s="1025"/>
      <c r="C3580" s="704" t="s">
        <v>478</v>
      </c>
      <c r="D3580" s="664"/>
      <c r="E3580" s="664"/>
      <c r="F3580" s="664"/>
      <c r="G3580" s="664"/>
      <c r="H3580" s="664"/>
      <c r="I3580" s="664"/>
      <c r="J3580" s="664"/>
      <c r="K3580" s="664"/>
      <c r="L3580" s="664"/>
      <c r="M3580" s="664"/>
      <c r="N3580" s="664"/>
      <c r="O3580" s="664"/>
      <c r="P3580" s="664"/>
      <c r="Q3580" s="664"/>
      <c r="R3580" s="664"/>
      <c r="S3580" s="664"/>
      <c r="T3580" s="664"/>
      <c r="U3580" s="664"/>
      <c r="V3580" s="664"/>
      <c r="W3580" s="664"/>
      <c r="X3580" s="664"/>
      <c r="Y3580" s="664"/>
      <c r="Z3580" s="664"/>
      <c r="AA3580" s="664"/>
      <c r="AB3580" s="664"/>
      <c r="AC3580" s="664"/>
      <c r="AD3580" s="664"/>
      <c r="AE3580" s="664"/>
      <c r="AF3580" s="664"/>
      <c r="AG3580" s="664"/>
      <c r="AH3580" s="664"/>
      <c r="AI3580" s="664"/>
      <c r="AJ3580" s="664"/>
      <c r="AK3580" s="664"/>
      <c r="AL3580" s="665"/>
      <c r="AM3580" s="4"/>
    </row>
    <row r="3581" spans="1:39" ht="66.75" customHeight="1">
      <c r="A3581" s="1026"/>
      <c r="B3581" s="1027"/>
      <c r="C3581" s="695" t="s">
        <v>258</v>
      </c>
      <c r="D3581" s="827"/>
      <c r="E3581" s="696" t="s">
        <v>259</v>
      </c>
      <c r="F3581" s="827"/>
      <c r="G3581" s="696" t="s">
        <v>260</v>
      </c>
      <c r="H3581" s="827"/>
      <c r="I3581" s="696" t="s">
        <v>261</v>
      </c>
      <c r="J3581" s="827"/>
      <c r="K3581" s="696" t="s">
        <v>262</v>
      </c>
      <c r="L3581" s="827"/>
      <c r="M3581" s="696" t="s">
        <v>263</v>
      </c>
      <c r="N3581" s="827"/>
      <c r="O3581" s="696" t="s">
        <v>264</v>
      </c>
      <c r="P3581" s="827"/>
      <c r="Q3581" s="696" t="s">
        <v>265</v>
      </c>
      <c r="R3581" s="827"/>
      <c r="S3581" s="696" t="s">
        <v>266</v>
      </c>
      <c r="T3581" s="827"/>
      <c r="U3581" s="696" t="s">
        <v>267</v>
      </c>
      <c r="V3581" s="827"/>
      <c r="W3581" s="696" t="s">
        <v>268</v>
      </c>
      <c r="X3581" s="827"/>
      <c r="Y3581" s="696" t="s">
        <v>269</v>
      </c>
      <c r="Z3581" s="827"/>
      <c r="AA3581" s="696" t="s">
        <v>270</v>
      </c>
      <c r="AB3581" s="827"/>
      <c r="AC3581" s="696" t="s">
        <v>271</v>
      </c>
      <c r="AD3581" s="827"/>
      <c r="AE3581" s="696" t="s">
        <v>272</v>
      </c>
      <c r="AF3581" s="827"/>
      <c r="AG3581" s="696" t="s">
        <v>273</v>
      </c>
      <c r="AH3581" s="827"/>
      <c r="AI3581" s="696" t="s">
        <v>274</v>
      </c>
      <c r="AJ3581" s="827"/>
      <c r="AK3581" s="697" t="s">
        <v>3</v>
      </c>
      <c r="AL3581" s="828"/>
      <c r="AM3581" s="129"/>
    </row>
    <row r="3582" spans="1:39" ht="13.5" thickBot="1">
      <c r="A3582" s="1028"/>
      <c r="B3582" s="1029"/>
      <c r="C3582" s="55" t="s">
        <v>11</v>
      </c>
      <c r="D3582" s="56" t="s">
        <v>12</v>
      </c>
      <c r="E3582" s="55" t="s">
        <v>11</v>
      </c>
      <c r="F3582" s="56" t="s">
        <v>12</v>
      </c>
      <c r="G3582" s="55" t="s">
        <v>11</v>
      </c>
      <c r="H3582" s="56" t="s">
        <v>12</v>
      </c>
      <c r="I3582" s="55" t="s">
        <v>11</v>
      </c>
      <c r="J3582" s="56" t="s">
        <v>12</v>
      </c>
      <c r="K3582" s="55" t="s">
        <v>11</v>
      </c>
      <c r="L3582" s="56" t="s">
        <v>12</v>
      </c>
      <c r="M3582" s="55" t="s">
        <v>11</v>
      </c>
      <c r="N3582" s="56" t="s">
        <v>12</v>
      </c>
      <c r="O3582" s="55" t="s">
        <v>11</v>
      </c>
      <c r="P3582" s="56" t="s">
        <v>12</v>
      </c>
      <c r="Q3582" s="55" t="s">
        <v>11</v>
      </c>
      <c r="R3582" s="56" t="s">
        <v>12</v>
      </c>
      <c r="S3582" s="55" t="s">
        <v>11</v>
      </c>
      <c r="T3582" s="56" t="s">
        <v>12</v>
      </c>
      <c r="U3582" s="55" t="s">
        <v>11</v>
      </c>
      <c r="V3582" s="56" t="s">
        <v>12</v>
      </c>
      <c r="W3582" s="55" t="s">
        <v>11</v>
      </c>
      <c r="X3582" s="56" t="s">
        <v>12</v>
      </c>
      <c r="Y3582" s="55" t="s">
        <v>11</v>
      </c>
      <c r="Z3582" s="56" t="s">
        <v>12</v>
      </c>
      <c r="AA3582" s="55" t="s">
        <v>11</v>
      </c>
      <c r="AB3582" s="56" t="s">
        <v>12</v>
      </c>
      <c r="AC3582" s="55" t="s">
        <v>11</v>
      </c>
      <c r="AD3582" s="56" t="s">
        <v>12</v>
      </c>
      <c r="AE3582" s="55" t="s">
        <v>11</v>
      </c>
      <c r="AF3582" s="56" t="s">
        <v>12</v>
      </c>
      <c r="AG3582" s="55" t="s">
        <v>11</v>
      </c>
      <c r="AH3582" s="56" t="s">
        <v>12</v>
      </c>
      <c r="AI3582" s="55" t="s">
        <v>11</v>
      </c>
      <c r="AJ3582" s="56" t="s">
        <v>12</v>
      </c>
      <c r="AK3582" s="55" t="s">
        <v>11</v>
      </c>
      <c r="AL3582" s="169" t="s">
        <v>13</v>
      </c>
      <c r="AM3582" s="129"/>
    </row>
    <row r="3583" spans="1:39" ht="13.5" customHeight="1">
      <c r="A3583" s="806" t="s">
        <v>4</v>
      </c>
      <c r="B3583" s="807"/>
      <c r="C3583" s="39">
        <v>490.10639479999998</v>
      </c>
      <c r="D3583" s="23">
        <v>2.8571360495276772E-3</v>
      </c>
      <c r="E3583" s="40">
        <v>0</v>
      </c>
      <c r="F3583" s="23">
        <v>0</v>
      </c>
      <c r="G3583" s="40">
        <v>109.85821200000001</v>
      </c>
      <c r="H3583" s="23">
        <v>6.4043207999752892E-4</v>
      </c>
      <c r="I3583" s="40">
        <v>991.13020540000014</v>
      </c>
      <c r="J3583" s="23">
        <v>5.777916529286861E-3</v>
      </c>
      <c r="K3583" s="40">
        <v>49.948499999999996</v>
      </c>
      <c r="L3583" s="23">
        <v>2.9118097924037367E-4</v>
      </c>
      <c r="M3583" s="40">
        <v>632.92641849999995</v>
      </c>
      <c r="N3583" s="23">
        <v>3.6897231013130033E-3</v>
      </c>
      <c r="O3583" s="40">
        <v>2720.5143880000005</v>
      </c>
      <c r="P3583" s="23">
        <v>1.5859576234228578E-2</v>
      </c>
      <c r="Q3583" s="40">
        <v>102.1318028</v>
      </c>
      <c r="R3583" s="23">
        <v>5.9539001873707396E-4</v>
      </c>
      <c r="S3583" s="40">
        <v>982.91444970000043</v>
      </c>
      <c r="T3583" s="23">
        <v>5.7300217618779167E-3</v>
      </c>
      <c r="U3583" s="40">
        <v>536.94073639999999</v>
      </c>
      <c r="V3583" s="23">
        <v>3.1301626559155798E-3</v>
      </c>
      <c r="W3583" s="40">
        <v>6920.5495555999923</v>
      </c>
      <c r="X3583" s="23">
        <v>4.0344202458154677E-2</v>
      </c>
      <c r="Y3583" s="40">
        <v>896.83115700000008</v>
      </c>
      <c r="Z3583" s="23">
        <v>5.2281885243508274E-3</v>
      </c>
      <c r="AA3583" s="40">
        <v>2002.4688267999995</v>
      </c>
      <c r="AB3583" s="23">
        <v>1.1673640527462208E-2</v>
      </c>
      <c r="AC3583" s="40">
        <v>2311.7150490000013</v>
      </c>
      <c r="AD3583" s="23">
        <v>1.3476429756499771E-2</v>
      </c>
      <c r="AE3583" s="40">
        <v>2262.4040125999995</v>
      </c>
      <c r="AF3583" s="23">
        <v>1.3188964950423307E-2</v>
      </c>
      <c r="AG3583" s="40">
        <v>0</v>
      </c>
      <c r="AH3583" s="23">
        <v>0</v>
      </c>
      <c r="AI3583" s="40">
        <v>0</v>
      </c>
      <c r="AJ3583" s="23">
        <v>0</v>
      </c>
      <c r="AK3583" s="40">
        <f t="shared" ref="AK3583:AK3591" si="242">SUM(AI3583,AG3583,AE3583,AC3583,AA3583,Y3583,W3583,U3583,S3583,Q3583,O3583,M3583,K3583,I3583,G3583,E3583,C3583)</f>
        <v>21010.439708599992</v>
      </c>
      <c r="AL3583" s="165">
        <v>1</v>
      </c>
      <c r="AM3583" s="129"/>
    </row>
    <row r="3584" spans="1:39" ht="24" customHeight="1">
      <c r="A3584" s="1016" t="s">
        <v>14</v>
      </c>
      <c r="B3584" s="1017"/>
      <c r="C3584" s="35">
        <v>154.135366</v>
      </c>
      <c r="D3584" s="24">
        <v>4.9737129993800727E-2</v>
      </c>
      <c r="E3584" s="36">
        <v>0</v>
      </c>
      <c r="F3584" s="24">
        <v>0</v>
      </c>
      <c r="G3584" s="36">
        <v>0</v>
      </c>
      <c r="H3584" s="24">
        <v>0</v>
      </c>
      <c r="I3584" s="36">
        <v>16.292683</v>
      </c>
      <c r="J3584" s="24">
        <v>5.2574001239844414E-3</v>
      </c>
      <c r="K3584" s="36">
        <v>0</v>
      </c>
      <c r="L3584" s="24">
        <v>0</v>
      </c>
      <c r="M3584" s="36">
        <v>0</v>
      </c>
      <c r="N3584" s="24">
        <v>0</v>
      </c>
      <c r="O3584" s="36">
        <v>0</v>
      </c>
      <c r="P3584" s="24">
        <v>0</v>
      </c>
      <c r="Q3584" s="36">
        <v>0</v>
      </c>
      <c r="R3584" s="24">
        <v>0</v>
      </c>
      <c r="S3584" s="36">
        <v>0</v>
      </c>
      <c r="T3584" s="24">
        <v>0</v>
      </c>
      <c r="U3584" s="36">
        <v>0</v>
      </c>
      <c r="V3584" s="24">
        <v>0</v>
      </c>
      <c r="W3584" s="36">
        <v>0</v>
      </c>
      <c r="X3584" s="24">
        <v>0</v>
      </c>
      <c r="Y3584" s="36">
        <v>0</v>
      </c>
      <c r="Z3584" s="24">
        <v>0</v>
      </c>
      <c r="AA3584" s="36">
        <v>0</v>
      </c>
      <c r="AB3584" s="24">
        <v>0</v>
      </c>
      <c r="AC3584" s="36">
        <v>77.067683000000002</v>
      </c>
      <c r="AD3584" s="24">
        <v>2.4868564996900364E-2</v>
      </c>
      <c r="AE3584" s="36">
        <v>121.55</v>
      </c>
      <c r="AF3584" s="24">
        <v>3.9222329745831841E-2</v>
      </c>
      <c r="AG3584" s="36">
        <v>0</v>
      </c>
      <c r="AH3584" s="24">
        <v>0</v>
      </c>
      <c r="AI3584" s="36">
        <v>0</v>
      </c>
      <c r="AJ3584" s="24">
        <v>0</v>
      </c>
      <c r="AK3584" s="36">
        <f t="shared" si="242"/>
        <v>369.04573200000004</v>
      </c>
      <c r="AL3584" s="166">
        <f>+AK3584/$AK$3583</f>
        <v>1.7564874277664084E-2</v>
      </c>
      <c r="AM3584" s="129"/>
    </row>
    <row r="3585" spans="1:39" ht="24" customHeight="1">
      <c r="A3585" s="1016" t="s">
        <v>15</v>
      </c>
      <c r="B3585" s="1017"/>
      <c r="C3585" s="35">
        <v>0</v>
      </c>
      <c r="D3585" s="24">
        <v>0</v>
      </c>
      <c r="E3585" s="36">
        <v>0</v>
      </c>
      <c r="F3585" s="24">
        <v>0</v>
      </c>
      <c r="G3585" s="36">
        <v>0</v>
      </c>
      <c r="H3585" s="24">
        <v>0</v>
      </c>
      <c r="I3585" s="36">
        <v>254.17748400000005</v>
      </c>
      <c r="J3585" s="24">
        <v>2.9645147633962251E-2</v>
      </c>
      <c r="K3585" s="36">
        <v>0</v>
      </c>
      <c r="L3585" s="24">
        <v>0</v>
      </c>
      <c r="M3585" s="36">
        <v>70.0601865</v>
      </c>
      <c r="N3585" s="24">
        <v>8.1712374336643783E-3</v>
      </c>
      <c r="O3585" s="36">
        <v>103.2168925</v>
      </c>
      <c r="P3585" s="24">
        <v>1.2038359843397106E-2</v>
      </c>
      <c r="Q3585" s="36">
        <v>0</v>
      </c>
      <c r="R3585" s="24">
        <v>0</v>
      </c>
      <c r="S3585" s="36">
        <v>15.165467</v>
      </c>
      <c r="T3585" s="24">
        <v>1.7687739333865724E-3</v>
      </c>
      <c r="U3585" s="36">
        <v>64.582274999999996</v>
      </c>
      <c r="V3585" s="24">
        <v>7.5323393983715292E-3</v>
      </c>
      <c r="W3585" s="36">
        <v>798.10963699999991</v>
      </c>
      <c r="X3585" s="24">
        <v>9.3084869850049407E-2</v>
      </c>
      <c r="Y3585" s="36">
        <v>134.6424615</v>
      </c>
      <c r="Z3585" s="24">
        <v>1.5703576832035909E-2</v>
      </c>
      <c r="AA3585" s="36">
        <v>284.45038999999997</v>
      </c>
      <c r="AB3585" s="24">
        <v>3.3175927597458382E-2</v>
      </c>
      <c r="AC3585" s="36">
        <v>134.6424615</v>
      </c>
      <c r="AD3585" s="24">
        <v>1.5703576832035909E-2</v>
      </c>
      <c r="AE3585" s="36">
        <v>114.17271550000001</v>
      </c>
      <c r="AF3585" s="24">
        <v>1.3316155913982806E-2</v>
      </c>
      <c r="AG3585" s="36">
        <v>0</v>
      </c>
      <c r="AH3585" s="24">
        <v>0</v>
      </c>
      <c r="AI3585" s="36">
        <v>0</v>
      </c>
      <c r="AJ3585" s="24">
        <v>0</v>
      </c>
      <c r="AK3585" s="36">
        <f t="shared" si="242"/>
        <v>1973.2199705</v>
      </c>
      <c r="AL3585" s="166">
        <f t="shared" ref="AL3585:AL3591" si="243">+AK3585/$AK$3583</f>
        <v>9.3916167289555666E-2</v>
      </c>
      <c r="AM3585" s="129"/>
    </row>
    <row r="3586" spans="1:39" ht="24" customHeight="1">
      <c r="A3586" s="1016" t="s">
        <v>16</v>
      </c>
      <c r="B3586" s="1017"/>
      <c r="C3586" s="35">
        <v>0</v>
      </c>
      <c r="D3586" s="24">
        <v>0</v>
      </c>
      <c r="E3586" s="36">
        <v>0</v>
      </c>
      <c r="F3586" s="24">
        <v>0</v>
      </c>
      <c r="G3586" s="36">
        <v>0</v>
      </c>
      <c r="H3586" s="24">
        <v>0</v>
      </c>
      <c r="I3586" s="36">
        <v>0</v>
      </c>
      <c r="J3586" s="24">
        <v>0</v>
      </c>
      <c r="K3586" s="36">
        <v>0</v>
      </c>
      <c r="L3586" s="24">
        <v>0</v>
      </c>
      <c r="M3586" s="36">
        <v>0</v>
      </c>
      <c r="N3586" s="24">
        <v>0</v>
      </c>
      <c r="O3586" s="36">
        <v>66.936089999999993</v>
      </c>
      <c r="P3586" s="24">
        <v>3.7553910583172194E-3</v>
      </c>
      <c r="Q3586" s="36">
        <v>0</v>
      </c>
      <c r="R3586" s="24">
        <v>0</v>
      </c>
      <c r="S3586" s="36">
        <v>0</v>
      </c>
      <c r="T3586" s="24">
        <v>0</v>
      </c>
      <c r="U3586" s="36">
        <v>0</v>
      </c>
      <c r="V3586" s="24">
        <v>0</v>
      </c>
      <c r="W3586" s="36">
        <v>133.87217999999999</v>
      </c>
      <c r="X3586" s="24">
        <v>7.5107821166344388E-3</v>
      </c>
      <c r="Y3586" s="36">
        <v>66.936089999999993</v>
      </c>
      <c r="Z3586" s="24">
        <v>3.7553910583172194E-3</v>
      </c>
      <c r="AA3586" s="36">
        <v>1137.91353</v>
      </c>
      <c r="AB3586" s="24">
        <v>6.3841647991392747E-2</v>
      </c>
      <c r="AC3586" s="36">
        <v>133.87217999999999</v>
      </c>
      <c r="AD3586" s="24">
        <v>7.5107821166344388E-3</v>
      </c>
      <c r="AE3586" s="36">
        <v>401.61653999999993</v>
      </c>
      <c r="AF3586" s="24">
        <v>2.253234634990332E-2</v>
      </c>
      <c r="AG3586" s="36">
        <v>0</v>
      </c>
      <c r="AH3586" s="24">
        <v>0</v>
      </c>
      <c r="AI3586" s="36">
        <v>0</v>
      </c>
      <c r="AJ3586" s="24">
        <v>0</v>
      </c>
      <c r="AK3586" s="36">
        <f t="shared" si="242"/>
        <v>1941.14661</v>
      </c>
      <c r="AL3586" s="166">
        <f t="shared" si="243"/>
        <v>9.2389623297862253E-2</v>
      </c>
      <c r="AM3586" s="129"/>
    </row>
    <row r="3587" spans="1:39" ht="24" customHeight="1">
      <c r="A3587" s="1016" t="s">
        <v>17</v>
      </c>
      <c r="B3587" s="1017"/>
      <c r="C3587" s="35">
        <v>0</v>
      </c>
      <c r="D3587" s="24">
        <v>0</v>
      </c>
      <c r="E3587" s="36">
        <v>0</v>
      </c>
      <c r="F3587" s="24">
        <v>0</v>
      </c>
      <c r="G3587" s="36">
        <v>0</v>
      </c>
      <c r="H3587" s="24">
        <v>0</v>
      </c>
      <c r="I3587" s="36">
        <v>5.5833335000000002</v>
      </c>
      <c r="J3587" s="24">
        <v>3.7157817316999675E-4</v>
      </c>
      <c r="K3587" s="36">
        <v>0</v>
      </c>
      <c r="L3587" s="24">
        <v>0</v>
      </c>
      <c r="M3587" s="36">
        <v>0</v>
      </c>
      <c r="N3587" s="24">
        <v>0</v>
      </c>
      <c r="O3587" s="36">
        <v>27.969137</v>
      </c>
      <c r="P3587" s="24">
        <v>1.8613827799470266E-3</v>
      </c>
      <c r="Q3587" s="36">
        <v>0</v>
      </c>
      <c r="R3587" s="24">
        <v>0</v>
      </c>
      <c r="S3587" s="36">
        <v>0</v>
      </c>
      <c r="T3587" s="24">
        <v>0</v>
      </c>
      <c r="U3587" s="36">
        <v>0</v>
      </c>
      <c r="V3587" s="24">
        <v>0</v>
      </c>
      <c r="W3587" s="36">
        <v>16.80247</v>
      </c>
      <c r="X3587" s="24">
        <v>1.1182264336070333E-3</v>
      </c>
      <c r="Y3587" s="36">
        <v>53.92116</v>
      </c>
      <c r="Z3587" s="24">
        <v>3.5885239755080191E-3</v>
      </c>
      <c r="AA3587" s="36">
        <v>0</v>
      </c>
      <c r="AB3587" s="24">
        <v>0</v>
      </c>
      <c r="AC3587" s="36">
        <v>829.60162849999983</v>
      </c>
      <c r="AD3587" s="24">
        <v>5.521107732090233E-2</v>
      </c>
      <c r="AE3587" s="36">
        <v>59.504493500000002</v>
      </c>
      <c r="AF3587" s="24">
        <v>3.9601021486780161E-3</v>
      </c>
      <c r="AG3587" s="36">
        <v>0</v>
      </c>
      <c r="AH3587" s="24">
        <v>0</v>
      </c>
      <c r="AI3587" s="36">
        <v>0</v>
      </c>
      <c r="AJ3587" s="24">
        <v>0</v>
      </c>
      <c r="AK3587" s="36">
        <f t="shared" si="242"/>
        <v>993.38222249999978</v>
      </c>
      <c r="AL3587" s="166">
        <f t="shared" si="243"/>
        <v>4.7280410894655796E-2</v>
      </c>
      <c r="AM3587" s="129"/>
    </row>
    <row r="3588" spans="1:39" ht="24" customHeight="1">
      <c r="A3588" s="1016" t="s">
        <v>18</v>
      </c>
      <c r="B3588" s="1017"/>
      <c r="C3588" s="35">
        <v>57.812359999999998</v>
      </c>
      <c r="D3588" s="24">
        <v>2.1402574435157059E-3</v>
      </c>
      <c r="E3588" s="36">
        <v>0</v>
      </c>
      <c r="F3588" s="24">
        <v>0</v>
      </c>
      <c r="G3588" s="36">
        <v>0</v>
      </c>
      <c r="H3588" s="24">
        <v>0</v>
      </c>
      <c r="I3588" s="36">
        <v>78.588728500000002</v>
      </c>
      <c r="J3588" s="24">
        <v>2.9094143734758431E-3</v>
      </c>
      <c r="K3588" s="36">
        <v>0</v>
      </c>
      <c r="L3588" s="24">
        <v>0</v>
      </c>
      <c r="M3588" s="36">
        <v>57.812359999999998</v>
      </c>
      <c r="N3588" s="24">
        <v>2.1402574435157059E-3</v>
      </c>
      <c r="O3588" s="36">
        <v>222.73068849999999</v>
      </c>
      <c r="P3588" s="24">
        <v>8.2456591282816169E-3</v>
      </c>
      <c r="Q3588" s="36">
        <v>0</v>
      </c>
      <c r="R3588" s="24">
        <v>0</v>
      </c>
      <c r="S3588" s="36">
        <v>129.27177849999998</v>
      </c>
      <c r="T3588" s="24">
        <v>4.7857393500479574E-3</v>
      </c>
      <c r="U3588" s="36">
        <v>57.812359999999998</v>
      </c>
      <c r="V3588" s="24">
        <v>2.1402574435157059E-3</v>
      </c>
      <c r="W3588" s="36">
        <v>3020.5013399999966</v>
      </c>
      <c r="X3588" s="24">
        <v>0.11182125199670377</v>
      </c>
      <c r="Y3588" s="36">
        <v>244.89649850000001</v>
      </c>
      <c r="Z3588" s="24">
        <v>9.066254237079371E-3</v>
      </c>
      <c r="AA3588" s="36">
        <v>187.69569999999999</v>
      </c>
      <c r="AB3588" s="24">
        <v>6.9486372644342988E-3</v>
      </c>
      <c r="AC3588" s="36">
        <v>511.18092700000005</v>
      </c>
      <c r="AD3588" s="24">
        <v>1.8924305874989514E-2</v>
      </c>
      <c r="AE3588" s="36">
        <v>644.96945100000005</v>
      </c>
      <c r="AF3588" s="24">
        <v>2.3877258571402181E-2</v>
      </c>
      <c r="AG3588" s="36">
        <v>0</v>
      </c>
      <c r="AH3588" s="24">
        <v>0</v>
      </c>
      <c r="AI3588" s="36">
        <v>0</v>
      </c>
      <c r="AJ3588" s="24">
        <v>0</v>
      </c>
      <c r="AK3588" s="36">
        <f t="shared" si="242"/>
        <v>5213.2721919999958</v>
      </c>
      <c r="AL3588" s="166">
        <f t="shared" si="243"/>
        <v>0.24812770528862846</v>
      </c>
      <c r="AM3588" s="129"/>
    </row>
    <row r="3589" spans="1:39" ht="24" customHeight="1">
      <c r="A3589" s="1016" t="s">
        <v>19</v>
      </c>
      <c r="B3589" s="1017"/>
      <c r="C3589" s="35">
        <v>177.07996880000002</v>
      </c>
      <c r="D3589" s="24">
        <v>3.2356746836230731E-3</v>
      </c>
      <c r="E3589" s="36">
        <v>0</v>
      </c>
      <c r="F3589" s="24">
        <v>0</v>
      </c>
      <c r="G3589" s="36">
        <v>58.728012</v>
      </c>
      <c r="H3589" s="24">
        <v>1.0731012826331152E-3</v>
      </c>
      <c r="I3589" s="36">
        <v>316.46295839999999</v>
      </c>
      <c r="J3589" s="24">
        <v>5.7825353694061733E-3</v>
      </c>
      <c r="K3589" s="36">
        <v>0</v>
      </c>
      <c r="L3589" s="24">
        <v>0</v>
      </c>
      <c r="M3589" s="36">
        <v>74.948166000000001</v>
      </c>
      <c r="N3589" s="24">
        <v>1.3694823019992509E-3</v>
      </c>
      <c r="O3589" s="36">
        <v>1464.8544200000003</v>
      </c>
      <c r="P3589" s="24">
        <v>2.6766394833402304E-2</v>
      </c>
      <c r="Q3589" s="36">
        <v>102.1318028</v>
      </c>
      <c r="R3589" s="24">
        <v>1.8661923816238218E-3</v>
      </c>
      <c r="S3589" s="36">
        <v>225.06956820000002</v>
      </c>
      <c r="T3589" s="24">
        <v>4.1125594770192696E-3</v>
      </c>
      <c r="U3589" s="36">
        <v>278.98670140000002</v>
      </c>
      <c r="V3589" s="24">
        <v>5.097754494225378E-3</v>
      </c>
      <c r="W3589" s="36">
        <v>1669.6699626000006</v>
      </c>
      <c r="X3589" s="24">
        <v>3.0508864806117496E-2</v>
      </c>
      <c r="Y3589" s="36">
        <v>209.74534700000001</v>
      </c>
      <c r="Z3589" s="24">
        <v>3.8325492933768612E-3</v>
      </c>
      <c r="AA3589" s="36">
        <v>118.35195680000001</v>
      </c>
      <c r="AB3589" s="24">
        <v>2.1625734009899579E-3</v>
      </c>
      <c r="AC3589" s="36">
        <v>493.31785699999995</v>
      </c>
      <c r="AD3589" s="24">
        <v>9.0140974820077276E-3</v>
      </c>
      <c r="AE3589" s="36">
        <v>531.4649766</v>
      </c>
      <c r="AF3589" s="24">
        <v>9.7111366218907355E-3</v>
      </c>
      <c r="AG3589" s="36">
        <v>0</v>
      </c>
      <c r="AH3589" s="24">
        <v>0</v>
      </c>
      <c r="AI3589" s="36">
        <v>0</v>
      </c>
      <c r="AJ3589" s="24">
        <v>0</v>
      </c>
      <c r="AK3589" s="36">
        <f t="shared" si="242"/>
        <v>5720.811697600001</v>
      </c>
      <c r="AL3589" s="166">
        <f t="shared" si="243"/>
        <v>0.27228424425874148</v>
      </c>
      <c r="AM3589" s="129"/>
    </row>
    <row r="3590" spans="1:39" ht="24" customHeight="1">
      <c r="A3590" s="1016" t="s">
        <v>20</v>
      </c>
      <c r="B3590" s="1017"/>
      <c r="C3590" s="35">
        <v>101.0787</v>
      </c>
      <c r="D3590" s="24">
        <v>2.4050091969457987E-3</v>
      </c>
      <c r="E3590" s="36">
        <v>0</v>
      </c>
      <c r="F3590" s="24">
        <v>0</v>
      </c>
      <c r="G3590" s="36">
        <v>51.130200000000002</v>
      </c>
      <c r="H3590" s="24">
        <v>1.2165629478978071E-3</v>
      </c>
      <c r="I3590" s="36">
        <v>320.02501799999999</v>
      </c>
      <c r="J3590" s="24">
        <v>7.6144935732527707E-3</v>
      </c>
      <c r="K3590" s="36">
        <v>49.948499999999996</v>
      </c>
      <c r="L3590" s="24">
        <v>1.1884462490479916E-3</v>
      </c>
      <c r="M3590" s="36">
        <v>430.105706</v>
      </c>
      <c r="N3590" s="24">
        <v>1.0233690961487097E-2</v>
      </c>
      <c r="O3590" s="36">
        <v>797.99466000000007</v>
      </c>
      <c r="P3590" s="24">
        <v>1.8987031851553652E-2</v>
      </c>
      <c r="Q3590" s="36">
        <v>0</v>
      </c>
      <c r="R3590" s="24">
        <v>0</v>
      </c>
      <c r="S3590" s="36">
        <v>560.34763599999997</v>
      </c>
      <c r="T3590" s="24">
        <v>1.3332593494641666E-2</v>
      </c>
      <c r="U3590" s="36">
        <v>135.55940000000001</v>
      </c>
      <c r="V3590" s="24">
        <v>3.2254233951609424E-3</v>
      </c>
      <c r="W3590" s="36">
        <v>1281.5939660000008</v>
      </c>
      <c r="X3590" s="24">
        <v>3.0493519158638203E-2</v>
      </c>
      <c r="Y3590" s="36">
        <v>186.68960000000001</v>
      </c>
      <c r="Z3590" s="24">
        <v>4.44198634305875E-3</v>
      </c>
      <c r="AA3590" s="36">
        <v>255.65100000000001</v>
      </c>
      <c r="AB3590" s="24">
        <v>6.0828147394890366E-3</v>
      </c>
      <c r="AC3590" s="36">
        <v>78.972312000000002</v>
      </c>
      <c r="AD3590" s="24">
        <v>1.8790223525240537E-3</v>
      </c>
      <c r="AE3590" s="36">
        <v>389.12583600000005</v>
      </c>
      <c r="AF3590" s="24">
        <v>9.258639202415769E-3</v>
      </c>
      <c r="AG3590" s="36">
        <v>0</v>
      </c>
      <c r="AH3590" s="24">
        <v>0</v>
      </c>
      <c r="AI3590" s="36">
        <v>0</v>
      </c>
      <c r="AJ3590" s="24">
        <v>0</v>
      </c>
      <c r="AK3590" s="36">
        <f t="shared" si="242"/>
        <v>4638.2225340000014</v>
      </c>
      <c r="AL3590" s="166">
        <f t="shared" si="243"/>
        <v>0.22075799451743433</v>
      </c>
      <c r="AM3590" s="129"/>
    </row>
    <row r="3591" spans="1:39" ht="24" customHeight="1">
      <c r="A3591" s="1016" t="s">
        <v>21</v>
      </c>
      <c r="B3591" s="1017"/>
      <c r="C3591" s="35">
        <v>0</v>
      </c>
      <c r="D3591" s="24">
        <v>0</v>
      </c>
      <c r="E3591" s="36">
        <v>0</v>
      </c>
      <c r="F3591" s="24">
        <v>0</v>
      </c>
      <c r="G3591" s="36">
        <v>0</v>
      </c>
      <c r="H3591" s="24">
        <v>0</v>
      </c>
      <c r="I3591" s="36">
        <v>0</v>
      </c>
      <c r="J3591" s="24">
        <v>0</v>
      </c>
      <c r="K3591" s="36">
        <v>0</v>
      </c>
      <c r="L3591" s="24">
        <v>0</v>
      </c>
      <c r="M3591" s="36">
        <v>0</v>
      </c>
      <c r="N3591" s="24">
        <v>0</v>
      </c>
      <c r="O3591" s="36">
        <v>36.8125</v>
      </c>
      <c r="P3591" s="24">
        <v>1.1337388358484767E-2</v>
      </c>
      <c r="Q3591" s="36">
        <v>0</v>
      </c>
      <c r="R3591" s="24">
        <v>0</v>
      </c>
      <c r="S3591" s="36">
        <v>53.06</v>
      </c>
      <c r="T3591" s="24">
        <v>1.6341238065907003E-2</v>
      </c>
      <c r="U3591" s="36">
        <v>0</v>
      </c>
      <c r="V3591" s="24">
        <v>0</v>
      </c>
      <c r="W3591" s="36">
        <v>0</v>
      </c>
      <c r="X3591" s="24">
        <v>0</v>
      </c>
      <c r="Y3591" s="36">
        <v>0</v>
      </c>
      <c r="Z3591" s="24">
        <v>0</v>
      </c>
      <c r="AA3591" s="36">
        <v>18.40625</v>
      </c>
      <c r="AB3591" s="24">
        <v>5.6686941792423833E-3</v>
      </c>
      <c r="AC3591" s="36">
        <v>53.06</v>
      </c>
      <c r="AD3591" s="24">
        <v>1.6341238065907003E-2</v>
      </c>
      <c r="AE3591" s="36">
        <v>0</v>
      </c>
      <c r="AF3591" s="24">
        <v>0</v>
      </c>
      <c r="AG3591" s="36">
        <v>0</v>
      </c>
      <c r="AH3591" s="24">
        <v>0</v>
      </c>
      <c r="AI3591" s="36">
        <v>0</v>
      </c>
      <c r="AJ3591" s="24">
        <v>0</v>
      </c>
      <c r="AK3591" s="36">
        <f t="shared" si="242"/>
        <v>161.33875</v>
      </c>
      <c r="AL3591" s="166">
        <f t="shared" si="243"/>
        <v>7.6789801754582436E-3</v>
      </c>
      <c r="AM3591" s="129"/>
    </row>
    <row r="3592" spans="1:39">
      <c r="A3592" s="804" t="s">
        <v>8</v>
      </c>
      <c r="B3592" s="805"/>
      <c r="C3592" s="41">
        <v>627.45260979300008</v>
      </c>
      <c r="D3592" s="25">
        <f>+C3592/$AK$3592</f>
        <v>2.9514320711669456E-2</v>
      </c>
      <c r="E3592" s="42">
        <v>52.763157890000002</v>
      </c>
      <c r="F3592" s="25">
        <f>+E3592/$AK$3592</f>
        <v>2.4818906470715995E-3</v>
      </c>
      <c r="G3592" s="42">
        <v>76.050180835999996</v>
      </c>
      <c r="H3592" s="25">
        <f>+G3592/$AK$3592</f>
        <v>3.577273235208405E-3</v>
      </c>
      <c r="I3592" s="42">
        <v>1349.2254997209998</v>
      </c>
      <c r="J3592" s="25">
        <f>+I3592/$AK$3592</f>
        <v>6.3465309554239305E-2</v>
      </c>
      <c r="K3592" s="42">
        <v>157.17062122000002</v>
      </c>
      <c r="L3592" s="25">
        <f>+K3592/$AK$3592</f>
        <v>7.3930429943860794E-3</v>
      </c>
      <c r="M3592" s="42">
        <v>473.655650503</v>
      </c>
      <c r="N3592" s="25">
        <f>+M3592/$AK$3592</f>
        <v>2.2279969128587918E-2</v>
      </c>
      <c r="O3592" s="42">
        <v>2544.4934808289981</v>
      </c>
      <c r="P3592" s="25">
        <f>+O3592/$AK$3592</f>
        <v>0.11968871508354195</v>
      </c>
      <c r="Q3592" s="42">
        <v>262.33561924799994</v>
      </c>
      <c r="R3592" s="25">
        <f>+Q3592/$AK$3592</f>
        <v>1.2339828506146816E-2</v>
      </c>
      <c r="S3592" s="42">
        <v>514.39147447099992</v>
      </c>
      <c r="T3592" s="25">
        <f>+S3592/$AK$3592</f>
        <v>2.4196114115923779E-2</v>
      </c>
      <c r="U3592" s="42">
        <v>273.15549834000001</v>
      </c>
      <c r="V3592" s="25">
        <f>+U3592/$AK$3592</f>
        <v>1.2848777511376277E-2</v>
      </c>
      <c r="W3592" s="42">
        <v>6326.3088092589869</v>
      </c>
      <c r="X3592" s="25">
        <f>+W3592/$AK$3592</f>
        <v>0.29757897919833065</v>
      </c>
      <c r="Y3592" s="42">
        <v>432.58114082200007</v>
      </c>
      <c r="Z3592" s="25">
        <f>+Y3592/$AK$3592</f>
        <v>2.0347892932109042E-2</v>
      </c>
      <c r="AA3592" s="42">
        <v>2161.7374626329988</v>
      </c>
      <c r="AB3592" s="25">
        <f>+AA3592/$AK$3592</f>
        <v>0.10168451253653973</v>
      </c>
      <c r="AC3592" s="42">
        <v>2710.0476369930011</v>
      </c>
      <c r="AD3592" s="25">
        <f>+AC3592/$AK$3592</f>
        <v>0.12747610553170055</v>
      </c>
      <c r="AE3592" s="42">
        <v>3280.5938362730017</v>
      </c>
      <c r="AF3592" s="25">
        <f>+AE3592/$AK$3592</f>
        <v>0.15431364392671873</v>
      </c>
      <c r="AG3592" s="42">
        <v>17.297052154999999</v>
      </c>
      <c r="AH3592" s="25">
        <f>+AG3592/$AK$3592</f>
        <v>8.1362438644978058E-4</v>
      </c>
      <c r="AI3592" s="42">
        <v>0</v>
      </c>
      <c r="AJ3592" s="25">
        <f>+AI3592/$AK$3592</f>
        <v>0</v>
      </c>
      <c r="AK3592" s="42">
        <f>SUM(C3592,E3592,G3592,I3592,K3592,M3592,O3592,Q3592,S3592,U3592,W3592,Y3592,AA3592,AC3592,AE3592,AG3592,AI3592)</f>
        <v>21259.259730985985</v>
      </c>
      <c r="AL3592" s="167">
        <v>1</v>
      </c>
      <c r="AM3592" s="129"/>
    </row>
    <row r="3593" spans="1:39" ht="24" customHeight="1">
      <c r="A3593" s="1016" t="s">
        <v>14</v>
      </c>
      <c r="B3593" s="1017"/>
      <c r="C3593" s="35">
        <v>195.24185461600001</v>
      </c>
      <c r="D3593" s="24">
        <f>+C3593/$AK$3593</f>
        <v>0.33824113653530302</v>
      </c>
      <c r="E3593" s="36">
        <v>52.763157890000002</v>
      </c>
      <c r="F3593" s="24">
        <f>+E3593/$AK$3593</f>
        <v>9.1408015596890935E-2</v>
      </c>
      <c r="G3593" s="36">
        <v>0</v>
      </c>
      <c r="H3593" s="24">
        <f>+G3593/$AK$3593</f>
        <v>0</v>
      </c>
      <c r="I3593" s="36">
        <v>52.763157890000002</v>
      </c>
      <c r="J3593" s="24">
        <f>+I3593/$AK$3593</f>
        <v>9.1408015596890935E-2</v>
      </c>
      <c r="K3593" s="36">
        <v>0</v>
      </c>
      <c r="L3593" s="24">
        <f>+K3593/$AK$3593</f>
        <v>0</v>
      </c>
      <c r="M3593" s="36">
        <v>0</v>
      </c>
      <c r="N3593" s="24">
        <f>+M3593/$AK$3593</f>
        <v>0</v>
      </c>
      <c r="O3593" s="36">
        <v>52.763157890000002</v>
      </c>
      <c r="P3593" s="24">
        <f>+O3593/$AK$3593</f>
        <v>9.1408015596890935E-2</v>
      </c>
      <c r="Q3593" s="36">
        <v>0</v>
      </c>
      <c r="R3593" s="24">
        <f>+Q3593/$AK$3593</f>
        <v>0</v>
      </c>
      <c r="S3593" s="36">
        <v>0</v>
      </c>
      <c r="T3593" s="24">
        <f>+S3593/$AK$3593</f>
        <v>0</v>
      </c>
      <c r="U3593" s="36">
        <v>0</v>
      </c>
      <c r="V3593" s="24">
        <f>+U3593/$AK$3593</f>
        <v>0</v>
      </c>
      <c r="W3593" s="36">
        <v>0</v>
      </c>
      <c r="X3593" s="24">
        <f>+W3593/$AK$3593</f>
        <v>0</v>
      </c>
      <c r="Y3593" s="36">
        <v>0</v>
      </c>
      <c r="Z3593" s="24">
        <f>+Y3593/$AK$3593</f>
        <v>0</v>
      </c>
      <c r="AA3593" s="36">
        <v>0</v>
      </c>
      <c r="AB3593" s="24">
        <f>+AA3593/$AK$3593</f>
        <v>0</v>
      </c>
      <c r="AC3593" s="36">
        <v>211.05263156000001</v>
      </c>
      <c r="AD3593" s="24">
        <f>+AC3593/$AK$3593</f>
        <v>0.36563206238756374</v>
      </c>
      <c r="AE3593" s="36">
        <v>12.64285714</v>
      </c>
      <c r="AF3593" s="24">
        <f>+AE3593/$AK$3593</f>
        <v>2.1902754286460394E-2</v>
      </c>
      <c r="AG3593" s="36">
        <v>0</v>
      </c>
      <c r="AH3593" s="24">
        <f>+AG3593/$AK$3593</f>
        <v>0</v>
      </c>
      <c r="AI3593" s="36">
        <v>0</v>
      </c>
      <c r="AJ3593" s="24">
        <f>+AI3593/$AK$3593</f>
        <v>0</v>
      </c>
      <c r="AK3593" s="36">
        <f t="shared" ref="AK3593:AK3600" si="244">SUM(C3593,E3593,G3593,I3593,K3593,M3593,O3593,Q3593,S3593,U3593,W3593,Y3593,AA3593,AC3593,AE3593,AG3593,AI3593)</f>
        <v>577.22681698600002</v>
      </c>
      <c r="AL3593" s="166">
        <f>+AK3593/$AK$3592</f>
        <v>2.7151783471777019E-2</v>
      </c>
      <c r="AM3593" s="129"/>
    </row>
    <row r="3594" spans="1:39" ht="24" customHeight="1">
      <c r="A3594" s="1016" t="s">
        <v>15</v>
      </c>
      <c r="B3594" s="1017"/>
      <c r="C3594" s="35">
        <v>0</v>
      </c>
      <c r="D3594" s="24">
        <f>+C3594/$AK$3594</f>
        <v>0</v>
      </c>
      <c r="E3594" s="36">
        <v>0</v>
      </c>
      <c r="F3594" s="24">
        <f>+E3594/$AK$3594</f>
        <v>0</v>
      </c>
      <c r="G3594" s="36">
        <v>0</v>
      </c>
      <c r="H3594" s="24">
        <f>+G3594/$AK$3594</f>
        <v>0</v>
      </c>
      <c r="I3594" s="36">
        <v>408.86784046399987</v>
      </c>
      <c r="J3594" s="24">
        <f>+I3594/$AK$3594</f>
        <v>0.2310707938556521</v>
      </c>
      <c r="K3594" s="36">
        <v>0</v>
      </c>
      <c r="L3594" s="24">
        <f>+K3594/$AK$3594</f>
        <v>0</v>
      </c>
      <c r="M3594" s="36">
        <v>11.88888889</v>
      </c>
      <c r="N3594" s="24">
        <f>+M3594/$AK$3594</f>
        <v>6.7189803696870278E-3</v>
      </c>
      <c r="O3594" s="36">
        <v>86.421456572000011</v>
      </c>
      <c r="P3594" s="24">
        <f>+O3594/$AK$3594</f>
        <v>4.8840903098643397E-2</v>
      </c>
      <c r="Q3594" s="36">
        <v>0</v>
      </c>
      <c r="R3594" s="24">
        <f>+Q3594/$AK$3594</f>
        <v>0</v>
      </c>
      <c r="S3594" s="36">
        <v>17.025830259000003</v>
      </c>
      <c r="T3594" s="24">
        <f>+S3594/$AK$3594</f>
        <v>9.6221119018166223E-3</v>
      </c>
      <c r="U3594" s="36">
        <v>0</v>
      </c>
      <c r="V3594" s="24">
        <f>+U3594/$AK$3594</f>
        <v>0</v>
      </c>
      <c r="W3594" s="36">
        <v>559.33234747099993</v>
      </c>
      <c r="X3594" s="24">
        <f>+W3594/$AK$3594</f>
        <v>0.31610549123305098</v>
      </c>
      <c r="Y3594" s="36">
        <v>0</v>
      </c>
      <c r="Z3594" s="24">
        <f>+Y3594/$AK$3594</f>
        <v>0</v>
      </c>
      <c r="AA3594" s="36">
        <v>160.95402425400002</v>
      </c>
      <c r="AB3594" s="24">
        <f>+AA3594/$AK$3594</f>
        <v>9.0962825827599764E-2</v>
      </c>
      <c r="AC3594" s="36">
        <v>11.88888889</v>
      </c>
      <c r="AD3594" s="24">
        <f>+AC3594/$AK$3594</f>
        <v>6.7189803696870278E-3</v>
      </c>
      <c r="AE3594" s="36">
        <v>501.1802082979998</v>
      </c>
      <c r="AF3594" s="24">
        <f>+AE3594/$AK$3594</f>
        <v>0.28324093297417602</v>
      </c>
      <c r="AG3594" s="36">
        <v>11.88888889</v>
      </c>
      <c r="AH3594" s="24">
        <f>+AG3594/$AK$3594</f>
        <v>6.7189803696870278E-3</v>
      </c>
      <c r="AI3594" s="36">
        <v>0</v>
      </c>
      <c r="AJ3594" s="24">
        <f>+AI3594/$AK$3594</f>
        <v>0</v>
      </c>
      <c r="AK3594" s="36">
        <f t="shared" si="244"/>
        <v>1769.4483739879997</v>
      </c>
      <c r="AL3594" s="166">
        <f t="shared" ref="AL3594:AL3600" si="245">+AK3594/$AK$3592</f>
        <v>8.3231890309377873E-2</v>
      </c>
      <c r="AM3594" s="129"/>
    </row>
    <row r="3595" spans="1:39" ht="24" customHeight="1">
      <c r="A3595" s="1016" t="s">
        <v>16</v>
      </c>
      <c r="B3595" s="1017"/>
      <c r="C3595" s="35">
        <v>0</v>
      </c>
      <c r="D3595" s="24">
        <f>+C3595/$AK$3595</f>
        <v>0</v>
      </c>
      <c r="E3595" s="36">
        <v>0</v>
      </c>
      <c r="F3595" s="24">
        <f>+E3595/$AK$3595</f>
        <v>0</v>
      </c>
      <c r="G3595" s="36">
        <v>0</v>
      </c>
      <c r="H3595" s="24">
        <f>+G3595/$AK$3595</f>
        <v>0</v>
      </c>
      <c r="I3595" s="36">
        <v>0</v>
      </c>
      <c r="J3595" s="24">
        <f>+I3595/$AK$3595</f>
        <v>0</v>
      </c>
      <c r="K3595" s="36">
        <v>0</v>
      </c>
      <c r="L3595" s="24">
        <f>+K3595/$AK$3595</f>
        <v>0</v>
      </c>
      <c r="M3595" s="36">
        <v>0</v>
      </c>
      <c r="N3595" s="24">
        <f>+M3595/$AK$3595</f>
        <v>0</v>
      </c>
      <c r="O3595" s="36">
        <v>234.52014652</v>
      </c>
      <c r="P3595" s="24">
        <f>+O3595/$AK$3595</f>
        <v>0.12903225806451615</v>
      </c>
      <c r="Q3595" s="36">
        <v>0</v>
      </c>
      <c r="R3595" s="24">
        <f>+Q3595/$AK$3595</f>
        <v>0</v>
      </c>
      <c r="S3595" s="36">
        <v>58.630036629999999</v>
      </c>
      <c r="T3595" s="24">
        <f>+S3595/$AK$3595</f>
        <v>3.2258064516129038E-2</v>
      </c>
      <c r="U3595" s="36">
        <v>0</v>
      </c>
      <c r="V3595" s="24">
        <f>+U3595/$AK$3595</f>
        <v>0</v>
      </c>
      <c r="W3595" s="36">
        <v>58.630036629999999</v>
      </c>
      <c r="X3595" s="24">
        <f>+W3595/$AK$3595</f>
        <v>3.2258064516129038E-2</v>
      </c>
      <c r="Y3595" s="36">
        <v>58.630036629999999</v>
      </c>
      <c r="Z3595" s="24">
        <f>+Y3595/$AK$3595</f>
        <v>3.2258064516129038E-2</v>
      </c>
      <c r="AA3595" s="36">
        <v>996.7106227099996</v>
      </c>
      <c r="AB3595" s="24">
        <f>+AA3595/$AK$3595</f>
        <v>0.54838709677419339</v>
      </c>
      <c r="AC3595" s="36">
        <v>234.52014652</v>
      </c>
      <c r="AD3595" s="24">
        <f>+AC3595/$AK$3595</f>
        <v>0.12903225806451615</v>
      </c>
      <c r="AE3595" s="36">
        <v>175.89010988999999</v>
      </c>
      <c r="AF3595" s="24">
        <f>+AE3595/$AK$3595</f>
        <v>9.6774193548387108E-2</v>
      </c>
      <c r="AG3595" s="36">
        <v>0</v>
      </c>
      <c r="AH3595" s="24">
        <f>+AG3595/$AK$3595</f>
        <v>0</v>
      </c>
      <c r="AI3595" s="36">
        <v>0</v>
      </c>
      <c r="AJ3595" s="24">
        <f>+AI3595/$AK$3595</f>
        <v>0</v>
      </c>
      <c r="AK3595" s="36">
        <f t="shared" si="244"/>
        <v>1817.5311355299998</v>
      </c>
      <c r="AL3595" s="166">
        <f t="shared" si="245"/>
        <v>8.5493622944965278E-2</v>
      </c>
      <c r="AM3595" s="129"/>
    </row>
    <row r="3596" spans="1:39" ht="24" customHeight="1">
      <c r="A3596" s="1016" t="s">
        <v>17</v>
      </c>
      <c r="B3596" s="1017"/>
      <c r="C3596" s="35">
        <v>0</v>
      </c>
      <c r="D3596" s="24">
        <f>+C3596/$AK$3596</f>
        <v>0</v>
      </c>
      <c r="E3596" s="36">
        <v>0</v>
      </c>
      <c r="F3596" s="24">
        <f>+E3596/$AK$3596</f>
        <v>0</v>
      </c>
      <c r="G3596" s="36">
        <v>0</v>
      </c>
      <c r="H3596" s="24">
        <f>+G3596/$AK$3596</f>
        <v>0</v>
      </c>
      <c r="I3596" s="36">
        <v>0</v>
      </c>
      <c r="J3596" s="24">
        <f>+I3596/$AK$3596</f>
        <v>0</v>
      </c>
      <c r="K3596" s="36">
        <v>0</v>
      </c>
      <c r="L3596" s="24">
        <f>+K3596/$AK$3596</f>
        <v>0</v>
      </c>
      <c r="M3596" s="36">
        <v>0</v>
      </c>
      <c r="N3596" s="24">
        <f>+M3596/$AK$3596</f>
        <v>0</v>
      </c>
      <c r="O3596" s="36">
        <v>121.721888765</v>
      </c>
      <c r="P3596" s="24">
        <f>+O3596/$AK$3596</f>
        <v>7.2261098009542862E-2</v>
      </c>
      <c r="Q3596" s="36">
        <v>0</v>
      </c>
      <c r="R3596" s="24">
        <f>+Q3596/$AK$3596</f>
        <v>0</v>
      </c>
      <c r="S3596" s="36">
        <v>0</v>
      </c>
      <c r="T3596" s="24">
        <f>+S3596/$AK$3596</f>
        <v>0</v>
      </c>
      <c r="U3596" s="36">
        <v>0</v>
      </c>
      <c r="V3596" s="24">
        <f>+U3596/$AK$3596</f>
        <v>0</v>
      </c>
      <c r="W3596" s="36">
        <v>71.269765980000003</v>
      </c>
      <c r="X3596" s="24">
        <f>+W3596/$AK$3596</f>
        <v>4.2309822800570995E-2</v>
      </c>
      <c r="Y3596" s="36">
        <v>0</v>
      </c>
      <c r="Z3596" s="24">
        <f>+Y3596/$AK$3596</f>
        <v>0</v>
      </c>
      <c r="AA3596" s="36">
        <v>76.677929245000001</v>
      </c>
      <c r="AB3596" s="24">
        <f>+AA3596/$AK$3596</f>
        <v>4.5520418854484226E-2</v>
      </c>
      <c r="AC3596" s="36">
        <v>1393.1710427350001</v>
      </c>
      <c r="AD3596" s="24">
        <f>+AC3596/$AK$3596</f>
        <v>0.82706627611974903</v>
      </c>
      <c r="AE3596" s="36">
        <v>16.224489795</v>
      </c>
      <c r="AF3596" s="24">
        <f>+AE3596/$AK$3596</f>
        <v>9.6317881617396933E-3</v>
      </c>
      <c r="AG3596" s="36">
        <v>5.4081632649999998</v>
      </c>
      <c r="AH3596" s="24">
        <f>+AG3596/$AK$3596</f>
        <v>3.2105960539132311E-3</v>
      </c>
      <c r="AI3596" s="36">
        <v>0</v>
      </c>
      <c r="AJ3596" s="24">
        <f>+AI3596/$AK$3596</f>
        <v>0</v>
      </c>
      <c r="AK3596" s="36">
        <f t="shared" si="244"/>
        <v>1684.4732797850002</v>
      </c>
      <c r="AL3596" s="166">
        <f t="shared" si="245"/>
        <v>7.9234804085385524E-2</v>
      </c>
      <c r="AM3596" s="129"/>
    </row>
    <row r="3597" spans="1:39" ht="24" customHeight="1">
      <c r="A3597" s="1016" t="s">
        <v>18</v>
      </c>
      <c r="B3597" s="1017"/>
      <c r="C3597" s="35">
        <v>58.07792208</v>
      </c>
      <c r="D3597" s="24">
        <f>+C3597/$AK$3597</f>
        <v>1.0508341839579709E-2</v>
      </c>
      <c r="E3597" s="36">
        <v>0</v>
      </c>
      <c r="F3597" s="24">
        <f>+E3597/$AK$3597</f>
        <v>0</v>
      </c>
      <c r="G3597" s="36">
        <v>58.07792208</v>
      </c>
      <c r="H3597" s="24">
        <f>+G3597/$AK$3597</f>
        <v>1.0508341839579709E-2</v>
      </c>
      <c r="I3597" s="36">
        <v>185.47427256999998</v>
      </c>
      <c r="J3597" s="24">
        <f>+I3597/$AK$3597</f>
        <v>3.355882904915633E-2</v>
      </c>
      <c r="K3597" s="36">
        <v>0</v>
      </c>
      <c r="L3597" s="24">
        <f>+K3597/$AK$3597</f>
        <v>0</v>
      </c>
      <c r="M3597" s="36">
        <v>0</v>
      </c>
      <c r="N3597" s="24">
        <f>+M3597/$AK$3597</f>
        <v>0</v>
      </c>
      <c r="O3597" s="36">
        <v>443.74959725399998</v>
      </c>
      <c r="P3597" s="24">
        <f>+O3597/$AK$3597</f>
        <v>8.0289932768215402E-2</v>
      </c>
      <c r="Q3597" s="36">
        <v>11.240506330000001</v>
      </c>
      <c r="R3597" s="24">
        <f>+Q3597/$AK$3597</f>
        <v>2.0338035304172087E-3</v>
      </c>
      <c r="S3597" s="36">
        <v>25.963636363999999</v>
      </c>
      <c r="T3597" s="24">
        <f>+S3597/$AK$3597</f>
        <v>4.697736360740239E-3</v>
      </c>
      <c r="U3597" s="36">
        <v>0</v>
      </c>
      <c r="V3597" s="24">
        <f>+U3597/$AK$3597</f>
        <v>0</v>
      </c>
      <c r="W3597" s="36">
        <v>2758.6342595109995</v>
      </c>
      <c r="X3597" s="24">
        <f>+W3597/$AK$3597</f>
        <v>0.49913410761126564</v>
      </c>
      <c r="Y3597" s="36">
        <v>185.47427257000001</v>
      </c>
      <c r="Z3597" s="24">
        <f>+Y3597/$AK$3597</f>
        <v>3.3558829049156337E-2</v>
      </c>
      <c r="AA3597" s="36">
        <v>272.52411640099996</v>
      </c>
      <c r="AB3597" s="24">
        <f>+AA3597/$AK$3597</f>
        <v>4.9309212039755509E-2</v>
      </c>
      <c r="AC3597" s="36">
        <v>440.26697355000005</v>
      </c>
      <c r="AD3597" s="24">
        <f>+AC3597/$AK$3597</f>
        <v>7.9659803468309587E-2</v>
      </c>
      <c r="AE3597" s="36">
        <v>1087.3563373730001</v>
      </c>
      <c r="AF3597" s="24">
        <f>+AE3597/$AK$3597</f>
        <v>0.19674106244382436</v>
      </c>
      <c r="AG3597" s="36">
        <v>0</v>
      </c>
      <c r="AH3597" s="24">
        <f>+AG3597/$AK$3597</f>
        <v>0</v>
      </c>
      <c r="AI3597" s="36">
        <v>0</v>
      </c>
      <c r="AJ3597" s="24">
        <f>+AI3597/$AK$3597</f>
        <v>0</v>
      </c>
      <c r="AK3597" s="36">
        <f t="shared" si="244"/>
        <v>5526.8398160829993</v>
      </c>
      <c r="AL3597" s="166">
        <f t="shared" si="245"/>
        <v>0.25997329568477262</v>
      </c>
      <c r="AM3597" s="129"/>
    </row>
    <row r="3598" spans="1:39" ht="24" customHeight="1">
      <c r="A3598" s="1016" t="s">
        <v>19</v>
      </c>
      <c r="B3598" s="1017"/>
      <c r="C3598" s="35">
        <v>70.454448360000001</v>
      </c>
      <c r="D3598" s="24">
        <f>+C3598/$AK$3598</f>
        <v>1.3372266657028476E-2</v>
      </c>
      <c r="E3598" s="36">
        <v>0</v>
      </c>
      <c r="F3598" s="24">
        <f>+E3598/$AK$3598</f>
        <v>0</v>
      </c>
      <c r="G3598" s="36">
        <v>5.4644351459999996</v>
      </c>
      <c r="H3598" s="24">
        <f>+G3598/$AK$3598</f>
        <v>1.0371507492185029E-3</v>
      </c>
      <c r="I3598" s="36">
        <v>389.37646311599997</v>
      </c>
      <c r="J3598" s="24">
        <f>+I3598/$AK$3598</f>
        <v>7.3903720999310432E-2</v>
      </c>
      <c r="K3598" s="36">
        <v>12.462009800000001</v>
      </c>
      <c r="L3598" s="24">
        <f>+K3598/$AK$3598</f>
        <v>2.3652916459809196E-3</v>
      </c>
      <c r="M3598" s="36">
        <v>75.918883506</v>
      </c>
      <c r="N3598" s="24">
        <f>+M3598/$AK$3598</f>
        <v>1.440941740624698E-2</v>
      </c>
      <c r="O3598" s="36">
        <v>973.0548429880007</v>
      </c>
      <c r="P3598" s="24">
        <f>+O3598/$AK$3598</f>
        <v>0.18468597988109378</v>
      </c>
      <c r="Q3598" s="36">
        <v>111.77177339799999</v>
      </c>
      <c r="R3598" s="24">
        <f>+Q3598/$AK$3598</f>
        <v>2.1214302196645822E-2</v>
      </c>
      <c r="S3598" s="36">
        <v>212.61467650400002</v>
      </c>
      <c r="T3598" s="24">
        <f>+S3598/$AK$3598</f>
        <v>4.0354302894854643E-2</v>
      </c>
      <c r="U3598" s="36">
        <v>128.44688692</v>
      </c>
      <c r="V3598" s="24">
        <f>+U3598/$AK$3598</f>
        <v>2.4379241668076031E-2</v>
      </c>
      <c r="W3598" s="36">
        <v>1545.0121305939995</v>
      </c>
      <c r="X3598" s="24">
        <f>+W3598/$AK$3598</f>
        <v>0.29324357339481216</v>
      </c>
      <c r="Y3598" s="36">
        <v>106.30733825200001</v>
      </c>
      <c r="Z3598" s="24">
        <f>+Y3598/$AK$3598</f>
        <v>2.0177151447427322E-2</v>
      </c>
      <c r="AA3598" s="36">
        <v>274.82021878599994</v>
      </c>
      <c r="AB3598" s="24">
        <f>+AA3598/$AK$3598</f>
        <v>5.2160925731351476E-2</v>
      </c>
      <c r="AC3598" s="36">
        <v>288.53356000999997</v>
      </c>
      <c r="AD3598" s="24">
        <f>+AC3598/$AK$3598</f>
        <v>5.4763720301101618E-2</v>
      </c>
      <c r="AE3598" s="36">
        <v>1074.4613622619997</v>
      </c>
      <c r="AF3598" s="24">
        <f>+AE3598/$AK$3598</f>
        <v>0.2039329550268518</v>
      </c>
      <c r="AG3598" s="36">
        <v>0</v>
      </c>
      <c r="AH3598" s="24">
        <f>+AG3598/$AK$3598</f>
        <v>0</v>
      </c>
      <c r="AI3598" s="36">
        <v>0</v>
      </c>
      <c r="AJ3598" s="24">
        <f>+AI3598/$AK$3598</f>
        <v>0</v>
      </c>
      <c r="AK3598" s="36">
        <f t="shared" si="244"/>
        <v>5268.6990296419999</v>
      </c>
      <c r="AL3598" s="166">
        <f t="shared" si="245"/>
        <v>0.24783078509374054</v>
      </c>
      <c r="AM3598" s="129"/>
    </row>
    <row r="3599" spans="1:39" ht="24" customHeight="1">
      <c r="A3599" s="1016" t="s">
        <v>20</v>
      </c>
      <c r="B3599" s="1017"/>
      <c r="C3599" s="35">
        <v>303.67838473699999</v>
      </c>
      <c r="D3599" s="24">
        <f>+C3599/$AK$3599</f>
        <v>7.0626460445256001E-2</v>
      </c>
      <c r="E3599" s="36">
        <v>0</v>
      </c>
      <c r="F3599" s="24">
        <f>+E3599/$AK$3599</f>
        <v>0</v>
      </c>
      <c r="G3599" s="36">
        <v>12.507823610000001</v>
      </c>
      <c r="H3599" s="24">
        <f>+G3599/$AK$3599</f>
        <v>2.9089436517286417E-3</v>
      </c>
      <c r="I3599" s="36">
        <v>312.74376568100001</v>
      </c>
      <c r="J3599" s="24">
        <f>+I3599/$AK$3599</f>
        <v>7.2734795449794068E-2</v>
      </c>
      <c r="K3599" s="36">
        <v>144.70861142000001</v>
      </c>
      <c r="L3599" s="24">
        <f>+K3599/$AK$3599</f>
        <v>3.3654871516106695E-2</v>
      </c>
      <c r="M3599" s="36">
        <v>385.84787810699999</v>
      </c>
      <c r="N3599" s="24">
        <f>+M3599/$AK$3599</f>
        <v>8.9736613702719487E-2</v>
      </c>
      <c r="O3599" s="36">
        <v>622.07720564999988</v>
      </c>
      <c r="P3599" s="24">
        <f>+O3599/$AK$3599</f>
        <v>0.1446764516901162</v>
      </c>
      <c r="Q3599" s="36">
        <v>139.32333951999999</v>
      </c>
      <c r="R3599" s="24">
        <f>+Q3599/$AK$3599</f>
        <v>3.2402419211469684E-2</v>
      </c>
      <c r="S3599" s="36">
        <v>200.15729471399999</v>
      </c>
      <c r="T3599" s="24">
        <f>+S3599/$AK$3599</f>
        <v>4.6550567865376945E-2</v>
      </c>
      <c r="U3599" s="36">
        <v>144.70861142000001</v>
      </c>
      <c r="V3599" s="24">
        <f>+U3599/$AK$3599</f>
        <v>3.3654871516106695E-2</v>
      </c>
      <c r="W3599" s="36">
        <v>1215.4747135130008</v>
      </c>
      <c r="X3599" s="24">
        <f>+W3599/$AK$3599</f>
        <v>0.28268286809573362</v>
      </c>
      <c r="Y3599" s="36">
        <v>82.169493369999998</v>
      </c>
      <c r="Z3599" s="24">
        <f>+Y3599/$AK$3599</f>
        <v>1.9110153257463486E-2</v>
      </c>
      <c r="AA3599" s="36">
        <v>251.90981048699999</v>
      </c>
      <c r="AB3599" s="24">
        <f>+AA3599/$AK$3599</f>
        <v>5.85866467958868E-2</v>
      </c>
      <c r="AC3599" s="36">
        <v>71.636615947999999</v>
      </c>
      <c r="AD3599" s="24">
        <f>+AC3599/$AK$3599</f>
        <v>1.666052270089995E-2</v>
      </c>
      <c r="AE3599" s="36">
        <v>412.83847151500009</v>
      </c>
      <c r="AF3599" s="24">
        <f>+AE3599/$AK$3599</f>
        <v>9.6013814101341896E-2</v>
      </c>
      <c r="AG3599" s="36">
        <v>0</v>
      </c>
      <c r="AH3599" s="24">
        <f>+AG3599/$AK$3599</f>
        <v>0</v>
      </c>
      <c r="AI3599" s="36">
        <v>0</v>
      </c>
      <c r="AJ3599" s="24">
        <f>+AI3599/$AK$3599</f>
        <v>0</v>
      </c>
      <c r="AK3599" s="36">
        <f t="shared" si="244"/>
        <v>4299.7820196920002</v>
      </c>
      <c r="AL3599" s="166">
        <f t="shared" si="245"/>
        <v>0.20225455044537341</v>
      </c>
      <c r="AM3599" s="129"/>
    </row>
    <row r="3600" spans="1:39" ht="24" customHeight="1">
      <c r="A3600" s="1016" t="s">
        <v>21</v>
      </c>
      <c r="B3600" s="1017"/>
      <c r="C3600" s="35">
        <v>0</v>
      </c>
      <c r="D3600" s="24">
        <f>+C3600/$AK$3600</f>
        <v>0</v>
      </c>
      <c r="E3600" s="36">
        <v>0</v>
      </c>
      <c r="F3600" s="24">
        <f>+E3600/$AK$3600</f>
        <v>0</v>
      </c>
      <c r="G3600" s="36">
        <v>0</v>
      </c>
      <c r="H3600" s="24">
        <f>+G3600/$AK$3600</f>
        <v>0</v>
      </c>
      <c r="I3600" s="36">
        <v>0</v>
      </c>
      <c r="J3600" s="24">
        <f>+I3600/$AK$3600</f>
        <v>0</v>
      </c>
      <c r="K3600" s="36">
        <v>0</v>
      </c>
      <c r="L3600" s="24">
        <f>+K3600/$AK$3600</f>
        <v>0</v>
      </c>
      <c r="M3600" s="36">
        <v>0</v>
      </c>
      <c r="N3600" s="24">
        <f>+M3600/$AK$3600</f>
        <v>0</v>
      </c>
      <c r="O3600" s="36">
        <v>10.18518519</v>
      </c>
      <c r="P3600" s="24">
        <f>+O3600/$AK$3600</f>
        <v>3.2307330840214747E-2</v>
      </c>
      <c r="Q3600" s="36">
        <v>0</v>
      </c>
      <c r="R3600" s="24">
        <f>+Q3600/$AK$3600</f>
        <v>0</v>
      </c>
      <c r="S3600" s="36">
        <v>0</v>
      </c>
      <c r="T3600" s="24">
        <f>+S3600/$AK$3600</f>
        <v>0</v>
      </c>
      <c r="U3600" s="36">
        <v>0</v>
      </c>
      <c r="V3600" s="24">
        <f>+U3600/$AK$3600</f>
        <v>0</v>
      </c>
      <c r="W3600" s="36">
        <v>117.95555555999999</v>
      </c>
      <c r="X3600" s="24">
        <f>+W3600/$AK$3600</f>
        <v>0.37415413532782821</v>
      </c>
      <c r="Y3600" s="36">
        <v>0</v>
      </c>
      <c r="Z3600" s="24">
        <f>+Y3600/$AK$3600</f>
        <v>0</v>
      </c>
      <c r="AA3600" s="36">
        <v>128.14074074999999</v>
      </c>
      <c r="AB3600" s="24">
        <f>+AA3600/$AK$3600</f>
        <v>0.40646146616804296</v>
      </c>
      <c r="AC3600" s="36">
        <v>58.977777779999997</v>
      </c>
      <c r="AD3600" s="24">
        <f>+AC3600/$AK$3600</f>
        <v>0.1870770676639141</v>
      </c>
      <c r="AE3600" s="36">
        <v>0</v>
      </c>
      <c r="AF3600" s="24">
        <f>+AE3600/$AK$3600</f>
        <v>0</v>
      </c>
      <c r="AG3600" s="36">
        <v>0</v>
      </c>
      <c r="AH3600" s="24">
        <f>+AG3600/$AK$3600</f>
        <v>0</v>
      </c>
      <c r="AI3600" s="36">
        <v>0</v>
      </c>
      <c r="AJ3600" s="24">
        <f>+AI3600/$AK$3600</f>
        <v>0</v>
      </c>
      <c r="AK3600" s="36">
        <f t="shared" si="244"/>
        <v>315.25925927999998</v>
      </c>
      <c r="AL3600" s="166">
        <f t="shared" si="245"/>
        <v>1.4829267964608405E-2</v>
      </c>
      <c r="AM3600" s="129"/>
    </row>
    <row r="3601" spans="1:39">
      <c r="A3601" s="804" t="s">
        <v>9</v>
      </c>
      <c r="B3601" s="805"/>
      <c r="C3601" s="41">
        <v>627.45260984101981</v>
      </c>
      <c r="D3601" s="25">
        <v>2.951432071280384E-2</v>
      </c>
      <c r="E3601" s="42">
        <v>52.763157894736842</v>
      </c>
      <c r="F3601" s="25">
        <v>2.4818906471998619E-3</v>
      </c>
      <c r="G3601" s="42">
        <v>76.050180837452359</v>
      </c>
      <c r="H3601" s="25">
        <v>3.5772732351404407E-3</v>
      </c>
      <c r="I3601" s="42">
        <v>1349.2254998281871</v>
      </c>
      <c r="J3601" s="25">
        <v>6.3465309556863428E-2</v>
      </c>
      <c r="K3601" s="42">
        <v>157.17062124937513</v>
      </c>
      <c r="L3601" s="25">
        <v>7.3930429954861881E-3</v>
      </c>
      <c r="M3601" s="42">
        <v>473.65565054185834</v>
      </c>
      <c r="N3601" s="25">
        <v>2.2279969129566965E-2</v>
      </c>
      <c r="O3601" s="42">
        <v>2544.4934810030209</v>
      </c>
      <c r="P3601" s="25">
        <v>0.119688715087168</v>
      </c>
      <c r="Q3601" s="42">
        <v>262.33561927740209</v>
      </c>
      <c r="R3601" s="25">
        <v>1.2339828507059742E-2</v>
      </c>
      <c r="S3601" s="42">
        <v>514.39147452802604</v>
      </c>
      <c r="T3601" s="25">
        <v>2.4196114117684409E-2</v>
      </c>
      <c r="U3601" s="42">
        <v>273.15549837602919</v>
      </c>
      <c r="V3601" s="25">
        <v>1.284877751258154E-2</v>
      </c>
      <c r="W3601" s="42">
        <v>6326.308809417118</v>
      </c>
      <c r="X3601" s="25">
        <v>0.29757897919443221</v>
      </c>
      <c r="Y3601" s="42">
        <v>432.58114084091528</v>
      </c>
      <c r="Z3601" s="25">
        <v>2.0347892932223603E-2</v>
      </c>
      <c r="AA3601" s="42">
        <v>2161.7374626653723</v>
      </c>
      <c r="AB3601" s="25">
        <v>0.10168451253418874</v>
      </c>
      <c r="AC3601" s="42">
        <v>2710.047636918905</v>
      </c>
      <c r="AD3601" s="25">
        <v>0.12747610552335883</v>
      </c>
      <c r="AE3601" s="42">
        <v>3280.5938364222698</v>
      </c>
      <c r="AF3601" s="25">
        <v>0.15431364392786129</v>
      </c>
      <c r="AG3601" s="42">
        <v>17.297052154195011</v>
      </c>
      <c r="AH3601" s="25">
        <v>8.1362438638091922E-4</v>
      </c>
      <c r="AI3601" s="42">
        <v>0</v>
      </c>
      <c r="AJ3601" s="25">
        <v>0</v>
      </c>
      <c r="AK3601" s="42">
        <v>21259.259731795883</v>
      </c>
      <c r="AL3601" s="167">
        <v>1</v>
      </c>
      <c r="AM3601" s="129"/>
    </row>
    <row r="3602" spans="1:39" ht="24" customHeight="1">
      <c r="A3602" s="1016" t="s">
        <v>14</v>
      </c>
      <c r="B3602" s="1017"/>
      <c r="C3602" s="35">
        <v>195.24185463659151</v>
      </c>
      <c r="D3602" s="24">
        <v>0.33824113653780613</v>
      </c>
      <c r="E3602" s="36">
        <v>52.763157894736842</v>
      </c>
      <c r="F3602" s="24">
        <v>9.1408015596133096E-2</v>
      </c>
      <c r="G3602" s="36">
        <v>0</v>
      </c>
      <c r="H3602" s="24">
        <v>0</v>
      </c>
      <c r="I3602" s="36">
        <v>52.763157894736842</v>
      </c>
      <c r="J3602" s="24">
        <v>9.1408015596133096E-2</v>
      </c>
      <c r="K3602" s="36">
        <v>0</v>
      </c>
      <c r="L3602" s="24">
        <v>0</v>
      </c>
      <c r="M3602" s="36">
        <v>0</v>
      </c>
      <c r="N3602" s="24">
        <v>0</v>
      </c>
      <c r="O3602" s="36">
        <v>52.763157894736842</v>
      </c>
      <c r="P3602" s="24">
        <v>9.1408015596133096E-2</v>
      </c>
      <c r="Q3602" s="36">
        <v>0</v>
      </c>
      <c r="R3602" s="24">
        <v>0</v>
      </c>
      <c r="S3602" s="36">
        <v>0</v>
      </c>
      <c r="T3602" s="24">
        <v>0</v>
      </c>
      <c r="U3602" s="36">
        <v>0</v>
      </c>
      <c r="V3602" s="24">
        <v>0</v>
      </c>
      <c r="W3602" s="36">
        <v>0</v>
      </c>
      <c r="X3602" s="24">
        <v>0</v>
      </c>
      <c r="Y3602" s="36">
        <v>0</v>
      </c>
      <c r="Z3602" s="24">
        <v>0</v>
      </c>
      <c r="AA3602" s="36">
        <v>0</v>
      </c>
      <c r="AB3602" s="24">
        <v>0</v>
      </c>
      <c r="AC3602" s="36">
        <v>211.05263157894737</v>
      </c>
      <c r="AD3602" s="24">
        <v>0.36563206238453239</v>
      </c>
      <c r="AE3602" s="36">
        <v>12.642857142857142</v>
      </c>
      <c r="AF3602" s="24">
        <v>2.1902754289262243E-2</v>
      </c>
      <c r="AG3602" s="36">
        <v>0</v>
      </c>
      <c r="AH3602" s="24">
        <v>0</v>
      </c>
      <c r="AI3602" s="36">
        <v>0</v>
      </c>
      <c r="AJ3602" s="24">
        <v>0</v>
      </c>
      <c r="AK3602" s="36">
        <v>577.22681704260651</v>
      </c>
      <c r="AL3602" s="166">
        <f>+AK3602/$AK$3601</f>
        <v>2.7151783473405314E-2</v>
      </c>
      <c r="AM3602" s="129"/>
    </row>
    <row r="3603" spans="1:39" ht="24" customHeight="1">
      <c r="A3603" s="1016" t="s">
        <v>15</v>
      </c>
      <c r="B3603" s="1017"/>
      <c r="C3603" s="35">
        <v>0</v>
      </c>
      <c r="D3603" s="24">
        <v>0</v>
      </c>
      <c r="E3603" s="36">
        <v>0</v>
      </c>
      <c r="F3603" s="24">
        <v>0</v>
      </c>
      <c r="G3603" s="36">
        <v>0</v>
      </c>
      <c r="H3603" s="24">
        <v>0</v>
      </c>
      <c r="I3603" s="36">
        <v>408.86784047615754</v>
      </c>
      <c r="J3603" s="24">
        <v>0.23107079385647641</v>
      </c>
      <c r="K3603" s="36">
        <v>0</v>
      </c>
      <c r="L3603" s="24">
        <v>0</v>
      </c>
      <c r="M3603" s="36">
        <v>11.888888888888889</v>
      </c>
      <c r="N3603" s="24">
        <v>6.7189803688832662E-3</v>
      </c>
      <c r="O3603" s="36">
        <v>86.421456574116306</v>
      </c>
      <c r="P3603" s="24">
        <v>4.8840903098561365E-2</v>
      </c>
      <c r="Q3603" s="36">
        <v>0</v>
      </c>
      <c r="R3603" s="24">
        <v>0</v>
      </c>
      <c r="S3603" s="36">
        <v>17.025830258302584</v>
      </c>
      <c r="T3603" s="24">
        <v>9.6221119011706911E-3</v>
      </c>
      <c r="U3603" s="36">
        <v>0</v>
      </c>
      <c r="V3603" s="24">
        <v>0</v>
      </c>
      <c r="W3603" s="36">
        <v>559.33234748077837</v>
      </c>
      <c r="X3603" s="24">
        <v>0.31610549123030551</v>
      </c>
      <c r="Y3603" s="36">
        <v>0</v>
      </c>
      <c r="Z3603" s="24">
        <v>0</v>
      </c>
      <c r="AA3603" s="36">
        <v>160.95402425934373</v>
      </c>
      <c r="AB3603" s="24">
        <v>9.0962825828239474E-2</v>
      </c>
      <c r="AC3603" s="36">
        <v>11.888888888888889</v>
      </c>
      <c r="AD3603" s="24">
        <v>6.7189803688832662E-3</v>
      </c>
      <c r="AE3603" s="36">
        <v>501.18020831893682</v>
      </c>
      <c r="AF3603" s="24">
        <v>0.28324093297859682</v>
      </c>
      <c r="AG3603" s="36">
        <v>11.888888888888889</v>
      </c>
      <c r="AH3603" s="24">
        <v>6.7189803688832662E-3</v>
      </c>
      <c r="AI3603" s="36">
        <v>0</v>
      </c>
      <c r="AJ3603" s="24">
        <v>0</v>
      </c>
      <c r="AK3603" s="36">
        <v>1769.4483740343019</v>
      </c>
      <c r="AL3603" s="166">
        <f t="shared" ref="AL3603:AL3609" si="246">+AK3603/$AK$3601</f>
        <v>8.3231890308385029E-2</v>
      </c>
      <c r="AM3603" s="129"/>
    </row>
    <row r="3604" spans="1:39" ht="24" customHeight="1">
      <c r="A3604" s="1016" t="s">
        <v>16</v>
      </c>
      <c r="B3604" s="1017"/>
      <c r="C3604" s="35">
        <v>0</v>
      </c>
      <c r="D3604" s="24">
        <v>0</v>
      </c>
      <c r="E3604" s="36">
        <v>0</v>
      </c>
      <c r="F3604" s="24">
        <v>0</v>
      </c>
      <c r="G3604" s="36">
        <v>0</v>
      </c>
      <c r="H3604" s="24">
        <v>0</v>
      </c>
      <c r="I3604" s="36">
        <v>0</v>
      </c>
      <c r="J3604" s="24">
        <v>0</v>
      </c>
      <c r="K3604" s="36">
        <v>0</v>
      </c>
      <c r="L3604" s="24">
        <v>0</v>
      </c>
      <c r="M3604" s="36">
        <v>0</v>
      </c>
      <c r="N3604" s="24">
        <v>0</v>
      </c>
      <c r="O3604" s="36">
        <v>234.52014652014651</v>
      </c>
      <c r="P3604" s="24">
        <v>0.12903225806451613</v>
      </c>
      <c r="Q3604" s="36">
        <v>0</v>
      </c>
      <c r="R3604" s="24">
        <v>0</v>
      </c>
      <c r="S3604" s="36">
        <v>58.630036630036628</v>
      </c>
      <c r="T3604" s="24">
        <v>3.2258064516129031E-2</v>
      </c>
      <c r="U3604" s="36">
        <v>0</v>
      </c>
      <c r="V3604" s="24">
        <v>0</v>
      </c>
      <c r="W3604" s="36">
        <v>58.630036630036628</v>
      </c>
      <c r="X3604" s="24">
        <v>3.2258064516129031E-2</v>
      </c>
      <c r="Y3604" s="36">
        <v>58.630036630036628</v>
      </c>
      <c r="Z3604" s="24">
        <v>3.2258064516129031E-2</v>
      </c>
      <c r="AA3604" s="36">
        <v>996.71062271062294</v>
      </c>
      <c r="AB3604" s="24">
        <v>0.54838709677419373</v>
      </c>
      <c r="AC3604" s="36">
        <v>234.52014652014651</v>
      </c>
      <c r="AD3604" s="24">
        <v>0.12903225806451613</v>
      </c>
      <c r="AE3604" s="36">
        <v>175.8901098901099</v>
      </c>
      <c r="AF3604" s="24">
        <v>9.6774193548387094E-2</v>
      </c>
      <c r="AG3604" s="36">
        <v>0</v>
      </c>
      <c r="AH3604" s="24">
        <v>0</v>
      </c>
      <c r="AI3604" s="36">
        <v>0</v>
      </c>
      <c r="AJ3604" s="24">
        <v>0</v>
      </c>
      <c r="AK3604" s="36">
        <v>1817.5311355311355</v>
      </c>
      <c r="AL3604" s="166">
        <f t="shared" si="246"/>
        <v>8.5493622941761716E-2</v>
      </c>
      <c r="AM3604" s="129"/>
    </row>
    <row r="3605" spans="1:39" ht="24" customHeight="1">
      <c r="A3605" s="1016" t="s">
        <v>17</v>
      </c>
      <c r="B3605" s="1017"/>
      <c r="C3605" s="35">
        <v>0</v>
      </c>
      <c r="D3605" s="24">
        <v>0</v>
      </c>
      <c r="E3605" s="36">
        <v>0</v>
      </c>
      <c r="F3605" s="24">
        <v>0</v>
      </c>
      <c r="G3605" s="36">
        <v>0</v>
      </c>
      <c r="H3605" s="24">
        <v>0</v>
      </c>
      <c r="I3605" s="36">
        <v>0</v>
      </c>
      <c r="J3605" s="24">
        <v>0</v>
      </c>
      <c r="K3605" s="36">
        <v>0</v>
      </c>
      <c r="L3605" s="24">
        <v>0</v>
      </c>
      <c r="M3605" s="36">
        <v>0</v>
      </c>
      <c r="N3605" s="24">
        <v>0</v>
      </c>
      <c r="O3605" s="36">
        <v>121.72188875550219</v>
      </c>
      <c r="P3605" s="24">
        <v>7.2261098010363428E-2</v>
      </c>
      <c r="Q3605" s="36">
        <v>0</v>
      </c>
      <c r="R3605" s="24">
        <v>0</v>
      </c>
      <c r="S3605" s="36">
        <v>0</v>
      </c>
      <c r="T3605" s="24">
        <v>0</v>
      </c>
      <c r="U3605" s="36">
        <v>0</v>
      </c>
      <c r="V3605" s="24">
        <v>0</v>
      </c>
      <c r="W3605" s="36">
        <v>71.269765970904487</v>
      </c>
      <c r="X3605" s="24">
        <v>4.2309822798953213E-2</v>
      </c>
      <c r="Y3605" s="36">
        <v>0</v>
      </c>
      <c r="Z3605" s="24">
        <v>0</v>
      </c>
      <c r="AA3605" s="36">
        <v>76.677929236210616</v>
      </c>
      <c r="AB3605" s="24">
        <v>4.5520418853335159E-2</v>
      </c>
      <c r="AC3605" s="36">
        <v>1393.1710426105928</v>
      </c>
      <c r="AD3605" s="24">
        <v>0.82706627611982053</v>
      </c>
      <c r="AE3605" s="36">
        <v>16.224489795918366</v>
      </c>
      <c r="AF3605" s="24">
        <v>9.6317881631458203E-3</v>
      </c>
      <c r="AG3605" s="36">
        <v>5.408163265306122</v>
      </c>
      <c r="AH3605" s="24">
        <v>3.2105960543819404E-3</v>
      </c>
      <c r="AI3605" s="36">
        <v>0</v>
      </c>
      <c r="AJ3605" s="24">
        <v>0</v>
      </c>
      <c r="AK3605" s="36">
        <v>1684.4732796344344</v>
      </c>
      <c r="AL3605" s="166">
        <f t="shared" si="246"/>
        <v>7.9234804075284618E-2</v>
      </c>
      <c r="AM3605" s="129"/>
    </row>
    <row r="3606" spans="1:39" ht="24" customHeight="1">
      <c r="A3606" s="1016" t="s">
        <v>18</v>
      </c>
      <c r="B3606" s="1017"/>
      <c r="C3606" s="35">
        <v>58.077922077922075</v>
      </c>
      <c r="D3606" s="24">
        <v>1.0508341839589092E-2</v>
      </c>
      <c r="E3606" s="36">
        <v>0</v>
      </c>
      <c r="F3606" s="24">
        <v>0</v>
      </c>
      <c r="G3606" s="36">
        <v>58.077922077922075</v>
      </c>
      <c r="H3606" s="24">
        <v>1.0508341839589092E-2</v>
      </c>
      <c r="I3606" s="36">
        <v>185.47427256288015</v>
      </c>
      <c r="J3606" s="24">
        <v>3.3558829049098744E-2</v>
      </c>
      <c r="K3606" s="36">
        <v>0</v>
      </c>
      <c r="L3606" s="24">
        <v>0</v>
      </c>
      <c r="M3606" s="36">
        <v>0</v>
      </c>
      <c r="N3606" s="24">
        <v>0</v>
      </c>
      <c r="O3606" s="36">
        <v>443.7495972382049</v>
      </c>
      <c r="P3606" s="24">
        <v>8.0289932768301847E-2</v>
      </c>
      <c r="Q3606" s="36">
        <v>11.240506329113924</v>
      </c>
      <c r="R3606" s="24">
        <v>2.0338035303314682E-3</v>
      </c>
      <c r="S3606" s="36">
        <v>25.963636363636365</v>
      </c>
      <c r="T3606" s="24">
        <v>4.6977363608467163E-3</v>
      </c>
      <c r="U3606" s="36">
        <v>0</v>
      </c>
      <c r="V3606" s="24">
        <v>0</v>
      </c>
      <c r="W3606" s="36">
        <v>2758.6342594114758</v>
      </c>
      <c r="X3606" s="24">
        <v>0.49913410761156224</v>
      </c>
      <c r="Y3606" s="36">
        <v>185.47427256288015</v>
      </c>
      <c r="Z3606" s="24">
        <v>3.3558829049098744E-2</v>
      </c>
      <c r="AA3606" s="36">
        <v>272.52411638993914</v>
      </c>
      <c r="AB3606" s="24">
        <v>4.9309212039562449E-2</v>
      </c>
      <c r="AC3606" s="36">
        <v>440.26697353279638</v>
      </c>
      <c r="AD3606" s="24">
        <v>7.9659803468118073E-2</v>
      </c>
      <c r="AE3606" s="36">
        <v>1087.3563373335523</v>
      </c>
      <c r="AF3606" s="24">
        <v>0.19674106244390163</v>
      </c>
      <c r="AG3606" s="36">
        <v>0</v>
      </c>
      <c r="AH3606" s="24">
        <v>0</v>
      </c>
      <c r="AI3606" s="36">
        <v>0</v>
      </c>
      <c r="AJ3606" s="24">
        <v>0</v>
      </c>
      <c r="AK3606" s="36">
        <v>5526.8398158803229</v>
      </c>
      <c r="AL3606" s="166">
        <f t="shared" si="246"/>
        <v>0.25997329566533506</v>
      </c>
      <c r="AM3606" s="129"/>
    </row>
    <row r="3607" spans="1:39" ht="24" customHeight="1">
      <c r="A3607" s="1016" t="s">
        <v>19</v>
      </c>
      <c r="B3607" s="1017"/>
      <c r="C3607" s="35">
        <v>70.454448367248602</v>
      </c>
      <c r="D3607" s="24">
        <v>1.3372266656918364E-2</v>
      </c>
      <c r="E3607" s="36">
        <v>0</v>
      </c>
      <c r="F3607" s="24">
        <v>0</v>
      </c>
      <c r="G3607" s="36">
        <v>5.464435146443515</v>
      </c>
      <c r="H3607" s="24">
        <v>1.0371507491874364E-3</v>
      </c>
      <c r="I3607" s="36">
        <v>389.37646317118487</v>
      </c>
      <c r="J3607" s="24">
        <v>7.3903721001572512E-2</v>
      </c>
      <c r="K3607" s="36">
        <v>12.462009803921569</v>
      </c>
      <c r="L3607" s="24">
        <v>2.3652916464624082E-3</v>
      </c>
      <c r="M3607" s="36">
        <v>75.918883513692123</v>
      </c>
      <c r="N3607" s="24">
        <v>1.4409417406105803E-2</v>
      </c>
      <c r="O3607" s="36">
        <v>973.05484310709016</v>
      </c>
      <c r="P3607" s="24">
        <v>0.18468597988317509</v>
      </c>
      <c r="Q3607" s="36">
        <v>111.7717734144223</v>
      </c>
      <c r="R3607" s="24">
        <v>2.1214302197405492E-2</v>
      </c>
      <c r="S3607" s="36">
        <v>212.61467653595759</v>
      </c>
      <c r="T3607" s="24">
        <v>4.0354302896436114E-2</v>
      </c>
      <c r="U3607" s="36">
        <v>128.44688693057563</v>
      </c>
      <c r="V3607" s="24">
        <v>2.4379241667374322E-2</v>
      </c>
      <c r="W3607" s="36">
        <v>1545.0121307254944</v>
      </c>
      <c r="X3607" s="24">
        <v>0.29324357338718537</v>
      </c>
      <c r="Y3607" s="36">
        <v>106.30733826797879</v>
      </c>
      <c r="Z3607" s="24">
        <v>2.0177151448218057E-2</v>
      </c>
      <c r="AA3607" s="36">
        <v>274.82021881151633</v>
      </c>
      <c r="AB3607" s="24">
        <v>5.2160925730398482E-2</v>
      </c>
      <c r="AC3607" s="36">
        <v>288.53356004964962</v>
      </c>
      <c r="AD3607" s="24">
        <v>5.4763720302541903E-2</v>
      </c>
      <c r="AE3607" s="36">
        <v>1074.4613623822711</v>
      </c>
      <c r="AF3607" s="24">
        <v>0.20393295502701875</v>
      </c>
      <c r="AG3607" s="36">
        <v>0</v>
      </c>
      <c r="AH3607" s="24">
        <v>0</v>
      </c>
      <c r="AI3607" s="36">
        <v>0</v>
      </c>
      <c r="AJ3607" s="24">
        <v>0</v>
      </c>
      <c r="AK3607" s="36">
        <v>5268.6990302274462</v>
      </c>
      <c r="AL3607" s="166">
        <f t="shared" si="246"/>
        <v>0.24783078511183754</v>
      </c>
      <c r="AM3607" s="129"/>
    </row>
    <row r="3608" spans="1:39" ht="24" customHeight="1">
      <c r="A3608" s="1016" t="s">
        <v>20</v>
      </c>
      <c r="B3608" s="1017"/>
      <c r="C3608" s="35">
        <v>303.67838475925765</v>
      </c>
      <c r="D3608" s="24">
        <v>7.0626460442311925E-2</v>
      </c>
      <c r="E3608" s="36">
        <v>0</v>
      </c>
      <c r="F3608" s="24">
        <v>0</v>
      </c>
      <c r="G3608" s="36">
        <v>12.507823613086771</v>
      </c>
      <c r="H3608" s="24">
        <v>2.9089436521120651E-3</v>
      </c>
      <c r="I3608" s="36">
        <v>312.74376572322655</v>
      </c>
      <c r="J3608" s="24">
        <v>7.2734795451251735E-2</v>
      </c>
      <c r="K3608" s="36">
        <v>144.70861144545356</v>
      </c>
      <c r="L3608" s="24">
        <v>3.3654871518156833E-2</v>
      </c>
      <c r="M3608" s="36">
        <v>385.84787813927733</v>
      </c>
      <c r="N3608" s="24">
        <v>8.973661369990843E-2</v>
      </c>
      <c r="O3608" s="36">
        <v>622.07720572803987</v>
      </c>
      <c r="P3608" s="24">
        <v>0.14467645169163124</v>
      </c>
      <c r="Q3608" s="36">
        <v>139.32333953386586</v>
      </c>
      <c r="R3608" s="24">
        <v>3.2402419210968883E-2</v>
      </c>
      <c r="S3608" s="36">
        <v>200.15729474009322</v>
      </c>
      <c r="T3608" s="24">
        <v>4.6550567866093122E-2</v>
      </c>
      <c r="U3608" s="36">
        <v>144.70861144545356</v>
      </c>
      <c r="V3608" s="24">
        <v>3.3654871518156833E-2</v>
      </c>
      <c r="W3608" s="36">
        <v>1215.4747136428773</v>
      </c>
      <c r="X3608" s="24">
        <v>0.28268286809343651</v>
      </c>
      <c r="Y3608" s="36">
        <v>82.169493380019702</v>
      </c>
      <c r="Z3608" s="24">
        <v>1.9110153257596508E-2</v>
      </c>
      <c r="AA3608" s="36">
        <v>251.90981051699924</v>
      </c>
      <c r="AB3608" s="24">
        <v>5.858664679612751E-2</v>
      </c>
      <c r="AC3608" s="36">
        <v>71.636615960107619</v>
      </c>
      <c r="AD3608" s="24">
        <v>1.6660522701800212E-2</v>
      </c>
      <c r="AE3608" s="36">
        <v>412.83847155862549</v>
      </c>
      <c r="AF3608" s="24">
        <v>9.6013814100448305E-2</v>
      </c>
      <c r="AG3608" s="36">
        <v>0</v>
      </c>
      <c r="AH3608" s="24">
        <v>0</v>
      </c>
      <c r="AI3608" s="36">
        <v>0</v>
      </c>
      <c r="AJ3608" s="24">
        <v>0</v>
      </c>
      <c r="AK3608" s="36">
        <v>4299.7820201863833</v>
      </c>
      <c r="AL3608" s="166">
        <f t="shared" si="246"/>
        <v>0.20225455046092322</v>
      </c>
      <c r="AM3608" s="129"/>
    </row>
    <row r="3609" spans="1:39" ht="24" customHeight="1">
      <c r="A3609" s="1016" t="s">
        <v>21</v>
      </c>
      <c r="B3609" s="1017"/>
      <c r="C3609" s="35">
        <v>0</v>
      </c>
      <c r="D3609" s="24">
        <v>0</v>
      </c>
      <c r="E3609" s="36">
        <v>0</v>
      </c>
      <c r="F3609" s="24">
        <v>0</v>
      </c>
      <c r="G3609" s="36">
        <v>0</v>
      </c>
      <c r="H3609" s="24">
        <v>0</v>
      </c>
      <c r="I3609" s="36">
        <v>0</v>
      </c>
      <c r="J3609" s="24">
        <v>0</v>
      </c>
      <c r="K3609" s="36">
        <v>0</v>
      </c>
      <c r="L3609" s="24">
        <v>0</v>
      </c>
      <c r="M3609" s="36">
        <v>0</v>
      </c>
      <c r="N3609" s="24">
        <v>0</v>
      </c>
      <c r="O3609" s="36">
        <v>10.185185185185185</v>
      </c>
      <c r="P3609" s="24">
        <v>3.2307330827067673E-2</v>
      </c>
      <c r="Q3609" s="36">
        <v>0</v>
      </c>
      <c r="R3609" s="24">
        <v>0</v>
      </c>
      <c r="S3609" s="36">
        <v>0</v>
      </c>
      <c r="T3609" s="24">
        <v>0</v>
      </c>
      <c r="U3609" s="36">
        <v>0</v>
      </c>
      <c r="V3609" s="24">
        <v>0</v>
      </c>
      <c r="W3609" s="36">
        <v>117.95555555555555</v>
      </c>
      <c r="X3609" s="24">
        <v>0.37415413533834585</v>
      </c>
      <c r="Y3609" s="36">
        <v>0</v>
      </c>
      <c r="Z3609" s="24">
        <v>0</v>
      </c>
      <c r="AA3609" s="36">
        <v>128.14074074074074</v>
      </c>
      <c r="AB3609" s="24">
        <v>0.40646146616541357</v>
      </c>
      <c r="AC3609" s="36">
        <v>58.977777777777774</v>
      </c>
      <c r="AD3609" s="24">
        <v>0.18707706766917293</v>
      </c>
      <c r="AE3609" s="36">
        <v>0</v>
      </c>
      <c r="AF3609" s="24">
        <v>0</v>
      </c>
      <c r="AG3609" s="36">
        <v>0</v>
      </c>
      <c r="AH3609" s="24">
        <v>0</v>
      </c>
      <c r="AI3609" s="36">
        <v>0</v>
      </c>
      <c r="AJ3609" s="24">
        <v>0</v>
      </c>
      <c r="AK3609" s="36">
        <v>315.25925925925924</v>
      </c>
      <c r="AL3609" s="166">
        <f t="shared" si="246"/>
        <v>1.4829267963067857E-2</v>
      </c>
      <c r="AM3609" s="129"/>
    </row>
    <row r="3610" spans="1:39" ht="13.5" thickBot="1">
      <c r="A3610" s="938" t="s">
        <v>3</v>
      </c>
      <c r="B3610" s="939"/>
      <c r="C3610" s="37">
        <f>SUM(C3583,C3592,C3601)</f>
        <v>1745.01161443402</v>
      </c>
      <c r="D3610" s="26">
        <f>+C3610/$AK$3610</f>
        <v>2.7467971098448313E-2</v>
      </c>
      <c r="E3610" s="37">
        <f t="shared" ref="E3610" si="247">SUM(E3583,E3592,E3601)</f>
        <v>105.52631578473685</v>
      </c>
      <c r="F3610" s="26">
        <f t="shared" ref="F3610" si="248">+E3610/$AK$3610</f>
        <v>1.6610742118418603E-3</v>
      </c>
      <c r="G3610" s="37">
        <f t="shared" ref="G3610" si="249">SUM(G3583,G3592,G3601)</f>
        <v>261.95857367345241</v>
      </c>
      <c r="H3610" s="26">
        <f t="shared" ref="H3610" si="250">+G3610/$AK$3610</f>
        <v>4.1234513691113311E-3</v>
      </c>
      <c r="I3610" s="37">
        <f t="shared" ref="I3610" si="251">SUM(I3583,I3592,I3601)</f>
        <v>3689.5812049491869</v>
      </c>
      <c r="J3610" s="26">
        <f t="shared" ref="J3610" si="252">+I3610/$AK$3610</f>
        <v>5.8077154939620776E-2</v>
      </c>
      <c r="K3610" s="37">
        <f t="shared" ref="K3610" si="253">SUM(K3583,K3592,K3601)</f>
        <v>364.28974246937514</v>
      </c>
      <c r="L3610" s="26">
        <f t="shared" ref="L3610" si="254">+K3610/$AK$3610</f>
        <v>5.734231242269087E-3</v>
      </c>
      <c r="M3610" s="37">
        <f t="shared" ref="M3610" si="255">SUM(M3583,M3592,M3601)</f>
        <v>1580.2377195448585</v>
      </c>
      <c r="N3610" s="26">
        <f t="shared" ref="N3610" si="256">+M3610/$AK$3610</f>
        <v>2.4874289460368088E-2</v>
      </c>
      <c r="O3610" s="37">
        <f t="shared" ref="O3610" si="257">SUM(O3583,O3592,O3601)</f>
        <v>7809.5013498320195</v>
      </c>
      <c r="P3610" s="26">
        <f t="shared" ref="P3610" si="258">+O3610/$AK$3610</f>
        <v>0.12292821182170408</v>
      </c>
      <c r="Q3610" s="37">
        <f t="shared" ref="Q3610" si="259">SUM(Q3583,Q3592,Q3601)</f>
        <v>626.80304132540209</v>
      </c>
      <c r="R3610" s="26">
        <f t="shared" ref="R3610" si="260">+Q3610/$AK$3610</f>
        <v>9.8664144588687108E-3</v>
      </c>
      <c r="S3610" s="37">
        <f t="shared" ref="S3610" si="261">SUM(S3583,S3592,S3601)</f>
        <v>2011.6973986990263</v>
      </c>
      <c r="T3610" s="26">
        <f t="shared" ref="T3610" si="262">+S3610/$AK$3610</f>
        <v>3.1665832794018814E-2</v>
      </c>
      <c r="U3610" s="37">
        <f t="shared" ref="U3610" si="263">SUM(U3583,U3592,U3601)</f>
        <v>1083.2517331160293</v>
      </c>
      <c r="V3610" s="26">
        <f t="shared" ref="V3610" si="264">+U3610/$AK$3610</f>
        <v>1.7051306164071484E-2</v>
      </c>
      <c r="W3610" s="37">
        <f t="shared" ref="W3610" si="265">SUM(W3583,W3592,W3601)</f>
        <v>19573.167174276095</v>
      </c>
      <c r="X3610" s="26">
        <f t="shared" ref="X3610" si="266">+W3610/$AK$3610</f>
        <v>0.30809834490556703</v>
      </c>
      <c r="Y3610" s="37">
        <f t="shared" ref="Y3610" si="267">SUM(Y3583,Y3592,Y3601)</f>
        <v>1761.9934386629157</v>
      </c>
      <c r="Z3610" s="26">
        <f t="shared" ref="Z3610" si="268">+Y3610/$AK$3610</f>
        <v>2.7735279495286421E-2</v>
      </c>
      <c r="AA3610" s="37">
        <f t="shared" ref="AA3610" si="269">SUM(AA3583,AA3592,AA3601)</f>
        <v>6325.9437520983702</v>
      </c>
      <c r="AB3610" s="26">
        <f t="shared" ref="AB3610" si="270">+AA3610/$AK$3610</f>
        <v>9.9575749935283717E-2</v>
      </c>
      <c r="AC3610" s="37">
        <f t="shared" ref="AC3610" si="271">SUM(AC3583,AC3592,AC3601)</f>
        <v>7731.8103229119079</v>
      </c>
      <c r="AD3610" s="26">
        <f t="shared" ref="AD3610" si="272">+AC3610/$AK$3610</f>
        <v>0.12170528879678051</v>
      </c>
      <c r="AE3610" s="37">
        <f t="shared" ref="AE3610" si="273">SUM(AE3583,AE3592,AE3601)</f>
        <v>8823.5916852952705</v>
      </c>
      <c r="AF3610" s="26">
        <f t="shared" ref="AF3610" si="274">+AE3610/$AK$3610</f>
        <v>0.13889085860027858</v>
      </c>
      <c r="AG3610" s="37">
        <f t="shared" ref="AG3610" si="275">SUM(AG3583,AG3592,AG3601)</f>
        <v>34.594104309195011</v>
      </c>
      <c r="AH3610" s="26">
        <f t="shared" ref="AH3610" si="276">+AG3610/$AK$3610</f>
        <v>5.4454070648112787E-4</v>
      </c>
      <c r="AI3610" s="37">
        <f t="shared" ref="AI3610" si="277">SUM(AI3583,AI3592,AI3601)</f>
        <v>0</v>
      </c>
      <c r="AJ3610" s="26">
        <f t="shared" ref="AJ3610" si="278">+AI3610/$AK$3610</f>
        <v>0</v>
      </c>
      <c r="AK3610" s="37">
        <f t="shared" ref="AK3610" si="279">SUM(AK3583,AK3592,AK3601)</f>
        <v>63528.959171381866</v>
      </c>
      <c r="AL3610" s="26">
        <f t="shared" ref="AL3610" si="280">+AK3610/$AK$3610</f>
        <v>1</v>
      </c>
      <c r="AM3610" s="129"/>
    </row>
    <row r="3613" spans="1:39" ht="13.5" thickBot="1"/>
    <row r="3614" spans="1:39" ht="39.75" customHeight="1">
      <c r="A3614" s="1030" t="s">
        <v>22</v>
      </c>
      <c r="B3614" s="1031"/>
      <c r="C3614" s="810" t="s">
        <v>479</v>
      </c>
      <c r="D3614" s="811"/>
      <c r="E3614" s="811"/>
      <c r="F3614" s="812"/>
      <c r="G3614" s="183"/>
    </row>
    <row r="3615" spans="1:39" ht="36.75" thickBot="1">
      <c r="A3615" s="1032"/>
      <c r="B3615" s="1033"/>
      <c r="C3615" s="144" t="s">
        <v>24</v>
      </c>
      <c r="D3615" s="145" t="s">
        <v>25</v>
      </c>
      <c r="E3615" s="145" t="s">
        <v>26</v>
      </c>
      <c r="F3615" s="319" t="s">
        <v>27</v>
      </c>
      <c r="G3615" s="143"/>
    </row>
    <row r="3616" spans="1:39" ht="12.75" customHeight="1">
      <c r="A3616" s="806" t="s">
        <v>4</v>
      </c>
      <c r="B3616" s="807"/>
      <c r="C3616" s="39">
        <v>1577535.4557318699</v>
      </c>
      <c r="D3616" s="40">
        <v>8809.2066432357715</v>
      </c>
      <c r="E3616" s="40">
        <v>1277059.1582413411</v>
      </c>
      <c r="F3616" s="320">
        <v>171537.64689680113</v>
      </c>
      <c r="G3616" s="143"/>
    </row>
    <row r="3617" spans="1:7" ht="24.75" customHeight="1">
      <c r="A3617" s="1016" t="s">
        <v>14</v>
      </c>
      <c r="B3617" s="1017"/>
      <c r="C3617" s="35">
        <v>1282720.0174475936</v>
      </c>
      <c r="D3617" s="36">
        <v>29642.966329783798</v>
      </c>
      <c r="E3617" s="36">
        <v>569458.07312879281</v>
      </c>
      <c r="F3617" s="303">
        <v>3099.0000030000033</v>
      </c>
      <c r="G3617" s="143"/>
    </row>
    <row r="3618" spans="1:7" ht="24.75" customHeight="1">
      <c r="A3618" s="1016" t="s">
        <v>15</v>
      </c>
      <c r="B3618" s="1017"/>
      <c r="C3618" s="35">
        <v>1523505.7952286473</v>
      </c>
      <c r="D3618" s="36">
        <v>27480.401777755418</v>
      </c>
      <c r="E3618" s="36">
        <v>1220705.2971097257</v>
      </c>
      <c r="F3618" s="303">
        <v>8573.999601499967</v>
      </c>
      <c r="G3618" s="143"/>
    </row>
    <row r="3619" spans="1:7" ht="24.75" customHeight="1">
      <c r="A3619" s="1016" t="s">
        <v>16</v>
      </c>
      <c r="B3619" s="1017"/>
      <c r="C3619" s="35">
        <v>950000</v>
      </c>
      <c r="D3619" s="36">
        <v>11495.403309683048</v>
      </c>
      <c r="E3619" s="36">
        <v>506469.59893174237</v>
      </c>
      <c r="F3619" s="303">
        <v>17823.999940499903</v>
      </c>
      <c r="G3619" s="143"/>
    </row>
    <row r="3620" spans="1:7" ht="24.75" customHeight="1">
      <c r="A3620" s="1016" t="s">
        <v>17</v>
      </c>
      <c r="B3620" s="1017"/>
      <c r="C3620" s="35">
        <v>1811425.8710473352</v>
      </c>
      <c r="D3620" s="36">
        <v>36330.810600888879</v>
      </c>
      <c r="E3620" s="36">
        <v>1145073.2773182499</v>
      </c>
      <c r="F3620" s="303">
        <v>15025.999649999972</v>
      </c>
      <c r="G3620" s="143"/>
    </row>
    <row r="3621" spans="1:7" ht="24.75" customHeight="1">
      <c r="A3621" s="1016" t="s">
        <v>18</v>
      </c>
      <c r="B3621" s="1017"/>
      <c r="C3621" s="35">
        <v>1621667.5311955397</v>
      </c>
      <c r="D3621" s="36">
        <v>18281.241224418081</v>
      </c>
      <c r="E3621" s="36">
        <v>1319960.3313783838</v>
      </c>
      <c r="F3621" s="303">
        <v>27011.871947999956</v>
      </c>
      <c r="G3621" s="143"/>
    </row>
    <row r="3622" spans="1:7" ht="24.75" customHeight="1">
      <c r="A3622" s="1016" t="s">
        <v>19</v>
      </c>
      <c r="B3622" s="1017"/>
      <c r="C3622" s="35">
        <v>1676168.0901780452</v>
      </c>
      <c r="D3622" s="36">
        <v>18186.114449574303</v>
      </c>
      <c r="E3622" s="36">
        <v>1376184.6820870964</v>
      </c>
      <c r="F3622" s="303">
        <v>54727.370985799709</v>
      </c>
      <c r="G3622" s="143"/>
    </row>
    <row r="3623" spans="1:7" ht="24.75" customHeight="1">
      <c r="A3623" s="1016" t="s">
        <v>20</v>
      </c>
      <c r="B3623" s="1017"/>
      <c r="C3623" s="35">
        <v>1688604.0287107965</v>
      </c>
      <c r="D3623" s="36">
        <v>19790.538824290743</v>
      </c>
      <c r="E3623" s="36">
        <v>1347824.6952385658</v>
      </c>
      <c r="F3623" s="303">
        <v>42028.404767999724</v>
      </c>
      <c r="G3623" s="143"/>
    </row>
    <row r="3624" spans="1:7" ht="24.75" customHeight="1" thickBot="1">
      <c r="A3624" s="1016" t="s">
        <v>21</v>
      </c>
      <c r="B3624" s="1017"/>
      <c r="C3624" s="35">
        <v>903028.17828946863</v>
      </c>
      <c r="D3624" s="36">
        <v>23407.783078689761</v>
      </c>
      <c r="E3624" s="36">
        <v>297323.76806043676</v>
      </c>
      <c r="F3624" s="303">
        <v>3246.9999999999973</v>
      </c>
      <c r="G3624" s="143"/>
    </row>
    <row r="3625" spans="1:7">
      <c r="A3625" s="1021" t="s">
        <v>8</v>
      </c>
      <c r="B3625" s="807"/>
      <c r="C3625" s="39">
        <v>1859502.2636014021</v>
      </c>
      <c r="D3625" s="40">
        <v>11952.181550355928</v>
      </c>
      <c r="E3625" s="40">
        <v>1742694.4587594913</v>
      </c>
      <c r="F3625" s="320">
        <v>21259.259730986152</v>
      </c>
      <c r="G3625" s="143"/>
    </row>
    <row r="3626" spans="1:7" ht="18.75" customHeight="1">
      <c r="A3626" s="1016" t="s">
        <v>14</v>
      </c>
      <c r="B3626" s="1017"/>
      <c r="C3626" s="35">
        <v>1954977.0204521518</v>
      </c>
      <c r="D3626" s="36">
        <v>29283.314224175003</v>
      </c>
      <c r="E3626" s="36">
        <v>703547.58634725853</v>
      </c>
      <c r="F3626" s="303">
        <v>577.22681698600002</v>
      </c>
    </row>
    <row r="3627" spans="1:7" ht="21" customHeight="1">
      <c r="A3627" s="1016" t="s">
        <v>15</v>
      </c>
      <c r="B3627" s="1017"/>
      <c r="C3627" s="35">
        <v>1586312.2467531755</v>
      </c>
      <c r="D3627" s="36">
        <v>32366.592843192186</v>
      </c>
      <c r="E3627" s="36">
        <v>1361494.6297151872</v>
      </c>
      <c r="F3627" s="303">
        <v>1769.4483739880006</v>
      </c>
    </row>
    <row r="3628" spans="1:7" ht="21" customHeight="1">
      <c r="A3628" s="1016" t="s">
        <v>16</v>
      </c>
      <c r="B3628" s="1017"/>
      <c r="C3628" s="35">
        <v>1067903.2258064516</v>
      </c>
      <c r="D3628" s="36">
        <v>16738.437205358172</v>
      </c>
      <c r="E3628" s="36">
        <v>713601.63603168086</v>
      </c>
      <c r="F3628" s="303">
        <v>1817.5311355299989</v>
      </c>
    </row>
    <row r="3629" spans="1:7" ht="21" customHeight="1">
      <c r="A3629" s="1016" t="s">
        <v>17</v>
      </c>
      <c r="B3629" s="1017"/>
      <c r="C3629" s="35">
        <v>1539444.5625777601</v>
      </c>
      <c r="D3629" s="36">
        <v>23863.014522695135</v>
      </c>
      <c r="E3629" s="36">
        <v>979393.84124731051</v>
      </c>
      <c r="F3629" s="303">
        <v>1684.4732797850004</v>
      </c>
    </row>
    <row r="3630" spans="1:7" ht="21" customHeight="1">
      <c r="A3630" s="1016" t="s">
        <v>18</v>
      </c>
      <c r="B3630" s="1017"/>
      <c r="C3630" s="35">
        <v>2084154.645082382</v>
      </c>
      <c r="D3630" s="36">
        <v>20879.830035504507</v>
      </c>
      <c r="E3630" s="36">
        <v>1552263.3297626397</v>
      </c>
      <c r="F3630" s="303">
        <v>5526.8398160829893</v>
      </c>
    </row>
    <row r="3631" spans="1:7" ht="21" customHeight="1">
      <c r="A3631" s="1016" t="s">
        <v>19</v>
      </c>
      <c r="B3631" s="1017"/>
      <c r="C3631" s="35">
        <v>1900372.8375627988</v>
      </c>
      <c r="D3631" s="36">
        <v>24704.153677135597</v>
      </c>
      <c r="E3631" s="36">
        <v>1793170.871653117</v>
      </c>
      <c r="F3631" s="303">
        <v>5268.6990296419954</v>
      </c>
    </row>
    <row r="3632" spans="1:7" ht="21" customHeight="1">
      <c r="A3632" s="1016" t="s">
        <v>20</v>
      </c>
      <c r="B3632" s="1017"/>
      <c r="C3632" s="35">
        <v>2105349.8813012112</v>
      </c>
      <c r="D3632" s="36">
        <v>37242.590429306016</v>
      </c>
      <c r="E3632" s="36">
        <v>2442098.0711512202</v>
      </c>
      <c r="F3632" s="303">
        <v>4299.7820196919829</v>
      </c>
    </row>
    <row r="3633" spans="1:9" ht="21" customHeight="1" thickBot="1">
      <c r="A3633" s="1016" t="s">
        <v>21</v>
      </c>
      <c r="B3633" s="1017"/>
      <c r="C3633" s="35">
        <v>1517326.5507598256</v>
      </c>
      <c r="D3633" s="36">
        <v>73452.642759594761</v>
      </c>
      <c r="E3633" s="36">
        <v>1304191.4578104517</v>
      </c>
      <c r="F3633" s="303">
        <v>315.25925927999998</v>
      </c>
    </row>
    <row r="3634" spans="1:9">
      <c r="A3634" s="1021" t="s">
        <v>9</v>
      </c>
      <c r="B3634" s="807"/>
      <c r="C3634" s="39">
        <v>1990134.6342165654</v>
      </c>
      <c r="D3634" s="40">
        <v>10868.1580461511</v>
      </c>
      <c r="E3634" s="40">
        <v>1586957.9746615244</v>
      </c>
      <c r="F3634" s="320">
        <v>21321.559241612234</v>
      </c>
      <c r="G3634" s="229"/>
    </row>
    <row r="3635" spans="1:9" ht="21" customHeight="1">
      <c r="A3635" s="1016" t="s">
        <v>14</v>
      </c>
      <c r="B3635" s="1017"/>
      <c r="C3635" s="35">
        <v>1923008.6499387985</v>
      </c>
      <c r="D3635" s="36">
        <v>29969.935132587307</v>
      </c>
      <c r="E3635" s="36">
        <v>800914.08215491124</v>
      </c>
      <c r="F3635" s="303">
        <v>714.16778115501495</v>
      </c>
      <c r="G3635" s="229"/>
    </row>
    <row r="3636" spans="1:9" ht="21" customHeight="1">
      <c r="A3636" s="1016" t="s">
        <v>15</v>
      </c>
      <c r="B3636" s="1017"/>
      <c r="C3636" s="35">
        <v>1567534.5167861164</v>
      </c>
      <c r="D3636" s="36">
        <v>26334.1658956067</v>
      </c>
      <c r="E3636" s="36">
        <v>1114346.8042906467</v>
      </c>
      <c r="F3636" s="303">
        <v>1790.6124905348497</v>
      </c>
      <c r="G3636" s="229"/>
    </row>
    <row r="3637" spans="1:9" ht="21" customHeight="1">
      <c r="A3637" s="1016" t="s">
        <v>16</v>
      </c>
      <c r="B3637" s="1017"/>
      <c r="C3637" s="35">
        <v>941933.33333333349</v>
      </c>
      <c r="D3637" s="36">
        <v>18756.581555266279</v>
      </c>
      <c r="E3637" s="36">
        <v>540013.6772099958</v>
      </c>
      <c r="F3637" s="303">
        <v>828.9</v>
      </c>
      <c r="G3637" s="229"/>
    </row>
    <row r="3638" spans="1:9" ht="21" customHeight="1">
      <c r="A3638" s="1016" t="s">
        <v>17</v>
      </c>
      <c r="B3638" s="1017"/>
      <c r="C3638" s="35">
        <v>2681507.9454824831</v>
      </c>
      <c r="D3638" s="36">
        <v>82294.240263050175</v>
      </c>
      <c r="E3638" s="36">
        <v>2650504.3543225173</v>
      </c>
      <c r="F3638" s="303">
        <v>1037.332927447995</v>
      </c>
      <c r="G3638" s="229"/>
    </row>
    <row r="3639" spans="1:9" ht="21" customHeight="1">
      <c r="A3639" s="1016" t="s">
        <v>18</v>
      </c>
      <c r="B3639" s="1017"/>
      <c r="C3639" s="35">
        <v>2155870.9331984939</v>
      </c>
      <c r="D3639" s="36">
        <v>20012.078762017842</v>
      </c>
      <c r="E3639" s="36">
        <v>1477699.1543455697</v>
      </c>
      <c r="F3639" s="303">
        <v>5452.3991649752516</v>
      </c>
      <c r="G3639" s="229"/>
    </row>
    <row r="3640" spans="1:9" ht="21" customHeight="1">
      <c r="A3640" s="1016" t="s">
        <v>19</v>
      </c>
      <c r="B3640" s="1017"/>
      <c r="C3640" s="35">
        <v>2010376.9556184581</v>
      </c>
      <c r="D3640" s="36">
        <v>20854.133368527728</v>
      </c>
      <c r="E3640" s="36">
        <v>1704941.7750476454</v>
      </c>
      <c r="F3640" s="303">
        <v>6683.9749090141686</v>
      </c>
      <c r="G3640" s="229"/>
    </row>
    <row r="3641" spans="1:9" ht="21" customHeight="1">
      <c r="A3641" s="1016" t="s">
        <v>20</v>
      </c>
      <c r="B3641" s="1017"/>
      <c r="C3641" s="35">
        <v>2028875.3203239536</v>
      </c>
      <c r="D3641" s="36">
        <v>22279.620596654149</v>
      </c>
      <c r="E3641" s="36">
        <v>1488220.9057619062</v>
      </c>
      <c r="F3641" s="303">
        <v>4461.8937076153434</v>
      </c>
      <c r="G3641" s="229"/>
    </row>
    <row r="3642" spans="1:9" ht="21" customHeight="1">
      <c r="A3642" s="1016" t="s">
        <v>21</v>
      </c>
      <c r="B3642" s="1017"/>
      <c r="C3642" s="35">
        <v>1264871.5195497631</v>
      </c>
      <c r="D3642" s="36">
        <v>41084.478876951543</v>
      </c>
      <c r="E3642" s="36">
        <v>771117.75787561061</v>
      </c>
      <c r="F3642" s="303">
        <v>352.27826086956514</v>
      </c>
      <c r="G3642" s="229"/>
    </row>
    <row r="3643" spans="1:9" ht="13.5" thickBot="1">
      <c r="A3643" s="1022" t="s">
        <v>3</v>
      </c>
      <c r="B3643" s="1023"/>
      <c r="C3643" s="608">
        <v>1810120.7012041414</v>
      </c>
      <c r="D3643" s="609">
        <v>6178.7884960705151</v>
      </c>
      <c r="E3643" s="609">
        <v>1558191.2349498044</v>
      </c>
      <c r="F3643" s="610">
        <v>63596.740213002879</v>
      </c>
      <c r="G3643" s="229"/>
    </row>
    <row r="3646" spans="1:9" ht="13.5" thickBot="1"/>
    <row r="3647" spans="1:9">
      <c r="A3647" s="1024" t="s">
        <v>22</v>
      </c>
      <c r="B3647" s="1025"/>
      <c r="C3647" s="810" t="s">
        <v>480</v>
      </c>
      <c r="D3647" s="811"/>
      <c r="E3647" s="811"/>
      <c r="F3647" s="811"/>
      <c r="G3647" s="811"/>
      <c r="H3647" s="812"/>
      <c r="I3647" s="183"/>
    </row>
    <row r="3648" spans="1:9">
      <c r="A3648" s="1026"/>
      <c r="B3648" s="1027"/>
      <c r="C3648" s="929" t="s">
        <v>159</v>
      </c>
      <c r="D3648" s="930"/>
      <c r="E3648" s="931" t="s">
        <v>160</v>
      </c>
      <c r="F3648" s="930"/>
      <c r="G3648" s="932" t="s">
        <v>3</v>
      </c>
      <c r="H3648" s="933"/>
      <c r="I3648" s="129"/>
    </row>
    <row r="3649" spans="1:9" ht="13.5" thickBot="1">
      <c r="A3649" s="1028"/>
      <c r="B3649" s="1029"/>
      <c r="C3649" s="5" t="s">
        <v>11</v>
      </c>
      <c r="D3649" s="6" t="s">
        <v>12</v>
      </c>
      <c r="E3649" s="5" t="s">
        <v>11</v>
      </c>
      <c r="F3649" s="6" t="s">
        <v>12</v>
      </c>
      <c r="G3649" s="5" t="s">
        <v>11</v>
      </c>
      <c r="H3649" s="212" t="s">
        <v>12</v>
      </c>
      <c r="I3649" s="129"/>
    </row>
    <row r="3650" spans="1:9" ht="13.5" customHeight="1">
      <c r="A3650" s="806" t="s">
        <v>4</v>
      </c>
      <c r="B3650" s="807"/>
      <c r="C3650" s="39">
        <v>95739.748992001332</v>
      </c>
      <c r="D3650" s="23">
        <v>0.70817725553406763</v>
      </c>
      <c r="E3650" s="40">
        <v>39452.038436699964</v>
      </c>
      <c r="F3650" s="23">
        <v>0.29182274446594719</v>
      </c>
      <c r="G3650" s="40">
        <v>135191.78742869929</v>
      </c>
      <c r="H3650" s="165">
        <v>1</v>
      </c>
      <c r="I3650" s="129"/>
    </row>
    <row r="3651" spans="1:9" ht="26.25" customHeight="1">
      <c r="A3651" s="1016" t="s">
        <v>14</v>
      </c>
      <c r="B3651" s="1017"/>
      <c r="C3651" s="35">
        <v>1898.5024410000012</v>
      </c>
      <c r="D3651" s="24">
        <v>0.80414061351319444</v>
      </c>
      <c r="E3651" s="36">
        <v>462.40609799999993</v>
      </c>
      <c r="F3651" s="24">
        <v>0.19585938648680518</v>
      </c>
      <c r="G3651" s="36">
        <v>2360.9085390000018</v>
      </c>
      <c r="H3651" s="166">
        <f t="shared" ref="H3651:H3658" si="281">+G3651/$G$3650</f>
        <v>1.7463402059427278E-2</v>
      </c>
      <c r="I3651" s="129"/>
    </row>
    <row r="3652" spans="1:9" ht="26.25" customHeight="1">
      <c r="A3652" s="1016" t="s">
        <v>15</v>
      </c>
      <c r="B3652" s="1017"/>
      <c r="C3652" s="35">
        <v>5150.8441500000054</v>
      </c>
      <c r="D3652" s="24">
        <v>0.78171159974610815</v>
      </c>
      <c r="E3652" s="36">
        <v>1438.3431559999995</v>
      </c>
      <c r="F3652" s="24">
        <v>0.21828840025389323</v>
      </c>
      <c r="G3652" s="36">
        <v>6589.1873059999953</v>
      </c>
      <c r="H3652" s="166">
        <f t="shared" si="281"/>
        <v>4.8739553129106751E-2</v>
      </c>
      <c r="I3652" s="129"/>
    </row>
    <row r="3653" spans="1:9" ht="26.25" customHeight="1">
      <c r="A3653" s="1016" t="s">
        <v>16</v>
      </c>
      <c r="B3653" s="1017"/>
      <c r="C3653" s="35">
        <v>8513.5500970000085</v>
      </c>
      <c r="D3653" s="24">
        <v>0.57502452640446289</v>
      </c>
      <c r="E3653" s="36">
        <v>6291.9924600000086</v>
      </c>
      <c r="F3653" s="24">
        <v>0.42497547359554255</v>
      </c>
      <c r="G3653" s="36">
        <v>14805.542556999937</v>
      </c>
      <c r="H3653" s="166">
        <f t="shared" si="281"/>
        <v>0.10951510323664033</v>
      </c>
      <c r="I3653" s="129"/>
    </row>
    <row r="3654" spans="1:9" ht="26.25" customHeight="1">
      <c r="A3654" s="1016" t="s">
        <v>17</v>
      </c>
      <c r="B3654" s="1017"/>
      <c r="C3654" s="35">
        <v>6741.2507539999897</v>
      </c>
      <c r="D3654" s="24">
        <v>0.58398683956946007</v>
      </c>
      <c r="E3654" s="36">
        <v>4802.246970999995</v>
      </c>
      <c r="F3654" s="24">
        <v>0.41601316043054049</v>
      </c>
      <c r="G3654" s="36">
        <v>11543.497724999979</v>
      </c>
      <c r="H3654" s="166">
        <f t="shared" si="281"/>
        <v>8.5386087014257928E-2</v>
      </c>
      <c r="I3654" s="129"/>
    </row>
    <row r="3655" spans="1:9" ht="26.25" customHeight="1">
      <c r="A3655" s="1016" t="s">
        <v>18</v>
      </c>
      <c r="B3655" s="1017"/>
      <c r="C3655" s="35">
        <v>12969.858764999977</v>
      </c>
      <c r="D3655" s="24">
        <v>0.63180648361008196</v>
      </c>
      <c r="E3655" s="36">
        <v>7558.3553344999891</v>
      </c>
      <c r="F3655" s="24">
        <v>0.36819351638991821</v>
      </c>
      <c r="G3655" s="36">
        <v>20528.214099499965</v>
      </c>
      <c r="H3655" s="166">
        <f t="shared" si="281"/>
        <v>0.15184512676353681</v>
      </c>
      <c r="I3655" s="129"/>
    </row>
    <row r="3656" spans="1:9" ht="26.25" customHeight="1">
      <c r="A3656" s="1016" t="s">
        <v>19</v>
      </c>
      <c r="B3656" s="1017"/>
      <c r="C3656" s="35">
        <v>32473.445166999842</v>
      </c>
      <c r="D3656" s="24">
        <v>0.74745713980361062</v>
      </c>
      <c r="E3656" s="36">
        <v>10971.781907199964</v>
      </c>
      <c r="F3656" s="24">
        <v>0.25254286019638728</v>
      </c>
      <c r="G3656" s="36">
        <v>43445.227074199895</v>
      </c>
      <c r="H3656" s="166">
        <f t="shared" si="281"/>
        <v>0.32135995758701752</v>
      </c>
      <c r="I3656" s="129"/>
    </row>
    <row r="3657" spans="1:9" ht="26.25" customHeight="1">
      <c r="A3657" s="1016" t="s">
        <v>20</v>
      </c>
      <c r="B3657" s="1017"/>
      <c r="C3657" s="35">
        <v>26514.230117999949</v>
      </c>
      <c r="D3657" s="24">
        <v>0.78209454461095751</v>
      </c>
      <c r="E3657" s="36">
        <v>7387.3362599999755</v>
      </c>
      <c r="F3657" s="24">
        <v>0.21790545538904435</v>
      </c>
      <c r="G3657" s="36">
        <v>33901.566377999865</v>
      </c>
      <c r="H3657" s="166">
        <f t="shared" si="281"/>
        <v>0.250766463132087</v>
      </c>
      <c r="I3657" s="129"/>
    </row>
    <row r="3658" spans="1:9" ht="26.25" customHeight="1">
      <c r="A3658" s="1016" t="s">
        <v>21</v>
      </c>
      <c r="B3658" s="1017"/>
      <c r="C3658" s="35">
        <v>1478.067499999999</v>
      </c>
      <c r="D3658" s="24">
        <v>0.73257109933307107</v>
      </c>
      <c r="E3658" s="36">
        <v>539.57625000000007</v>
      </c>
      <c r="F3658" s="24">
        <v>0.26742890066692915</v>
      </c>
      <c r="G3658" s="36">
        <v>2017.6437499999986</v>
      </c>
      <c r="H3658" s="166">
        <f t="shared" si="281"/>
        <v>1.4924307077928918E-2</v>
      </c>
      <c r="I3658" s="129"/>
    </row>
    <row r="3659" spans="1:9" ht="15" customHeight="1">
      <c r="A3659" s="804" t="s">
        <v>8</v>
      </c>
      <c r="B3659" s="805"/>
      <c r="C3659" s="41">
        <v>84005.165384596432</v>
      </c>
      <c r="D3659" s="25">
        <v>0.67425826902198549</v>
      </c>
      <c r="E3659" s="42">
        <v>40583.837441349126</v>
      </c>
      <c r="F3659" s="25">
        <v>0.325741730978025</v>
      </c>
      <c r="G3659" s="42">
        <v>124589.00282594425</v>
      </c>
      <c r="H3659" s="167">
        <v>1</v>
      </c>
      <c r="I3659" s="129"/>
    </row>
    <row r="3660" spans="1:9" ht="24" customHeight="1">
      <c r="A3660" s="1016" t="s">
        <v>14</v>
      </c>
      <c r="B3660" s="1017"/>
      <c r="C3660" s="35">
        <v>1824.7982454149987</v>
      </c>
      <c r="D3660" s="24">
        <v>0.8982660656839766</v>
      </c>
      <c r="E3660" s="36">
        <v>206.66917289999995</v>
      </c>
      <c r="F3660" s="24">
        <v>0.10173393431602352</v>
      </c>
      <c r="G3660" s="36">
        <v>2031.4674183149984</v>
      </c>
      <c r="H3660" s="166">
        <f>+G3660/$G$3659</f>
        <v>1.6305350971891463E-2</v>
      </c>
      <c r="I3660" s="129"/>
    </row>
    <row r="3661" spans="1:9" ht="24" customHeight="1">
      <c r="A3661" s="1016" t="s">
        <v>15</v>
      </c>
      <c r="B3661" s="1017"/>
      <c r="C3661" s="35">
        <v>4085.539224445015</v>
      </c>
      <c r="D3661" s="24">
        <v>0.67621593227193988</v>
      </c>
      <c r="E3661" s="36">
        <v>1956.2279529689997</v>
      </c>
      <c r="F3661" s="24">
        <v>0.32378406772806251</v>
      </c>
      <c r="G3661" s="36">
        <v>6041.7671774140008</v>
      </c>
      <c r="H3661" s="166">
        <f t="shared" ref="H3661:H3667" si="282">+G3661/$G$3659</f>
        <v>4.8493583224633298E-2</v>
      </c>
      <c r="I3661" s="129"/>
    </row>
    <row r="3662" spans="1:9" ht="24" customHeight="1">
      <c r="A3662" s="1016" t="s">
        <v>16</v>
      </c>
      <c r="B3662" s="1017"/>
      <c r="C3662" s="35">
        <v>8735.8754578700191</v>
      </c>
      <c r="D3662" s="24">
        <v>0.6056910569105689</v>
      </c>
      <c r="E3662" s="36">
        <v>5687.1135531100099</v>
      </c>
      <c r="F3662" s="24">
        <v>0.3943089430894306</v>
      </c>
      <c r="G3662" s="36">
        <v>14422.989010980036</v>
      </c>
      <c r="H3662" s="166">
        <f t="shared" si="282"/>
        <v>0.11576454328902143</v>
      </c>
      <c r="I3662" s="129"/>
    </row>
    <row r="3663" spans="1:9" ht="24" customHeight="1">
      <c r="A3663" s="1016" t="s">
        <v>17</v>
      </c>
      <c r="B3663" s="1017"/>
      <c r="C3663" s="35">
        <v>6077.4945726000169</v>
      </c>
      <c r="D3663" s="24">
        <v>0.57379263406217618</v>
      </c>
      <c r="E3663" s="36">
        <v>4514.3015081100093</v>
      </c>
      <c r="F3663" s="24">
        <v>0.4262073659378276</v>
      </c>
      <c r="G3663" s="36">
        <v>10591.796080709986</v>
      </c>
      <c r="H3663" s="166">
        <f t="shared" si="282"/>
        <v>8.5013892401941307E-2</v>
      </c>
      <c r="I3663" s="129"/>
    </row>
    <row r="3664" spans="1:9" ht="24" customHeight="1">
      <c r="A3664" s="1016" t="s">
        <v>18</v>
      </c>
      <c r="B3664" s="1017"/>
      <c r="C3664" s="35">
        <v>12200.721124892936</v>
      </c>
      <c r="D3664" s="24">
        <v>0.60163207408209118</v>
      </c>
      <c r="E3664" s="36">
        <v>8078.6516853209723</v>
      </c>
      <c r="F3664" s="24">
        <v>0.39836792591791076</v>
      </c>
      <c r="G3664" s="36">
        <v>20279.37281021387</v>
      </c>
      <c r="H3664" s="166">
        <f t="shared" si="282"/>
        <v>0.16277016711133771</v>
      </c>
      <c r="I3664" s="129"/>
    </row>
    <row r="3665" spans="1:9" ht="24" customHeight="1">
      <c r="A3665" s="1016" t="s">
        <v>19</v>
      </c>
      <c r="B3665" s="1017"/>
      <c r="C3665" s="35">
        <v>26102.218254528518</v>
      </c>
      <c r="D3665" s="24">
        <v>0.71856867717205641</v>
      </c>
      <c r="E3665" s="36">
        <v>10223.075463051902</v>
      </c>
      <c r="F3665" s="24">
        <v>0.28143132282793037</v>
      </c>
      <c r="G3665" s="36">
        <v>36325.293717580898</v>
      </c>
      <c r="H3665" s="166">
        <f t="shared" si="282"/>
        <v>0.29156099570303784</v>
      </c>
      <c r="I3665" s="129"/>
    </row>
    <row r="3666" spans="1:9" ht="24" customHeight="1">
      <c r="A3666" s="1016" t="s">
        <v>20</v>
      </c>
      <c r="B3666" s="1017"/>
      <c r="C3666" s="35">
        <v>23818.618504735416</v>
      </c>
      <c r="D3666" s="24">
        <v>0.73123888725499997</v>
      </c>
      <c r="E3666" s="36">
        <v>8754.3462539470074</v>
      </c>
      <c r="F3666" s="24">
        <v>0.26876111274499365</v>
      </c>
      <c r="G3666" s="36">
        <v>32572.964758682632</v>
      </c>
      <c r="H3666" s="166">
        <f t="shared" si="282"/>
        <v>0.26144333785372975</v>
      </c>
      <c r="I3666" s="129"/>
    </row>
    <row r="3667" spans="1:9" ht="24" customHeight="1">
      <c r="A3667" s="1016" t="s">
        <v>21</v>
      </c>
      <c r="B3667" s="1017"/>
      <c r="C3667" s="35">
        <v>1159.9000001099998</v>
      </c>
      <c r="D3667" s="24">
        <v>0.49923561904175939</v>
      </c>
      <c r="E3667" s="36">
        <v>1163.4518519400001</v>
      </c>
      <c r="F3667" s="24">
        <v>0.50076438095824072</v>
      </c>
      <c r="G3667" s="36">
        <v>2323.3518520499997</v>
      </c>
      <c r="H3667" s="166">
        <f t="shared" si="282"/>
        <v>1.8648129444424674E-2</v>
      </c>
      <c r="I3667" s="129"/>
    </row>
    <row r="3668" spans="1:9">
      <c r="A3668" s="804" t="s">
        <v>9</v>
      </c>
      <c r="B3668" s="805"/>
      <c r="C3668" s="41">
        <v>73053.145578946904</v>
      </c>
      <c r="D3668" s="25">
        <v>0.6269611139731972</v>
      </c>
      <c r="E3668" s="42">
        <v>43466.274765944829</v>
      </c>
      <c r="F3668" s="25">
        <v>0.37303888602677043</v>
      </c>
      <c r="G3668" s="42">
        <v>116519.42034489551</v>
      </c>
      <c r="H3668" s="167">
        <v>1</v>
      </c>
      <c r="I3668" s="129"/>
    </row>
    <row r="3669" spans="1:9" ht="25.5" customHeight="1">
      <c r="A3669" s="1016" t="s">
        <v>14</v>
      </c>
      <c r="B3669" s="1017"/>
      <c r="C3669" s="35">
        <v>1650.4279635258351</v>
      </c>
      <c r="D3669" s="24">
        <v>0.81002200671658353</v>
      </c>
      <c r="E3669" s="36">
        <v>387.08206686930106</v>
      </c>
      <c r="F3669" s="24">
        <v>0.18997799328341661</v>
      </c>
      <c r="G3669" s="36">
        <v>2037.5100303951358</v>
      </c>
      <c r="H3669" s="166">
        <v>1.748644152506201E-2</v>
      </c>
      <c r="I3669" s="129"/>
    </row>
    <row r="3670" spans="1:9" ht="25.5" customHeight="1">
      <c r="A3670" s="1016" t="s">
        <v>15</v>
      </c>
      <c r="B3670" s="1017"/>
      <c r="C3670" s="35">
        <v>3909.5962030516321</v>
      </c>
      <c r="D3670" s="24">
        <v>0.69850710476628775</v>
      </c>
      <c r="E3670" s="36">
        <v>1687.4781522045762</v>
      </c>
      <c r="F3670" s="24">
        <v>0.30149289523371703</v>
      </c>
      <c r="G3670" s="36">
        <v>5597.0743552561817</v>
      </c>
      <c r="H3670" s="166">
        <v>4.8035549255986139E-2</v>
      </c>
      <c r="I3670" s="129"/>
    </row>
    <row r="3671" spans="1:9" ht="25.5" customHeight="1">
      <c r="A3671" s="1016" t="s">
        <v>16</v>
      </c>
      <c r="B3671" s="1017"/>
      <c r="C3671" s="35">
        <v>4752.3600000000106</v>
      </c>
      <c r="D3671" s="24">
        <v>0.47252747252747213</v>
      </c>
      <c r="E3671" s="36">
        <v>5304.9600000000128</v>
      </c>
      <c r="F3671" s="24">
        <v>0.52747252747252715</v>
      </c>
      <c r="G3671" s="36">
        <v>10057.320000000031</v>
      </c>
      <c r="H3671" s="166">
        <v>8.6314538557010781E-2</v>
      </c>
      <c r="I3671" s="129"/>
    </row>
    <row r="3672" spans="1:9" ht="25.5" customHeight="1">
      <c r="A3672" s="1016" t="s">
        <v>17</v>
      </c>
      <c r="B3672" s="1017"/>
      <c r="C3672" s="35">
        <v>5918.2346017250038</v>
      </c>
      <c r="D3672" s="24">
        <v>0.53630618655420459</v>
      </c>
      <c r="E3672" s="36">
        <v>5116.9440892947678</v>
      </c>
      <c r="F3672" s="24">
        <v>0.4636938134458003</v>
      </c>
      <c r="G3672" s="36">
        <v>11035.178691019719</v>
      </c>
      <c r="H3672" s="166">
        <v>9.4706776418521293E-2</v>
      </c>
      <c r="I3672" s="129"/>
    </row>
    <row r="3673" spans="1:9" ht="25.5" customHeight="1">
      <c r="A3673" s="1016" t="s">
        <v>18</v>
      </c>
      <c r="B3673" s="1017"/>
      <c r="C3673" s="35">
        <v>11814.05269202003</v>
      </c>
      <c r="D3673" s="24">
        <v>0.58451397657687809</v>
      </c>
      <c r="E3673" s="36">
        <v>8397.7012872556188</v>
      </c>
      <c r="F3673" s="24">
        <v>0.41548602342311514</v>
      </c>
      <c r="G3673" s="36">
        <v>20211.753979275785</v>
      </c>
      <c r="H3673" s="166">
        <v>0.17346253456676436</v>
      </c>
      <c r="I3673" s="129"/>
    </row>
    <row r="3674" spans="1:9" ht="25.5" customHeight="1">
      <c r="A3674" s="1016" t="s">
        <v>19</v>
      </c>
      <c r="B3674" s="1017"/>
      <c r="C3674" s="35">
        <v>21668.853707641185</v>
      </c>
      <c r="D3674" s="24">
        <v>0.66905662254943765</v>
      </c>
      <c r="E3674" s="36">
        <v>10718.320975828903</v>
      </c>
      <c r="F3674" s="24">
        <v>0.33094337745056068</v>
      </c>
      <c r="G3674" s="36">
        <v>32387.174683470144</v>
      </c>
      <c r="H3674" s="166">
        <v>0.27795516479231236</v>
      </c>
      <c r="I3674" s="129"/>
    </row>
    <row r="3675" spans="1:9" ht="25.5" customHeight="1">
      <c r="A3675" s="1016" t="s">
        <v>20</v>
      </c>
      <c r="B3675" s="1017"/>
      <c r="C3675" s="35">
        <v>22363.911715330167</v>
      </c>
      <c r="D3675" s="24">
        <v>0.6784153471940334</v>
      </c>
      <c r="E3675" s="36">
        <v>10601.014281448208</v>
      </c>
      <c r="F3675" s="24">
        <v>0.32158465280595999</v>
      </c>
      <c r="G3675" s="36">
        <v>32964.925996778591</v>
      </c>
      <c r="H3675" s="166">
        <v>0.28291357697457614</v>
      </c>
      <c r="I3675" s="129"/>
    </row>
    <row r="3676" spans="1:9" ht="25.5" customHeight="1">
      <c r="A3676" s="1016" t="s">
        <v>21</v>
      </c>
      <c r="B3676" s="1017"/>
      <c r="C3676" s="35">
        <v>975.70869565217367</v>
      </c>
      <c r="D3676" s="24">
        <v>0.43783545442307192</v>
      </c>
      <c r="E3676" s="36">
        <v>1252.7739130434788</v>
      </c>
      <c r="F3676" s="24">
        <v>0.56216454557692819</v>
      </c>
      <c r="G3676" s="36">
        <v>2228.4826086956523</v>
      </c>
      <c r="H3676" s="166">
        <v>1.9125417909730255E-2</v>
      </c>
      <c r="I3676" s="129"/>
    </row>
    <row r="3677" spans="1:9" ht="13.5" thickBot="1">
      <c r="A3677" s="802" t="s">
        <v>3</v>
      </c>
      <c r="B3677" s="803"/>
      <c r="C3677" s="611">
        <v>252798.05921885173</v>
      </c>
      <c r="D3677" s="612">
        <v>0.67179887974106522</v>
      </c>
      <c r="E3677" s="581">
        <v>123502.15032642731</v>
      </c>
      <c r="F3677" s="612">
        <v>0.32820112025891435</v>
      </c>
      <c r="G3677" s="581">
        <v>376300.20954528672</v>
      </c>
      <c r="H3677" s="613">
        <v>1</v>
      </c>
      <c r="I3677" s="129"/>
    </row>
    <row r="3680" spans="1:9" ht="13.5" thickBot="1"/>
    <row r="3681" spans="1:23">
      <c r="A3681" s="770" t="s">
        <v>22</v>
      </c>
      <c r="B3681" s="771"/>
      <c r="C3681" s="810" t="s">
        <v>481</v>
      </c>
      <c r="D3681" s="811"/>
      <c r="E3681" s="811"/>
      <c r="F3681" s="811"/>
      <c r="G3681" s="811"/>
      <c r="H3681" s="811"/>
      <c r="I3681" s="811"/>
      <c r="J3681" s="811"/>
      <c r="K3681" s="811"/>
      <c r="L3681" s="811"/>
      <c r="M3681" s="811"/>
      <c r="N3681" s="811"/>
      <c r="O3681" s="811"/>
      <c r="P3681" s="811"/>
      <c r="Q3681" s="811"/>
      <c r="R3681" s="811"/>
      <c r="S3681" s="811"/>
      <c r="T3681" s="811"/>
      <c r="U3681" s="811"/>
      <c r="V3681" s="812"/>
      <c r="W3681" s="4"/>
    </row>
    <row r="3682" spans="1:23" ht="45" customHeight="1">
      <c r="A3682" s="772"/>
      <c r="B3682" s="773"/>
      <c r="C3682" s="1018" t="s">
        <v>290</v>
      </c>
      <c r="D3682" s="930"/>
      <c r="E3682" s="1019" t="s">
        <v>291</v>
      </c>
      <c r="F3682" s="930"/>
      <c r="G3682" s="1019" t="s">
        <v>292</v>
      </c>
      <c r="H3682" s="930"/>
      <c r="I3682" s="1019" t="s">
        <v>293</v>
      </c>
      <c r="J3682" s="930"/>
      <c r="K3682" s="1019" t="s">
        <v>294</v>
      </c>
      <c r="L3682" s="930"/>
      <c r="M3682" s="1019" t="s">
        <v>295</v>
      </c>
      <c r="N3682" s="930"/>
      <c r="O3682" s="1019" t="s">
        <v>296</v>
      </c>
      <c r="P3682" s="930"/>
      <c r="Q3682" s="1019" t="s">
        <v>297</v>
      </c>
      <c r="R3682" s="930"/>
      <c r="S3682" s="1019" t="s">
        <v>203</v>
      </c>
      <c r="T3682" s="930"/>
      <c r="U3682" s="1020" t="s">
        <v>3</v>
      </c>
      <c r="V3682" s="933"/>
      <c r="W3682" s="321"/>
    </row>
    <row r="3683" spans="1:23" ht="13.5" thickBot="1">
      <c r="A3683" s="774"/>
      <c r="B3683" s="775"/>
      <c r="C3683" s="5" t="s">
        <v>11</v>
      </c>
      <c r="D3683" s="6" t="s">
        <v>12</v>
      </c>
      <c r="E3683" s="5" t="s">
        <v>11</v>
      </c>
      <c r="F3683" s="6" t="s">
        <v>12</v>
      </c>
      <c r="G3683" s="5" t="s">
        <v>11</v>
      </c>
      <c r="H3683" s="6" t="s">
        <v>12</v>
      </c>
      <c r="I3683" s="5" t="s">
        <v>11</v>
      </c>
      <c r="J3683" s="6" t="s">
        <v>12</v>
      </c>
      <c r="K3683" s="5" t="s">
        <v>11</v>
      </c>
      <c r="L3683" s="6" t="s">
        <v>12</v>
      </c>
      <c r="M3683" s="5" t="s">
        <v>11</v>
      </c>
      <c r="N3683" s="6" t="s">
        <v>12</v>
      </c>
      <c r="O3683" s="5" t="s">
        <v>11</v>
      </c>
      <c r="P3683" s="6" t="s">
        <v>12</v>
      </c>
      <c r="Q3683" s="5" t="s">
        <v>11</v>
      </c>
      <c r="R3683" s="6" t="s">
        <v>12</v>
      </c>
      <c r="S3683" s="5" t="s">
        <v>11</v>
      </c>
      <c r="T3683" s="6" t="s">
        <v>12</v>
      </c>
      <c r="U3683" s="5" t="s">
        <v>11</v>
      </c>
      <c r="V3683" s="212" t="s">
        <v>12</v>
      </c>
      <c r="W3683" s="129"/>
    </row>
    <row r="3684" spans="1:23" ht="12.75" customHeight="1">
      <c r="A3684" s="806" t="s">
        <v>4</v>
      </c>
      <c r="B3684" s="807"/>
      <c r="C3684" s="39">
        <v>5814.8559038999938</v>
      </c>
      <c r="D3684" s="23">
        <v>6.0736067987663116E-2</v>
      </c>
      <c r="E3684" s="40">
        <v>59889.847660100662</v>
      </c>
      <c r="F3684" s="23">
        <v>0.62554840900099096</v>
      </c>
      <c r="G3684" s="40">
        <v>1779.1352419000002</v>
      </c>
      <c r="H3684" s="23">
        <v>1.8583036415195112E-2</v>
      </c>
      <c r="I3684" s="40">
        <v>3433.577347200001</v>
      </c>
      <c r="J3684" s="23">
        <v>3.5863655204348428E-2</v>
      </c>
      <c r="K3684" s="40">
        <v>3296.6011865000005</v>
      </c>
      <c r="L3684" s="23">
        <v>3.4432941606891178E-2</v>
      </c>
      <c r="M3684" s="40">
        <v>5373.9567943999891</v>
      </c>
      <c r="N3684" s="23">
        <v>5.613088451745326E-2</v>
      </c>
      <c r="O3684" s="40">
        <v>2419.0316853999998</v>
      </c>
      <c r="P3684" s="23">
        <v>2.5266743550811901E-2</v>
      </c>
      <c r="Q3684" s="40">
        <v>6364.536441399996</v>
      </c>
      <c r="R3684" s="23">
        <v>6.6477471566503979E-2</v>
      </c>
      <c r="S3684" s="40">
        <v>7368.2067311999926</v>
      </c>
      <c r="T3684" s="23">
        <v>7.6960790150134781E-2</v>
      </c>
      <c r="U3684" s="40">
        <v>95739.748992001332</v>
      </c>
      <c r="V3684" s="165">
        <v>1</v>
      </c>
      <c r="W3684" s="129"/>
    </row>
    <row r="3685" spans="1:23" ht="23.25" customHeight="1">
      <c r="A3685" s="1016" t="s">
        <v>14</v>
      </c>
      <c r="B3685" s="1017"/>
      <c r="C3685" s="35">
        <v>137.84268299999999</v>
      </c>
      <c r="D3685" s="24">
        <v>7.260600777915982E-2</v>
      </c>
      <c r="E3685" s="36">
        <v>1464.2859770000005</v>
      </c>
      <c r="F3685" s="24">
        <v>0.77128474811373682</v>
      </c>
      <c r="G3685" s="36">
        <v>60.774999999999999</v>
      </c>
      <c r="H3685" s="24">
        <v>3.2012073667910527E-2</v>
      </c>
      <c r="I3685" s="36">
        <v>60.774999999999999</v>
      </c>
      <c r="J3685" s="24">
        <v>3.2012073667910527E-2</v>
      </c>
      <c r="K3685" s="36">
        <v>93.360365999999999</v>
      </c>
      <c r="L3685" s="24">
        <v>4.9175794554588058E-2</v>
      </c>
      <c r="M3685" s="36">
        <v>48.878049000000004</v>
      </c>
      <c r="N3685" s="24">
        <v>2.5745581330016299E-2</v>
      </c>
      <c r="O3685" s="36">
        <v>0</v>
      </c>
      <c r="P3685" s="24">
        <v>0</v>
      </c>
      <c r="Q3685" s="36">
        <v>0</v>
      </c>
      <c r="R3685" s="24">
        <v>0</v>
      </c>
      <c r="S3685" s="36">
        <v>32.585366</v>
      </c>
      <c r="T3685" s="24">
        <v>1.716372088667753E-2</v>
      </c>
      <c r="U3685" s="36">
        <v>1898.5024410000012</v>
      </c>
      <c r="V3685" s="166">
        <f>+U3685/$U$3684</f>
        <v>1.9829824717407744E-2</v>
      </c>
      <c r="W3685" s="129"/>
    </row>
    <row r="3686" spans="1:23" ht="23.25" customHeight="1">
      <c r="A3686" s="1016" t="s">
        <v>15</v>
      </c>
      <c r="B3686" s="1017"/>
      <c r="C3686" s="35">
        <v>263.98064399999998</v>
      </c>
      <c r="D3686" s="24">
        <v>5.124997695766037E-2</v>
      </c>
      <c r="E3686" s="36">
        <v>2589.2326840000032</v>
      </c>
      <c r="F3686" s="24">
        <v>0.50268123216269334</v>
      </c>
      <c r="G3686" s="36">
        <v>213.00633149999999</v>
      </c>
      <c r="H3686" s="24">
        <v>4.1353674329284412E-2</v>
      </c>
      <c r="I3686" s="36">
        <v>243.04802849999999</v>
      </c>
      <c r="J3686" s="24">
        <v>4.7186057551362674E-2</v>
      </c>
      <c r="K3686" s="36">
        <v>266.63278349999996</v>
      </c>
      <c r="L3686" s="24">
        <v>5.1764871103700483E-2</v>
      </c>
      <c r="M3686" s="36">
        <v>202.05050849999998</v>
      </c>
      <c r="N3686" s="24">
        <v>3.9226678698869151E-2</v>
      </c>
      <c r="O3686" s="36">
        <v>215.65847099999996</v>
      </c>
      <c r="P3686" s="24">
        <v>4.1868568475324518E-2</v>
      </c>
      <c r="Q3686" s="36">
        <v>377.97972699999997</v>
      </c>
      <c r="R3686" s="24">
        <v>7.3382093496266926E-2</v>
      </c>
      <c r="S3686" s="36">
        <v>779.25497199999995</v>
      </c>
      <c r="T3686" s="24">
        <v>0.15128684722483773</v>
      </c>
      <c r="U3686" s="36">
        <v>5150.8441500000054</v>
      </c>
      <c r="V3686" s="166">
        <f t="shared" ref="V3686:V3692" si="283">+U3686/$U$3684</f>
        <v>5.380047685763556E-2</v>
      </c>
      <c r="W3686" s="129"/>
    </row>
    <row r="3687" spans="1:23" ht="23.25" customHeight="1">
      <c r="A3687" s="1016" t="s">
        <v>16</v>
      </c>
      <c r="B3687" s="1017"/>
      <c r="C3687" s="35">
        <v>468.55262999999991</v>
      </c>
      <c r="D3687" s="24">
        <v>5.5036104170586582E-2</v>
      </c>
      <c r="E3687" s="36">
        <v>5890.3759200000077</v>
      </c>
      <c r="F3687" s="24">
        <v>0.69188245243023228</v>
      </c>
      <c r="G3687" s="36">
        <v>73.269423499999988</v>
      </c>
      <c r="H3687" s="24">
        <v>8.6062127626192683E-3</v>
      </c>
      <c r="I3687" s="36">
        <v>407.94987349999991</v>
      </c>
      <c r="J3687" s="24">
        <v>4.7917715741609676E-2</v>
      </c>
      <c r="K3687" s="36">
        <v>133.87217999999999</v>
      </c>
      <c r="L3687" s="24">
        <v>1.5724601191596167E-2</v>
      </c>
      <c r="M3687" s="36">
        <v>267.74435999999997</v>
      </c>
      <c r="N3687" s="24">
        <v>3.1449202383192335E-2</v>
      </c>
      <c r="O3687" s="36">
        <v>334.68044999999995</v>
      </c>
      <c r="P3687" s="24">
        <v>3.9311502978990415E-2</v>
      </c>
      <c r="Q3687" s="36">
        <v>669.36090000000002</v>
      </c>
      <c r="R3687" s="24">
        <v>7.8623005957980843E-2</v>
      </c>
      <c r="S3687" s="36">
        <v>267.74435999999997</v>
      </c>
      <c r="T3687" s="24">
        <v>3.1449202383192335E-2</v>
      </c>
      <c r="U3687" s="36">
        <v>8513.5500970000085</v>
      </c>
      <c r="V3687" s="166">
        <f t="shared" si="283"/>
        <v>8.8923881529199347E-2</v>
      </c>
      <c r="W3687" s="129"/>
    </row>
    <row r="3688" spans="1:23" ht="23.25" customHeight="1">
      <c r="A3688" s="1016" t="s">
        <v>17</v>
      </c>
      <c r="B3688" s="1017"/>
      <c r="C3688" s="35">
        <v>448.17174999999992</v>
      </c>
      <c r="D3688" s="24">
        <v>6.6481987743012325E-2</v>
      </c>
      <c r="E3688" s="36">
        <v>4663.757058999995</v>
      </c>
      <c r="F3688" s="24">
        <v>0.69182370292822992</v>
      </c>
      <c r="G3688" s="36">
        <v>107.84232</v>
      </c>
      <c r="H3688" s="24">
        <v>1.5997375551712073E-2</v>
      </c>
      <c r="I3688" s="36">
        <v>325.59654349999994</v>
      </c>
      <c r="J3688" s="24">
        <v>4.8299129550522048E-2</v>
      </c>
      <c r="K3688" s="36">
        <v>76.306963499999995</v>
      </c>
      <c r="L3688" s="24">
        <v>1.1319407374769806E-2</v>
      </c>
      <c r="M3688" s="36">
        <v>368.29856699999993</v>
      </c>
      <c r="N3688" s="24">
        <v>5.4633565852963743E-2</v>
      </c>
      <c r="O3688" s="36">
        <v>59.504493500000002</v>
      </c>
      <c r="P3688" s="24">
        <v>8.8269218386057523E-3</v>
      </c>
      <c r="Q3688" s="36">
        <v>184.14928349999997</v>
      </c>
      <c r="R3688" s="24">
        <v>2.7316782926481872E-2</v>
      </c>
      <c r="S3688" s="36">
        <v>507.62377399999991</v>
      </c>
      <c r="T3688" s="24">
        <v>7.5301126233703164E-2</v>
      </c>
      <c r="U3688" s="36">
        <v>6741.2507539999897</v>
      </c>
      <c r="V3688" s="166">
        <f t="shared" si="283"/>
        <v>7.041224595818811E-2</v>
      </c>
      <c r="W3688" s="129"/>
    </row>
    <row r="3689" spans="1:23" ht="23.25" customHeight="1">
      <c r="A3689" s="1016" t="s">
        <v>18</v>
      </c>
      <c r="B3689" s="1017"/>
      <c r="C3689" s="35">
        <v>591.77065850000008</v>
      </c>
      <c r="D3689" s="24">
        <v>4.5626607754352143E-2</v>
      </c>
      <c r="E3689" s="36">
        <v>7119.2611714999894</v>
      </c>
      <c r="F3689" s="24">
        <v>0.54890814930936538</v>
      </c>
      <c r="G3689" s="36">
        <v>208.47206849999998</v>
      </c>
      <c r="H3689" s="24">
        <v>1.607358046662587E-2</v>
      </c>
      <c r="I3689" s="36">
        <v>541.0876085000001</v>
      </c>
      <c r="J3689" s="24">
        <v>4.1718851246103063E-2</v>
      </c>
      <c r="K3689" s="36">
        <v>772.33704850000015</v>
      </c>
      <c r="L3689" s="24">
        <v>5.9548609009082105E-2</v>
      </c>
      <c r="M3689" s="36">
        <v>1348.4596454999996</v>
      </c>
      <c r="N3689" s="24">
        <v>0.10396872239957672</v>
      </c>
      <c r="O3689" s="36">
        <v>533.95829850000007</v>
      </c>
      <c r="P3689" s="24">
        <v>4.1169168313607382E-2</v>
      </c>
      <c r="Q3689" s="36">
        <v>734.68949550000013</v>
      </c>
      <c r="R3689" s="24">
        <v>5.6645913329650771E-2</v>
      </c>
      <c r="S3689" s="36">
        <v>1119.82277</v>
      </c>
      <c r="T3689" s="24">
        <v>8.6340398171637439E-2</v>
      </c>
      <c r="U3689" s="36">
        <v>12969.858764999977</v>
      </c>
      <c r="V3689" s="166">
        <f t="shared" si="283"/>
        <v>0.13546994745185259</v>
      </c>
      <c r="W3689" s="129"/>
    </row>
    <row r="3690" spans="1:23" ht="23.25" customHeight="1">
      <c r="A3690" s="1016" t="s">
        <v>19</v>
      </c>
      <c r="B3690" s="1017"/>
      <c r="C3690" s="35">
        <v>1817.6682844000004</v>
      </c>
      <c r="D3690" s="24">
        <v>5.5973989672249216E-2</v>
      </c>
      <c r="E3690" s="36">
        <v>20624.967500599843</v>
      </c>
      <c r="F3690" s="24">
        <v>0.63513333416065576</v>
      </c>
      <c r="G3690" s="36">
        <v>602.27747440000007</v>
      </c>
      <c r="H3690" s="24">
        <v>1.8546768638273294E-2</v>
      </c>
      <c r="I3690" s="36">
        <v>809.55574520000016</v>
      </c>
      <c r="J3690" s="24">
        <v>2.4929776961967888E-2</v>
      </c>
      <c r="K3690" s="36">
        <v>1153.8732030000001</v>
      </c>
      <c r="L3690" s="24">
        <v>3.553282372923551E-2</v>
      </c>
      <c r="M3690" s="36">
        <v>1904.9303544000004</v>
      </c>
      <c r="N3690" s="24">
        <v>5.8661172062391104E-2</v>
      </c>
      <c r="O3690" s="36">
        <v>766.15195440000014</v>
      </c>
      <c r="P3690" s="24">
        <v>2.3593183613871034E-2</v>
      </c>
      <c r="Q3690" s="36">
        <v>2655.5286694000001</v>
      </c>
      <c r="R3690" s="24">
        <v>8.1775390807582102E-2</v>
      </c>
      <c r="S3690" s="36">
        <v>2138.4919812000003</v>
      </c>
      <c r="T3690" s="24">
        <v>6.5853560353774168E-2</v>
      </c>
      <c r="U3690" s="36">
        <v>32473.445166999842</v>
      </c>
      <c r="V3690" s="166">
        <f t="shared" si="283"/>
        <v>0.3391845655424986</v>
      </c>
      <c r="W3690" s="129"/>
    </row>
    <row r="3691" spans="1:23" ht="23.25" customHeight="1">
      <c r="A3691" s="1016" t="s">
        <v>20</v>
      </c>
      <c r="B3691" s="1017"/>
      <c r="C3691" s="35">
        <v>2033.8092540000014</v>
      </c>
      <c r="D3691" s="24">
        <v>7.6706328826017522E-2</v>
      </c>
      <c r="E3691" s="36">
        <v>16735.591097999932</v>
      </c>
      <c r="F3691" s="24">
        <v>0.63119279811328532</v>
      </c>
      <c r="G3691" s="36">
        <v>513.49262399999998</v>
      </c>
      <c r="H3691" s="24">
        <v>1.9366680522675282E-2</v>
      </c>
      <c r="I3691" s="36">
        <v>992.50454800000034</v>
      </c>
      <c r="J3691" s="24">
        <v>3.7432900883145388E-2</v>
      </c>
      <c r="K3691" s="36">
        <v>800.21864200000027</v>
      </c>
      <c r="L3691" s="24">
        <v>3.0180723273452652E-2</v>
      </c>
      <c r="M3691" s="36">
        <v>1056.0090600000005</v>
      </c>
      <c r="N3691" s="24">
        <v>3.9828011422556764E-2</v>
      </c>
      <c r="O3691" s="36">
        <v>509.07801800000004</v>
      </c>
      <c r="P3691" s="24">
        <v>1.9200181024845137E-2</v>
      </c>
      <c r="Q3691" s="36">
        <v>1583.6483660000008</v>
      </c>
      <c r="R3691" s="24">
        <v>5.9728242492882923E-2</v>
      </c>
      <c r="S3691" s="36">
        <v>2289.8785080000016</v>
      </c>
      <c r="T3691" s="24">
        <v>8.6364133441138524E-2</v>
      </c>
      <c r="U3691" s="36">
        <v>26514.230117999949</v>
      </c>
      <c r="V3691" s="166">
        <f t="shared" si="283"/>
        <v>0.27694066881473761</v>
      </c>
      <c r="W3691" s="129"/>
    </row>
    <row r="3692" spans="1:23" ht="23.25" customHeight="1">
      <c r="A3692" s="1016" t="s">
        <v>21</v>
      </c>
      <c r="B3692" s="1017"/>
      <c r="C3692" s="35">
        <v>53.06</v>
      </c>
      <c r="D3692" s="24">
        <v>3.5898225216372079E-2</v>
      </c>
      <c r="E3692" s="36">
        <v>802.3762499999998</v>
      </c>
      <c r="F3692" s="24">
        <v>0.54285494404010659</v>
      </c>
      <c r="G3692" s="36">
        <v>0</v>
      </c>
      <c r="H3692" s="24">
        <v>0</v>
      </c>
      <c r="I3692" s="36">
        <v>53.06</v>
      </c>
      <c r="J3692" s="24">
        <v>3.5898225216372079E-2</v>
      </c>
      <c r="K3692" s="36">
        <v>0</v>
      </c>
      <c r="L3692" s="24">
        <v>0</v>
      </c>
      <c r="M3692" s="36">
        <v>177.58625000000001</v>
      </c>
      <c r="N3692" s="24">
        <v>0.12014759136507644</v>
      </c>
      <c r="O3692" s="36">
        <v>0</v>
      </c>
      <c r="P3692" s="24">
        <v>0</v>
      </c>
      <c r="Q3692" s="36">
        <v>159.18</v>
      </c>
      <c r="R3692" s="24">
        <v>0.10769467564911624</v>
      </c>
      <c r="S3692" s="36">
        <v>232.80500000000001</v>
      </c>
      <c r="T3692" s="24">
        <v>0.15750633851295706</v>
      </c>
      <c r="U3692" s="36">
        <v>1478.067499999999</v>
      </c>
      <c r="V3692" s="166">
        <f t="shared" si="283"/>
        <v>1.5438389128464141E-2</v>
      </c>
      <c r="W3692" s="129"/>
    </row>
    <row r="3693" spans="1:23">
      <c r="A3693" s="804" t="s">
        <v>8</v>
      </c>
      <c r="B3693" s="805"/>
      <c r="C3693" s="41">
        <v>5583.0286495700011</v>
      </c>
      <c r="D3693" s="25">
        <v>6.6460539944294073E-2</v>
      </c>
      <c r="E3693" s="42">
        <v>52266.086447744397</v>
      </c>
      <c r="F3693" s="25">
        <v>0.62217705552339941</v>
      </c>
      <c r="G3693" s="42">
        <v>1437.0941020220002</v>
      </c>
      <c r="H3693" s="25">
        <v>1.7107211151155145E-2</v>
      </c>
      <c r="I3693" s="42">
        <v>2415.9422379659982</v>
      </c>
      <c r="J3693" s="25">
        <v>2.8759448623250927E-2</v>
      </c>
      <c r="K3693" s="42">
        <v>2150.2954228709991</v>
      </c>
      <c r="L3693" s="25">
        <v>2.5597180995078274E-2</v>
      </c>
      <c r="M3693" s="42">
        <v>4514.954407465998</v>
      </c>
      <c r="N3693" s="25">
        <v>5.3746152237132326E-2</v>
      </c>
      <c r="O3693" s="42">
        <v>1997.040192984</v>
      </c>
      <c r="P3693" s="25">
        <v>2.3772826157070891E-2</v>
      </c>
      <c r="Q3693" s="42">
        <v>5954.8279193639992</v>
      </c>
      <c r="R3693" s="25">
        <v>7.0886449566539431E-2</v>
      </c>
      <c r="S3693" s="42">
        <v>7685.8960046089851</v>
      </c>
      <c r="T3693" s="25">
        <v>9.1493135802078976E-2</v>
      </c>
      <c r="U3693" s="42">
        <v>84005.165384596432</v>
      </c>
      <c r="V3693" s="167">
        <v>1</v>
      </c>
      <c r="W3693" s="129"/>
    </row>
    <row r="3694" spans="1:23" ht="23.25" customHeight="1">
      <c r="A3694" s="1016" t="s">
        <v>14</v>
      </c>
      <c r="B3694" s="1017"/>
      <c r="C3694" s="35">
        <v>52.763157890000002</v>
      </c>
      <c r="D3694" s="24">
        <v>2.8914515904743494E-2</v>
      </c>
      <c r="E3694" s="36">
        <v>1365.7406013489988</v>
      </c>
      <c r="F3694" s="24">
        <v>0.7484337541317615</v>
      </c>
      <c r="G3694" s="36">
        <v>0</v>
      </c>
      <c r="H3694" s="24">
        <v>0</v>
      </c>
      <c r="I3694" s="36">
        <v>5.8333333329999997</v>
      </c>
      <c r="J3694" s="24">
        <v>3.1967004284757915E-3</v>
      </c>
      <c r="K3694" s="36">
        <v>71.239348363000005</v>
      </c>
      <c r="L3694" s="24">
        <v>3.9039575219888836E-2</v>
      </c>
      <c r="M3694" s="36">
        <v>118.16917292000001</v>
      </c>
      <c r="N3694" s="24">
        <v>6.4757390696156533E-2</v>
      </c>
      <c r="O3694" s="36">
        <v>0</v>
      </c>
      <c r="P3694" s="24">
        <v>0</v>
      </c>
      <c r="Q3694" s="36">
        <v>0</v>
      </c>
      <c r="R3694" s="24">
        <v>0</v>
      </c>
      <c r="S3694" s="36">
        <v>211.05263156000001</v>
      </c>
      <c r="T3694" s="24">
        <v>0.11565806361897397</v>
      </c>
      <c r="U3694" s="36">
        <v>1824.7982454149987</v>
      </c>
      <c r="V3694" s="166">
        <f>+U3694/$U$3693</f>
        <v>2.1722452864185445E-2</v>
      </c>
      <c r="W3694" s="129"/>
    </row>
    <row r="3695" spans="1:23" ht="23.25" customHeight="1">
      <c r="A3695" s="1016" t="s">
        <v>15</v>
      </c>
      <c r="B3695" s="1017"/>
      <c r="C3695" s="35">
        <v>122.41082411700003</v>
      </c>
      <c r="D3695" s="24">
        <v>2.9961975003098513E-2</v>
      </c>
      <c r="E3695" s="36">
        <v>2708.0106508430113</v>
      </c>
      <c r="F3695" s="24">
        <v>0.66282820995577907</v>
      </c>
      <c r="G3695" s="36">
        <v>57.829438297999999</v>
      </c>
      <c r="H3695" s="24">
        <v>1.4154664811927151E-2</v>
      </c>
      <c r="I3695" s="36">
        <v>208.72521432299999</v>
      </c>
      <c r="J3695" s="24">
        <v>5.108877992753906E-2</v>
      </c>
      <c r="K3695" s="36">
        <v>40.803608038999997</v>
      </c>
      <c r="L3695" s="24">
        <v>9.9873250010328353E-3</v>
      </c>
      <c r="M3695" s="36">
        <v>157.539155403</v>
      </c>
      <c r="N3695" s="24">
        <v>3.8560186733833234E-2</v>
      </c>
      <c r="O3695" s="36">
        <v>87.498127340000011</v>
      </c>
      <c r="P3695" s="24">
        <v>2.1416543210862424E-2</v>
      </c>
      <c r="Q3695" s="36">
        <v>290.009729526</v>
      </c>
      <c r="R3695" s="24">
        <v>7.0984443813630338E-2</v>
      </c>
      <c r="S3695" s="36">
        <v>412.7124765559999</v>
      </c>
      <c r="T3695" s="24">
        <v>0.10101787154229643</v>
      </c>
      <c r="U3695" s="36">
        <v>4085.539224445015</v>
      </c>
      <c r="V3695" s="166">
        <f t="shared" ref="V3695:V3701" si="284">+U3695/$U$3693</f>
        <v>4.863438106145504E-2</v>
      </c>
      <c r="W3695" s="129"/>
    </row>
    <row r="3696" spans="1:23" ht="23.25" customHeight="1">
      <c r="A3696" s="1016" t="s">
        <v>16</v>
      </c>
      <c r="B3696" s="1017"/>
      <c r="C3696" s="35">
        <v>644.9304029299999</v>
      </c>
      <c r="D3696" s="24">
        <v>7.3825503355704522E-2</v>
      </c>
      <c r="E3696" s="36">
        <v>6273.4139194100117</v>
      </c>
      <c r="F3696" s="24">
        <v>0.71812080536912726</v>
      </c>
      <c r="G3696" s="36">
        <v>58.630036629999999</v>
      </c>
      <c r="H3696" s="24">
        <v>6.7114093959731395E-3</v>
      </c>
      <c r="I3696" s="36">
        <v>527.67032967</v>
      </c>
      <c r="J3696" s="24">
        <v>6.0402684563758254E-2</v>
      </c>
      <c r="K3696" s="36">
        <v>117.26007326</v>
      </c>
      <c r="L3696" s="24">
        <v>1.3422818791946279E-2</v>
      </c>
      <c r="M3696" s="36">
        <v>410.41025640999999</v>
      </c>
      <c r="N3696" s="24">
        <v>4.6979865771811971E-2</v>
      </c>
      <c r="O3696" s="36">
        <v>58.630036629999999</v>
      </c>
      <c r="P3696" s="24">
        <v>6.7114093959731395E-3</v>
      </c>
      <c r="Q3696" s="36">
        <v>410.41025640999999</v>
      </c>
      <c r="R3696" s="24">
        <v>4.6979865771811971E-2</v>
      </c>
      <c r="S3696" s="36">
        <v>234.52014652</v>
      </c>
      <c r="T3696" s="24">
        <v>2.6845637583892558E-2</v>
      </c>
      <c r="U3696" s="36">
        <v>8735.8754578700191</v>
      </c>
      <c r="V3696" s="166">
        <f t="shared" si="284"/>
        <v>0.10399212260192596</v>
      </c>
      <c r="W3696" s="129"/>
    </row>
    <row r="3697" spans="1:23" ht="23.25" customHeight="1">
      <c r="A3697" s="1016" t="s">
        <v>17</v>
      </c>
      <c r="B3697" s="1017"/>
      <c r="C3697" s="35">
        <v>256.55668076000001</v>
      </c>
      <c r="D3697" s="24">
        <v>4.2214217996453487E-2</v>
      </c>
      <c r="E3697" s="36">
        <v>4471.477875460012</v>
      </c>
      <c r="F3697" s="24">
        <v>0.73574362297572005</v>
      </c>
      <c r="G3697" s="36">
        <v>116.3137255</v>
      </c>
      <c r="H3697" s="24">
        <v>1.9138433463090656E-2</v>
      </c>
      <c r="I3697" s="36">
        <v>76.677929245000001</v>
      </c>
      <c r="J3697" s="24">
        <v>1.2616700571103328E-2</v>
      </c>
      <c r="K3697" s="36">
        <v>121.721888765</v>
      </c>
      <c r="L3697" s="24">
        <v>2.0028300693804832E-2</v>
      </c>
      <c r="M3697" s="36">
        <v>256.55668076000001</v>
      </c>
      <c r="N3697" s="24">
        <v>4.2214217996453487E-2</v>
      </c>
      <c r="O3697" s="36">
        <v>13.112903230000001</v>
      </c>
      <c r="P3697" s="24">
        <v>2.157616608843825E-3</v>
      </c>
      <c r="Q3697" s="36">
        <v>179.878751515</v>
      </c>
      <c r="R3697" s="24">
        <v>2.9597517425350155E-2</v>
      </c>
      <c r="S3697" s="36">
        <v>585.19813736499998</v>
      </c>
      <c r="T3697" s="24">
        <v>9.6289372269179344E-2</v>
      </c>
      <c r="U3697" s="36">
        <v>6077.4945726000169</v>
      </c>
      <c r="V3697" s="166">
        <f t="shared" si="284"/>
        <v>7.2346677073674495E-2</v>
      </c>
      <c r="W3697" s="129"/>
    </row>
    <row r="3698" spans="1:23" ht="23.25" customHeight="1">
      <c r="A3698" s="1016" t="s">
        <v>18</v>
      </c>
      <c r="B3698" s="1017"/>
      <c r="C3698" s="35">
        <v>703.42597405100003</v>
      </c>
      <c r="D3698" s="24">
        <v>5.7654458851273252E-2</v>
      </c>
      <c r="E3698" s="36">
        <v>6840.0890352679771</v>
      </c>
      <c r="F3698" s="24">
        <v>0.56062989763057969</v>
      </c>
      <c r="G3698" s="36">
        <v>319.36153215100001</v>
      </c>
      <c r="H3698" s="24">
        <v>2.6175627561834176E-2</v>
      </c>
      <c r="I3698" s="36">
        <v>482.35479206100001</v>
      </c>
      <c r="J3698" s="24">
        <v>3.953494118285019E-2</v>
      </c>
      <c r="K3698" s="36">
        <v>232.31168832</v>
      </c>
      <c r="L3698" s="24">
        <v>1.9040816189628183E-2</v>
      </c>
      <c r="M3698" s="36">
        <v>842.06283087100007</v>
      </c>
      <c r="N3698" s="24">
        <v>6.901746398849759E-2</v>
      </c>
      <c r="O3698" s="36">
        <v>348.46753247999999</v>
      </c>
      <c r="P3698" s="24">
        <v>2.8561224284442271E-2</v>
      </c>
      <c r="Q3698" s="36">
        <v>545.18231137999999</v>
      </c>
      <c r="R3698" s="24">
        <v>4.4684433469073664E-2</v>
      </c>
      <c r="S3698" s="36">
        <v>1887.4654283110001</v>
      </c>
      <c r="T3698" s="24">
        <v>0.1547011368418244</v>
      </c>
      <c r="U3698" s="36">
        <v>12200.721124892936</v>
      </c>
      <c r="V3698" s="166">
        <f t="shared" si="284"/>
        <v>0.14523774900073128</v>
      </c>
      <c r="W3698" s="129"/>
    </row>
    <row r="3699" spans="1:23" ht="23.25" customHeight="1">
      <c r="A3699" s="1016" t="s">
        <v>19</v>
      </c>
      <c r="B3699" s="1017"/>
      <c r="C3699" s="35">
        <v>1916.3893541159994</v>
      </c>
      <c r="D3699" s="24">
        <v>7.3418639574187206E-2</v>
      </c>
      <c r="E3699" s="36">
        <v>15520.895700639747</v>
      </c>
      <c r="F3699" s="24">
        <v>0.59461979626758354</v>
      </c>
      <c r="G3699" s="36">
        <v>473.82606078399988</v>
      </c>
      <c r="H3699" s="24">
        <v>1.8152712392625673E-2</v>
      </c>
      <c r="I3699" s="36">
        <v>519.35648954399983</v>
      </c>
      <c r="J3699" s="24">
        <v>1.9897025014488791E-2</v>
      </c>
      <c r="K3699" s="36">
        <v>918.12868344400044</v>
      </c>
      <c r="L3699" s="24">
        <v>3.5174354703923022E-2</v>
      </c>
      <c r="M3699" s="36">
        <v>1402.3927929999993</v>
      </c>
      <c r="N3699" s="24">
        <v>5.3726958349859626E-2</v>
      </c>
      <c r="O3699" s="36">
        <v>628.34379201000013</v>
      </c>
      <c r="P3699" s="24">
        <v>2.4072428859604211E-2</v>
      </c>
      <c r="Q3699" s="36">
        <v>2771.0294517840048</v>
      </c>
      <c r="R3699" s="24">
        <v>0.10616068813627572</v>
      </c>
      <c r="S3699" s="36">
        <v>1951.8559292059988</v>
      </c>
      <c r="T3699" s="24">
        <v>7.4777396701422805E-2</v>
      </c>
      <c r="U3699" s="36">
        <v>26102.218254528518</v>
      </c>
      <c r="V3699" s="166">
        <f t="shared" si="284"/>
        <v>0.31072158640514669</v>
      </c>
      <c r="W3699" s="129"/>
    </row>
    <row r="3700" spans="1:23" ht="23.25" customHeight="1">
      <c r="A3700" s="1016" t="s">
        <v>20</v>
      </c>
      <c r="B3700" s="1017"/>
      <c r="C3700" s="35">
        <v>1886.5522557060008</v>
      </c>
      <c r="D3700" s="24">
        <v>7.9204940258434067E-2</v>
      </c>
      <c r="E3700" s="36">
        <v>14144.232738764089</v>
      </c>
      <c r="F3700" s="24">
        <v>0.59383094514705181</v>
      </c>
      <c r="G3700" s="36">
        <v>411.13330865900002</v>
      </c>
      <c r="H3700" s="24">
        <v>1.7261005653088655E-2</v>
      </c>
      <c r="I3700" s="36">
        <v>477.36859423000016</v>
      </c>
      <c r="J3700" s="24">
        <v>2.0041825437318868E-2</v>
      </c>
      <c r="K3700" s="36">
        <v>648.83013268000002</v>
      </c>
      <c r="L3700" s="24">
        <v>2.7240460337823756E-2</v>
      </c>
      <c r="M3700" s="36">
        <v>1327.8235181020004</v>
      </c>
      <c r="N3700" s="24">
        <v>5.5747293565242412E-2</v>
      </c>
      <c r="O3700" s="36">
        <v>860.98780129400018</v>
      </c>
      <c r="P3700" s="24">
        <v>3.6147680064770586E-2</v>
      </c>
      <c r="Q3700" s="36">
        <v>1758.3174187490004</v>
      </c>
      <c r="R3700" s="24">
        <v>7.3821133597627694E-2</v>
      </c>
      <c r="S3700" s="36">
        <v>2303.3727365509999</v>
      </c>
      <c r="T3700" s="24">
        <v>9.6704715938628547E-2</v>
      </c>
      <c r="U3700" s="36">
        <v>23818.618504735416</v>
      </c>
      <c r="V3700" s="166">
        <f t="shared" si="284"/>
        <v>0.28353754671737014</v>
      </c>
      <c r="W3700" s="129"/>
    </row>
    <row r="3701" spans="1:23" ht="23.25" customHeight="1">
      <c r="A3701" s="1016" t="s">
        <v>21</v>
      </c>
      <c r="B3701" s="1017"/>
      <c r="C3701" s="35">
        <v>0</v>
      </c>
      <c r="D3701" s="24">
        <v>0</v>
      </c>
      <c r="E3701" s="36">
        <v>942.22592600999974</v>
      </c>
      <c r="F3701" s="24">
        <v>0.8123337580141764</v>
      </c>
      <c r="G3701" s="36">
        <v>0</v>
      </c>
      <c r="H3701" s="24">
        <v>0</v>
      </c>
      <c r="I3701" s="36">
        <v>117.95555555999999</v>
      </c>
      <c r="J3701" s="24">
        <v>0.10169459052402242</v>
      </c>
      <c r="K3701" s="36">
        <v>0</v>
      </c>
      <c r="L3701" s="24">
        <v>0</v>
      </c>
      <c r="M3701" s="36">
        <v>0</v>
      </c>
      <c r="N3701" s="24">
        <v>0</v>
      </c>
      <c r="O3701" s="36">
        <v>0</v>
      </c>
      <c r="P3701" s="24">
        <v>0</v>
      </c>
      <c r="Q3701" s="36">
        <v>0</v>
      </c>
      <c r="R3701" s="24">
        <v>0</v>
      </c>
      <c r="S3701" s="36">
        <v>99.718518539999991</v>
      </c>
      <c r="T3701" s="24">
        <v>8.5971651461801121E-2</v>
      </c>
      <c r="U3701" s="36">
        <v>1159.9000001099998</v>
      </c>
      <c r="V3701" s="166">
        <f t="shared" si="284"/>
        <v>1.3807484275516757E-2</v>
      </c>
      <c r="W3701" s="129"/>
    </row>
    <row r="3702" spans="1:23">
      <c r="A3702" s="804" t="s">
        <v>9</v>
      </c>
      <c r="B3702" s="805"/>
      <c r="C3702" s="41">
        <v>3870.8084821916223</v>
      </c>
      <c r="D3702" s="25">
        <v>5.2986198629989538E-2</v>
      </c>
      <c r="E3702" s="42">
        <v>39116.951577524567</v>
      </c>
      <c r="F3702" s="25">
        <v>0.53545882613982376</v>
      </c>
      <c r="G3702" s="42">
        <v>1579.4163484455819</v>
      </c>
      <c r="H3702" s="25">
        <v>2.1620100488879589E-2</v>
      </c>
      <c r="I3702" s="42">
        <v>2806.0885132460962</v>
      </c>
      <c r="J3702" s="25">
        <v>3.8411604195929101E-2</v>
      </c>
      <c r="K3702" s="42">
        <v>3628.9457305097608</v>
      </c>
      <c r="L3702" s="25">
        <v>4.9675420568824652E-2</v>
      </c>
      <c r="M3702" s="42">
        <v>7169.9057909300182</v>
      </c>
      <c r="N3702" s="25">
        <v>9.8146434819588443E-2</v>
      </c>
      <c r="O3702" s="42">
        <v>2799.188717883711</v>
      </c>
      <c r="P3702" s="25">
        <v>3.8317155212141962E-2</v>
      </c>
      <c r="Q3702" s="42">
        <v>6652.9307883352303</v>
      </c>
      <c r="R3702" s="25">
        <v>9.1069737457719138E-2</v>
      </c>
      <c r="S3702" s="42">
        <v>5428.9096298793966</v>
      </c>
      <c r="T3702" s="25">
        <v>7.4314522487091195E-2</v>
      </c>
      <c r="U3702" s="42">
        <v>73053.145578946904</v>
      </c>
      <c r="V3702" s="167">
        <v>1</v>
      </c>
      <c r="W3702" s="129"/>
    </row>
    <row r="3703" spans="1:23" ht="23.25" customHeight="1">
      <c r="A3703" s="1016" t="s">
        <v>14</v>
      </c>
      <c r="B3703" s="1017"/>
      <c r="C3703" s="35">
        <v>67.237689969604858</v>
      </c>
      <c r="D3703" s="24">
        <v>4.0739548441704736E-2</v>
      </c>
      <c r="E3703" s="36">
        <v>1326.9629179331303</v>
      </c>
      <c r="F3703" s="24">
        <v>0.80401141234805462</v>
      </c>
      <c r="G3703" s="36">
        <v>0</v>
      </c>
      <c r="H3703" s="24">
        <v>0</v>
      </c>
      <c r="I3703" s="36">
        <v>0</v>
      </c>
      <c r="J3703" s="24">
        <v>0</v>
      </c>
      <c r="K3703" s="36">
        <v>188.98966565349542</v>
      </c>
      <c r="L3703" s="24">
        <v>0.11450949076853607</v>
      </c>
      <c r="M3703" s="36">
        <v>67.237689969604858</v>
      </c>
      <c r="N3703" s="24">
        <v>4.0739548441704736E-2</v>
      </c>
      <c r="O3703" s="36">
        <v>0</v>
      </c>
      <c r="P3703" s="24">
        <v>0</v>
      </c>
      <c r="Q3703" s="36">
        <v>0</v>
      </c>
      <c r="R3703" s="24">
        <v>0</v>
      </c>
      <c r="S3703" s="36">
        <v>0</v>
      </c>
      <c r="T3703" s="24">
        <v>0</v>
      </c>
      <c r="U3703" s="36">
        <v>1650.4279635258351</v>
      </c>
      <c r="V3703" s="166">
        <v>2.2592154662830426E-2</v>
      </c>
      <c r="W3703" s="129"/>
    </row>
    <row r="3704" spans="1:23" ht="23.25" customHeight="1">
      <c r="A3704" s="1016" t="s">
        <v>15</v>
      </c>
      <c r="B3704" s="1017"/>
      <c r="C3704" s="35">
        <v>143.1020405133205</v>
      </c>
      <c r="D3704" s="24">
        <v>3.6602767416650937E-2</v>
      </c>
      <c r="E3704" s="36">
        <v>1613.5281479978407</v>
      </c>
      <c r="F3704" s="24">
        <v>0.41270966723837177</v>
      </c>
      <c r="G3704" s="36">
        <v>65.2872407291012</v>
      </c>
      <c r="H3704" s="24">
        <v>1.669922860016625E-2</v>
      </c>
      <c r="I3704" s="36">
        <v>295.55335375661321</v>
      </c>
      <c r="J3704" s="24">
        <v>7.5596900141738241E-2</v>
      </c>
      <c r="K3704" s="36">
        <v>230.00169259169439</v>
      </c>
      <c r="L3704" s="24">
        <v>5.8830037846917989E-2</v>
      </c>
      <c r="M3704" s="36">
        <v>413.86469659551528</v>
      </c>
      <c r="N3704" s="24">
        <v>0.10585868082040635</v>
      </c>
      <c r="O3704" s="36">
        <v>276.98701851457758</v>
      </c>
      <c r="P3704" s="24">
        <v>7.0847986372192501E-2</v>
      </c>
      <c r="Q3704" s="36">
        <v>588.2462176514548</v>
      </c>
      <c r="R3704" s="24">
        <v>0.15046214163813124</v>
      </c>
      <c r="S3704" s="36">
        <v>283.02579470149516</v>
      </c>
      <c r="T3704" s="24">
        <v>7.2392589925419817E-2</v>
      </c>
      <c r="U3704" s="36">
        <v>3909.5962030516321</v>
      </c>
      <c r="V3704" s="166">
        <v>5.3517150727296459E-2</v>
      </c>
      <c r="W3704" s="129"/>
    </row>
    <row r="3705" spans="1:23" ht="23.25" customHeight="1">
      <c r="A3705" s="1016" t="s">
        <v>16</v>
      </c>
      <c r="B3705" s="1017"/>
      <c r="C3705" s="35">
        <v>276.3</v>
      </c>
      <c r="D3705" s="24">
        <v>5.8139534883720805E-2</v>
      </c>
      <c r="E3705" s="36">
        <v>2431.4400000000014</v>
      </c>
      <c r="F3705" s="24">
        <v>0.51162790697674332</v>
      </c>
      <c r="G3705" s="36">
        <v>110.52</v>
      </c>
      <c r="H3705" s="24">
        <v>2.325581395348832E-2</v>
      </c>
      <c r="I3705" s="36">
        <v>165.78</v>
      </c>
      <c r="J3705" s="24">
        <v>3.4883720930232481E-2</v>
      </c>
      <c r="K3705" s="36">
        <v>497.34</v>
      </c>
      <c r="L3705" s="24">
        <v>0.10465116279069743</v>
      </c>
      <c r="M3705" s="36">
        <v>607.86</v>
      </c>
      <c r="N3705" s="24">
        <v>0.12790697674418575</v>
      </c>
      <c r="O3705" s="36">
        <v>165.78</v>
      </c>
      <c r="P3705" s="24">
        <v>3.4883720930232481E-2</v>
      </c>
      <c r="Q3705" s="36">
        <v>276.3</v>
      </c>
      <c r="R3705" s="24">
        <v>5.8139534883720805E-2</v>
      </c>
      <c r="S3705" s="36">
        <v>221.04</v>
      </c>
      <c r="T3705" s="24">
        <v>4.6511627906976639E-2</v>
      </c>
      <c r="U3705" s="36">
        <v>4752.3600000000106</v>
      </c>
      <c r="V3705" s="166">
        <v>6.5053461590702369E-2</v>
      </c>
      <c r="W3705" s="129"/>
    </row>
    <row r="3706" spans="1:23" ht="23.25" customHeight="1">
      <c r="A3706" s="1016" t="s">
        <v>17</v>
      </c>
      <c r="B3706" s="1017"/>
      <c r="C3706" s="35">
        <v>356.72947742262812</v>
      </c>
      <c r="D3706" s="24">
        <v>6.0276332627748695E-2</v>
      </c>
      <c r="E3706" s="36">
        <v>3582.0596651446053</v>
      </c>
      <c r="F3706" s="24">
        <v>0.60525813966559094</v>
      </c>
      <c r="G3706" s="36">
        <v>0</v>
      </c>
      <c r="H3706" s="24">
        <v>0</v>
      </c>
      <c r="I3706" s="36">
        <v>224.12582445459159</v>
      </c>
      <c r="J3706" s="24">
        <v>3.7870385264765452E-2</v>
      </c>
      <c r="K3706" s="36">
        <v>356.72947742262812</v>
      </c>
      <c r="L3706" s="24">
        <v>6.0276332627748695E-2</v>
      </c>
      <c r="M3706" s="36">
        <v>478.57016742770173</v>
      </c>
      <c r="N3706" s="24">
        <v>8.0863669596371132E-2</v>
      </c>
      <c r="O3706" s="36">
        <v>139.12217148655503</v>
      </c>
      <c r="P3706" s="24">
        <v>2.3507376920476376E-2</v>
      </c>
      <c r="Q3706" s="36">
        <v>441.73313039066466</v>
      </c>
      <c r="R3706" s="24">
        <v>7.4639340972037754E-2</v>
      </c>
      <c r="S3706" s="36">
        <v>339.16468797564693</v>
      </c>
      <c r="T3706" s="24">
        <v>5.7308422325263973E-2</v>
      </c>
      <c r="U3706" s="36">
        <v>5918.2346017250038</v>
      </c>
      <c r="V3706" s="166">
        <v>8.101272785480948E-2</v>
      </c>
      <c r="W3706" s="129"/>
    </row>
    <row r="3707" spans="1:23" ht="23.25" customHeight="1">
      <c r="A3707" s="1016" t="s">
        <v>18</v>
      </c>
      <c r="B3707" s="1017"/>
      <c r="C3707" s="35">
        <v>504.7962824484564</v>
      </c>
      <c r="D3707" s="24">
        <v>4.2728460385945993E-2</v>
      </c>
      <c r="E3707" s="36">
        <v>5609.8155200655247</v>
      </c>
      <c r="F3707" s="24">
        <v>0.47484260196797279</v>
      </c>
      <c r="G3707" s="36">
        <v>445.56408681408686</v>
      </c>
      <c r="H3707" s="24">
        <v>3.7714753643772851E-2</v>
      </c>
      <c r="I3707" s="36">
        <v>436.14742014742018</v>
      </c>
      <c r="J3707" s="24">
        <v>3.6917680284431278E-2</v>
      </c>
      <c r="K3707" s="36">
        <v>469.11118826336224</v>
      </c>
      <c r="L3707" s="24">
        <v>3.970789706907521E-2</v>
      </c>
      <c r="M3707" s="36">
        <v>1473.9899850443326</v>
      </c>
      <c r="N3707" s="24">
        <v>0.12476582113434791</v>
      </c>
      <c r="O3707" s="36">
        <v>436.14742014742018</v>
      </c>
      <c r="P3707" s="24">
        <v>3.6917680284431278E-2</v>
      </c>
      <c r="Q3707" s="36">
        <v>1277.4709343731081</v>
      </c>
      <c r="R3707" s="24">
        <v>0.10813147424304229</v>
      </c>
      <c r="S3707" s="36">
        <v>1161.0098547163768</v>
      </c>
      <c r="T3707" s="24">
        <v>9.82736309869853E-2</v>
      </c>
      <c r="U3707" s="36">
        <v>11814.05269202003</v>
      </c>
      <c r="V3707" s="166">
        <v>0.16171860360554696</v>
      </c>
      <c r="W3707" s="129"/>
    </row>
    <row r="3708" spans="1:23" ht="23.25" customHeight="1">
      <c r="A3708" s="1016" t="s">
        <v>19</v>
      </c>
      <c r="B3708" s="1017"/>
      <c r="C3708" s="35">
        <v>1245.8713570641435</v>
      </c>
      <c r="D3708" s="24">
        <v>5.7495951279822724E-2</v>
      </c>
      <c r="E3708" s="36">
        <v>11888.297461038199</v>
      </c>
      <c r="F3708" s="24">
        <v>0.54863527261001233</v>
      </c>
      <c r="G3708" s="36">
        <v>449.96878400310561</v>
      </c>
      <c r="H3708" s="24">
        <v>2.0765693934443386E-2</v>
      </c>
      <c r="I3708" s="36">
        <v>536.65111251470239</v>
      </c>
      <c r="J3708" s="24">
        <v>2.4766012995207989E-2</v>
      </c>
      <c r="K3708" s="36">
        <v>920.18597985108863</v>
      </c>
      <c r="L3708" s="24">
        <v>4.2465835630548343E-2</v>
      </c>
      <c r="M3708" s="36">
        <v>2101.8049128224429</v>
      </c>
      <c r="N3708" s="24">
        <v>9.6996589721830742E-2</v>
      </c>
      <c r="O3708" s="36">
        <v>1216.8547053290745</v>
      </c>
      <c r="P3708" s="24">
        <v>5.6156856368455223E-2</v>
      </c>
      <c r="Q3708" s="36">
        <v>1836.3343316534524</v>
      </c>
      <c r="R3708" s="24">
        <v>8.474533800585389E-2</v>
      </c>
      <c r="S3708" s="36">
        <v>1472.8850633649822</v>
      </c>
      <c r="T3708" s="24">
        <v>6.797244945382562E-2</v>
      </c>
      <c r="U3708" s="36">
        <v>21668.853707641185</v>
      </c>
      <c r="V3708" s="166">
        <v>0.29661766835521325</v>
      </c>
      <c r="W3708" s="129"/>
    </row>
    <row r="3709" spans="1:23" ht="23.25" customHeight="1">
      <c r="A3709" s="1016" t="s">
        <v>20</v>
      </c>
      <c r="B3709" s="1017"/>
      <c r="C3709" s="35">
        <v>1276.7716347734674</v>
      </c>
      <c r="D3709" s="24">
        <v>5.7090711635132116E-2</v>
      </c>
      <c r="E3709" s="36">
        <v>12132.443517519258</v>
      </c>
      <c r="F3709" s="24">
        <v>0.54250095743324844</v>
      </c>
      <c r="G3709" s="36">
        <v>508.07623689928818</v>
      </c>
      <c r="H3709" s="24">
        <v>2.2718576399629077E-2</v>
      </c>
      <c r="I3709" s="36">
        <v>926.17862845972377</v>
      </c>
      <c r="J3709" s="24">
        <v>4.1413981607915248E-2</v>
      </c>
      <c r="K3709" s="36">
        <v>966.58772672749137</v>
      </c>
      <c r="L3709" s="24">
        <v>4.3220870258797707E-2</v>
      </c>
      <c r="M3709" s="36">
        <v>1915.7522521139076</v>
      </c>
      <c r="N3709" s="24">
        <v>8.5662663871127906E-2</v>
      </c>
      <c r="O3709" s="36">
        <v>564.29740240608385</v>
      </c>
      <c r="P3709" s="24">
        <v>2.5232500002191717E-2</v>
      </c>
      <c r="Q3709" s="36">
        <v>2122.0200873100262</v>
      </c>
      <c r="R3709" s="24">
        <v>9.4885908794542839E-2</v>
      </c>
      <c r="S3709" s="36">
        <v>1951.784229120889</v>
      </c>
      <c r="T3709" s="24">
        <v>8.7273829997413496E-2</v>
      </c>
      <c r="U3709" s="36">
        <v>22363.911715330167</v>
      </c>
      <c r="V3709" s="166">
        <v>0.30613208422575022</v>
      </c>
      <c r="W3709" s="129"/>
    </row>
    <row r="3710" spans="1:23" ht="23.25" customHeight="1">
      <c r="A3710" s="1016" t="s">
        <v>21</v>
      </c>
      <c r="B3710" s="1017"/>
      <c r="C3710" s="35">
        <v>0</v>
      </c>
      <c r="D3710" s="24">
        <v>0</v>
      </c>
      <c r="E3710" s="36">
        <v>532.40434782608679</v>
      </c>
      <c r="F3710" s="24">
        <v>0.54565911956972191</v>
      </c>
      <c r="G3710" s="36">
        <v>0</v>
      </c>
      <c r="H3710" s="24">
        <v>0</v>
      </c>
      <c r="I3710" s="36">
        <v>221.65217391304347</v>
      </c>
      <c r="J3710" s="24">
        <v>0.2271704402151391</v>
      </c>
      <c r="K3710" s="36">
        <v>0</v>
      </c>
      <c r="L3710" s="24">
        <v>0</v>
      </c>
      <c r="M3710" s="36">
        <v>110.82608695652173</v>
      </c>
      <c r="N3710" s="24">
        <v>0.11358522010756955</v>
      </c>
      <c r="O3710" s="36">
        <v>0</v>
      </c>
      <c r="P3710" s="24">
        <v>0</v>
      </c>
      <c r="Q3710" s="36">
        <v>110.82608695652173</v>
      </c>
      <c r="R3710" s="24">
        <v>0.11358522010756955</v>
      </c>
      <c r="S3710" s="36">
        <v>0</v>
      </c>
      <c r="T3710" s="24">
        <v>0</v>
      </c>
      <c r="U3710" s="36">
        <v>975.70869565217367</v>
      </c>
      <c r="V3710" s="166">
        <v>1.3356148977838978E-2</v>
      </c>
      <c r="W3710" s="129"/>
    </row>
    <row r="3711" spans="1:23" ht="13.5" thickBot="1">
      <c r="A3711" s="802" t="s">
        <v>3</v>
      </c>
      <c r="B3711" s="803"/>
      <c r="C3711" s="611">
        <v>15268.69298964886</v>
      </c>
      <c r="D3711" s="612">
        <v>6.0398774566661068E-2</v>
      </c>
      <c r="E3711" s="581">
        <v>151272.88522861444</v>
      </c>
      <c r="F3711" s="612">
        <v>0.59839417160103603</v>
      </c>
      <c r="G3711" s="581">
        <v>4795.6456876319544</v>
      </c>
      <c r="H3711" s="612">
        <v>1.8970263072630156E-2</v>
      </c>
      <c r="I3711" s="581">
        <v>8655.6080700206057</v>
      </c>
      <c r="J3711" s="612">
        <v>3.4239218832480406E-2</v>
      </c>
      <c r="K3711" s="581">
        <v>9075.8422979572661</v>
      </c>
      <c r="L3711" s="612">
        <v>3.5901550534057504E-2</v>
      </c>
      <c r="M3711" s="581">
        <v>17058.816938194879</v>
      </c>
      <c r="N3711" s="612">
        <v>6.7480015435667409E-2</v>
      </c>
      <c r="O3711" s="581">
        <v>7215.2605766907991</v>
      </c>
      <c r="P3711" s="612">
        <v>2.8541597981353254E-2</v>
      </c>
      <c r="Q3711" s="581">
        <v>18972.29510698832</v>
      </c>
      <c r="R3711" s="612">
        <v>7.504921187137624E-2</v>
      </c>
      <c r="S3711" s="581">
        <v>20483.012323107847</v>
      </c>
      <c r="T3711" s="612">
        <v>8.102519610475073E-2</v>
      </c>
      <c r="U3711" s="581">
        <v>252798.05921885173</v>
      </c>
      <c r="V3711" s="613">
        <v>1</v>
      </c>
      <c r="W3711" s="129"/>
    </row>
    <row r="3714" spans="1:17" ht="13.5" thickBot="1"/>
    <row r="3715" spans="1:17">
      <c r="A3715" s="770" t="s">
        <v>22</v>
      </c>
      <c r="B3715" s="771"/>
      <c r="C3715" s="810" t="s">
        <v>482</v>
      </c>
      <c r="D3715" s="811"/>
      <c r="E3715" s="811"/>
      <c r="F3715" s="811"/>
      <c r="G3715" s="811"/>
      <c r="H3715" s="811"/>
      <c r="I3715" s="811"/>
      <c r="J3715" s="811"/>
      <c r="K3715" s="811"/>
      <c r="L3715" s="811"/>
      <c r="M3715" s="811"/>
      <c r="N3715" s="811"/>
      <c r="O3715" s="811"/>
      <c r="P3715" s="812"/>
      <c r="Q3715" s="4"/>
    </row>
    <row r="3716" spans="1:17" ht="64.5" customHeight="1">
      <c r="A3716" s="772"/>
      <c r="B3716" s="773"/>
      <c r="C3716" s="1018" t="s">
        <v>298</v>
      </c>
      <c r="D3716" s="823"/>
      <c r="E3716" s="1019" t="s">
        <v>299</v>
      </c>
      <c r="F3716" s="823"/>
      <c r="G3716" s="1019" t="s">
        <v>300</v>
      </c>
      <c r="H3716" s="823"/>
      <c r="I3716" s="1019" t="s">
        <v>301</v>
      </c>
      <c r="J3716" s="823"/>
      <c r="K3716" s="1019" t="s">
        <v>302</v>
      </c>
      <c r="L3716" s="823"/>
      <c r="M3716" s="1019" t="s">
        <v>203</v>
      </c>
      <c r="N3716" s="823"/>
      <c r="O3716" s="1020" t="s">
        <v>3</v>
      </c>
      <c r="P3716" s="826"/>
      <c r="Q3716" s="129"/>
    </row>
    <row r="3717" spans="1:17" ht="13.5" thickBot="1">
      <c r="A3717" s="774"/>
      <c r="B3717" s="775"/>
      <c r="C3717" s="64" t="s">
        <v>11</v>
      </c>
      <c r="D3717" s="65" t="s">
        <v>12</v>
      </c>
      <c r="E3717" s="64" t="s">
        <v>11</v>
      </c>
      <c r="F3717" s="65" t="s">
        <v>12</v>
      </c>
      <c r="G3717" s="64" t="s">
        <v>11</v>
      </c>
      <c r="H3717" s="65" t="s">
        <v>12</v>
      </c>
      <c r="I3717" s="64" t="s">
        <v>11</v>
      </c>
      <c r="J3717" s="65" t="s">
        <v>12</v>
      </c>
      <c r="K3717" s="64" t="s">
        <v>11</v>
      </c>
      <c r="L3717" s="65" t="s">
        <v>12</v>
      </c>
      <c r="M3717" s="64" t="s">
        <v>11</v>
      </c>
      <c r="N3717" s="65" t="s">
        <v>12</v>
      </c>
      <c r="O3717" s="64" t="s">
        <v>11</v>
      </c>
      <c r="P3717" s="304" t="s">
        <v>12</v>
      </c>
      <c r="Q3717" s="129"/>
    </row>
    <row r="3718" spans="1:17" ht="13.5" customHeight="1">
      <c r="A3718" s="806" t="s">
        <v>4</v>
      </c>
      <c r="B3718" s="807"/>
      <c r="C3718" s="49">
        <v>24589.601816299859</v>
      </c>
      <c r="D3718" s="50">
        <v>0.25683795994027747</v>
      </c>
      <c r="E3718" s="51">
        <v>3240.5290089000009</v>
      </c>
      <c r="F3718" s="50">
        <v>3.384726869474803E-2</v>
      </c>
      <c r="G3718" s="51">
        <v>3680.4034963000008</v>
      </c>
      <c r="H3718" s="50">
        <v>3.8441750005083923E-2</v>
      </c>
      <c r="I3718" s="51">
        <v>3494.9622393000004</v>
      </c>
      <c r="J3718" s="50">
        <v>3.6504819326317543E-2</v>
      </c>
      <c r="K3718" s="51">
        <v>39908.00871499988</v>
      </c>
      <c r="L3718" s="50">
        <v>0.41683845148094162</v>
      </c>
      <c r="M3718" s="51">
        <v>20826.243716199919</v>
      </c>
      <c r="N3718" s="50">
        <v>0.21752975055261392</v>
      </c>
      <c r="O3718" s="51">
        <v>95739.748992001332</v>
      </c>
      <c r="P3718" s="170">
        <v>1</v>
      </c>
      <c r="Q3718" s="129"/>
    </row>
    <row r="3719" spans="1:17" ht="24" customHeight="1">
      <c r="A3719" s="1016" t="s">
        <v>14</v>
      </c>
      <c r="B3719" s="1017"/>
      <c r="C3719" s="43">
        <v>726.19451299999992</v>
      </c>
      <c r="D3719" s="47">
        <v>0.38250912788792113</v>
      </c>
      <c r="E3719" s="44">
        <v>121.55</v>
      </c>
      <c r="F3719" s="47">
        <v>6.4024147335821055E-2</v>
      </c>
      <c r="G3719" s="44">
        <v>0</v>
      </c>
      <c r="H3719" s="47">
        <v>0</v>
      </c>
      <c r="I3719" s="44">
        <v>0</v>
      </c>
      <c r="J3719" s="47">
        <v>0</v>
      </c>
      <c r="K3719" s="44">
        <v>656.62804899999992</v>
      </c>
      <c r="L3719" s="47">
        <v>0.34586631800912149</v>
      </c>
      <c r="M3719" s="44">
        <v>394.12987900000002</v>
      </c>
      <c r="N3719" s="47">
        <v>0.20760040676713554</v>
      </c>
      <c r="O3719" s="44">
        <v>1898.5024410000012</v>
      </c>
      <c r="P3719" s="171">
        <f>+O3719/$O$3718</f>
        <v>1.9829824717407744E-2</v>
      </c>
      <c r="Q3719" s="129"/>
    </row>
    <row r="3720" spans="1:17" ht="24" customHeight="1">
      <c r="A3720" s="1016" t="s">
        <v>15</v>
      </c>
      <c r="B3720" s="1017"/>
      <c r="C3720" s="43">
        <v>935.98271199999976</v>
      </c>
      <c r="D3720" s="47">
        <v>0.18171443063366588</v>
      </c>
      <c r="E3720" s="44">
        <v>151.365433</v>
      </c>
      <c r="F3720" s="47">
        <v>2.938652939052715E-2</v>
      </c>
      <c r="G3720" s="44">
        <v>127.78067799999999</v>
      </c>
      <c r="H3720" s="47">
        <v>2.4807715838189331E-2</v>
      </c>
      <c r="I3720" s="44">
        <v>158.11161199999998</v>
      </c>
      <c r="J3720" s="47">
        <v>3.0696252380301551E-2</v>
      </c>
      <c r="K3720" s="44">
        <v>2137.9041290000005</v>
      </c>
      <c r="L3720" s="47">
        <v>0.41505898193405799</v>
      </c>
      <c r="M3720" s="44">
        <v>1639.6995859999995</v>
      </c>
      <c r="N3720" s="47">
        <v>0.31833608982325701</v>
      </c>
      <c r="O3720" s="44">
        <v>5150.8441500000054</v>
      </c>
      <c r="P3720" s="171">
        <f t="shared" ref="P3720:P3726" si="285">+O3720/$O$3718</f>
        <v>5.380047685763556E-2</v>
      </c>
      <c r="Q3720" s="129"/>
    </row>
    <row r="3721" spans="1:17" ht="24" customHeight="1">
      <c r="A3721" s="1016" t="s">
        <v>16</v>
      </c>
      <c r="B3721" s="1017"/>
      <c r="C3721" s="43">
        <v>2409.6992399999999</v>
      </c>
      <c r="D3721" s="47">
        <v>0.283042821448731</v>
      </c>
      <c r="E3721" s="44">
        <v>401.61653999999993</v>
      </c>
      <c r="F3721" s="47">
        <v>4.7173803574788495E-2</v>
      </c>
      <c r="G3721" s="44">
        <v>602.42480999999998</v>
      </c>
      <c r="H3721" s="47">
        <v>7.0760705362182749E-2</v>
      </c>
      <c r="I3721" s="44">
        <v>401.61653999999993</v>
      </c>
      <c r="J3721" s="47">
        <v>4.7173803574788495E-2</v>
      </c>
      <c r="K3721" s="44">
        <v>3359.471167000002</v>
      </c>
      <c r="L3721" s="47">
        <v>0.39460285412354679</v>
      </c>
      <c r="M3721" s="44">
        <v>1338.7217999999998</v>
      </c>
      <c r="N3721" s="47">
        <v>0.15724601191596166</v>
      </c>
      <c r="O3721" s="44">
        <v>8513.5500970000085</v>
      </c>
      <c r="P3721" s="171">
        <f t="shared" si="285"/>
        <v>8.8923881529199347E-2</v>
      </c>
      <c r="Q3721" s="129"/>
    </row>
    <row r="3722" spans="1:17" ht="24" customHeight="1">
      <c r="A3722" s="1016" t="s">
        <v>17</v>
      </c>
      <c r="B3722" s="1017"/>
      <c r="C3722" s="43">
        <v>1469.7854570000006</v>
      </c>
      <c r="D3722" s="47">
        <v>0.21802859894032106</v>
      </c>
      <c r="E3722" s="44">
        <v>107.84232</v>
      </c>
      <c r="F3722" s="47">
        <v>1.5997375551712073E-2</v>
      </c>
      <c r="G3722" s="44">
        <v>455.82466699999992</v>
      </c>
      <c r="H3722" s="47">
        <v>6.7617224701147893E-2</v>
      </c>
      <c r="I3722" s="44">
        <v>291.99160349999994</v>
      </c>
      <c r="J3722" s="47">
        <v>4.3314158478193941E-2</v>
      </c>
      <c r="K3722" s="44">
        <v>2666.9552965000003</v>
      </c>
      <c r="L3722" s="47">
        <v>0.39561728139507868</v>
      </c>
      <c r="M3722" s="44">
        <v>1748.8514100000011</v>
      </c>
      <c r="N3722" s="47">
        <v>0.25942536093354818</v>
      </c>
      <c r="O3722" s="44">
        <v>6741.2507539999897</v>
      </c>
      <c r="P3722" s="171">
        <f t="shared" si="285"/>
        <v>7.041224595818811E-2</v>
      </c>
      <c r="Q3722" s="129"/>
    </row>
    <row r="3723" spans="1:17" ht="24" customHeight="1">
      <c r="A3723" s="1016" t="s">
        <v>18</v>
      </c>
      <c r="B3723" s="1017"/>
      <c r="C3723" s="43">
        <v>2628.5871764999974</v>
      </c>
      <c r="D3723" s="47">
        <v>0.20266891291009384</v>
      </c>
      <c r="E3723" s="44">
        <v>613.15858850000006</v>
      </c>
      <c r="F3723" s="47">
        <v>4.7275656551839192E-2</v>
      </c>
      <c r="G3723" s="44">
        <v>504.66317850000007</v>
      </c>
      <c r="H3723" s="47">
        <v>3.8910460602845351E-2</v>
      </c>
      <c r="I3723" s="44">
        <v>639.8411440000001</v>
      </c>
      <c r="J3723" s="47">
        <v>4.9332930727561494E-2</v>
      </c>
      <c r="K3723" s="44">
        <v>5584.1468464999925</v>
      </c>
      <c r="L3723" s="47">
        <v>0.4305480073205718</v>
      </c>
      <c r="M3723" s="44">
        <v>2999.4618309999969</v>
      </c>
      <c r="N3723" s="47">
        <v>0.23126403188708911</v>
      </c>
      <c r="O3723" s="44">
        <v>12969.858764999977</v>
      </c>
      <c r="P3723" s="171">
        <f t="shared" si="285"/>
        <v>0.13546994745185259</v>
      </c>
      <c r="Q3723" s="129"/>
    </row>
    <row r="3724" spans="1:17" ht="24" customHeight="1">
      <c r="A3724" s="1016" t="s">
        <v>19</v>
      </c>
      <c r="B3724" s="1017"/>
      <c r="C3724" s="43">
        <v>10122.886415799974</v>
      </c>
      <c r="D3724" s="47">
        <v>0.31172813243994979</v>
      </c>
      <c r="E3724" s="44">
        <v>893.12359140000001</v>
      </c>
      <c r="F3724" s="47">
        <v>2.7503197976284019E-2</v>
      </c>
      <c r="G3724" s="44">
        <v>1115.0552208000001</v>
      </c>
      <c r="H3724" s="47">
        <v>3.4337447568795115E-2</v>
      </c>
      <c r="I3724" s="44">
        <v>1041.2237098000001</v>
      </c>
      <c r="J3724" s="47">
        <v>3.2063851077252264E-2</v>
      </c>
      <c r="K3724" s="44">
        <v>12219.974412999958</v>
      </c>
      <c r="L3724" s="47">
        <v>0.37630668228014619</v>
      </c>
      <c r="M3724" s="44">
        <v>7081.1818161999854</v>
      </c>
      <c r="N3724" s="47">
        <v>0.218060688657575</v>
      </c>
      <c r="O3724" s="44">
        <v>32473.445166999842</v>
      </c>
      <c r="P3724" s="171">
        <f t="shared" si="285"/>
        <v>0.3391845655424986</v>
      </c>
      <c r="Q3724" s="129"/>
    </row>
    <row r="3725" spans="1:17" ht="24" customHeight="1">
      <c r="A3725" s="1016" t="s">
        <v>20</v>
      </c>
      <c r="B3725" s="1017"/>
      <c r="C3725" s="43">
        <v>6118.880051999985</v>
      </c>
      <c r="D3725" s="47">
        <v>0.23077721000263957</v>
      </c>
      <c r="E3725" s="44">
        <v>845.75253600000019</v>
      </c>
      <c r="F3725" s="47">
        <v>3.1898061238664316E-2</v>
      </c>
      <c r="G3725" s="44">
        <v>821.5949420000004</v>
      </c>
      <c r="H3725" s="47">
        <v>3.0986943175175849E-2</v>
      </c>
      <c r="I3725" s="44">
        <v>909.11763000000042</v>
      </c>
      <c r="J3725" s="47">
        <v>3.4287913545067245E-2</v>
      </c>
      <c r="K3725" s="44">
        <v>12786.982563999934</v>
      </c>
      <c r="L3725" s="47">
        <v>0.48226867259928935</v>
      </c>
      <c r="M3725" s="44">
        <v>5031.9023939999943</v>
      </c>
      <c r="N3725" s="47">
        <v>0.18978119943916238</v>
      </c>
      <c r="O3725" s="44">
        <v>26514.230117999949</v>
      </c>
      <c r="P3725" s="171">
        <f t="shared" si="285"/>
        <v>0.27694066881473761</v>
      </c>
      <c r="Q3725" s="129"/>
    </row>
    <row r="3726" spans="1:17" ht="24" customHeight="1">
      <c r="A3726" s="1016" t="s">
        <v>21</v>
      </c>
      <c r="B3726" s="1017"/>
      <c r="C3726" s="43">
        <v>177.58625000000001</v>
      </c>
      <c r="D3726" s="47">
        <v>0.12014759136507644</v>
      </c>
      <c r="E3726" s="44">
        <v>106.12</v>
      </c>
      <c r="F3726" s="47">
        <v>7.1796450432744158E-2</v>
      </c>
      <c r="G3726" s="44">
        <v>53.06</v>
      </c>
      <c r="H3726" s="47">
        <v>3.5898225216372079E-2</v>
      </c>
      <c r="I3726" s="44">
        <v>53.06</v>
      </c>
      <c r="J3726" s="47">
        <v>3.5898225216372079E-2</v>
      </c>
      <c r="K3726" s="44">
        <v>495.94625000000002</v>
      </c>
      <c r="L3726" s="47">
        <v>0.33553694266330891</v>
      </c>
      <c r="M3726" s="44">
        <v>592.29500000000007</v>
      </c>
      <c r="N3726" s="47">
        <v>0.40072256510612708</v>
      </c>
      <c r="O3726" s="44">
        <v>1478.067499999999</v>
      </c>
      <c r="P3726" s="171">
        <f t="shared" si="285"/>
        <v>1.5438389128464141E-2</v>
      </c>
      <c r="Q3726" s="129"/>
    </row>
    <row r="3727" spans="1:17">
      <c r="A3727" s="804" t="s">
        <v>8</v>
      </c>
      <c r="B3727" s="805"/>
      <c r="C3727" s="52">
        <v>20776.431259194091</v>
      </c>
      <c r="D3727" s="53">
        <v>0.24732325880288963</v>
      </c>
      <c r="E3727" s="54">
        <v>2608.9931866649972</v>
      </c>
      <c r="F3727" s="53">
        <v>3.1057532887654955E-2</v>
      </c>
      <c r="G3727" s="54">
        <v>2522.0939147879999</v>
      </c>
      <c r="H3727" s="53">
        <v>3.0023081357452602E-2</v>
      </c>
      <c r="I3727" s="54">
        <v>2991.4995113689979</v>
      </c>
      <c r="J3727" s="53">
        <v>3.5610899611627132E-2</v>
      </c>
      <c r="K3727" s="54">
        <v>33230.868850291125</v>
      </c>
      <c r="L3727" s="53">
        <v>0.39558125620194884</v>
      </c>
      <c r="M3727" s="54">
        <v>21875.278662289231</v>
      </c>
      <c r="N3727" s="53">
        <v>0.26040397113842695</v>
      </c>
      <c r="O3727" s="54">
        <v>84005.165384596432</v>
      </c>
      <c r="P3727" s="172">
        <v>1</v>
      </c>
      <c r="Q3727" s="129"/>
    </row>
    <row r="3728" spans="1:17" ht="24" customHeight="1">
      <c r="A3728" s="1016" t="s">
        <v>14</v>
      </c>
      <c r="B3728" s="1017"/>
      <c r="C3728" s="43">
        <v>594.48746860300037</v>
      </c>
      <c r="D3728" s="47">
        <v>0.32578257355119333</v>
      </c>
      <c r="E3728" s="44">
        <v>37.928571419999997</v>
      </c>
      <c r="F3728" s="47">
        <v>2.0785076660008634E-2</v>
      </c>
      <c r="G3728" s="44">
        <v>0</v>
      </c>
      <c r="H3728" s="47">
        <v>0</v>
      </c>
      <c r="I3728" s="44">
        <v>0</v>
      </c>
      <c r="J3728" s="47">
        <v>0</v>
      </c>
      <c r="K3728" s="44">
        <v>641.41729316000021</v>
      </c>
      <c r="L3728" s="47">
        <v>0.35150038902746095</v>
      </c>
      <c r="M3728" s="44">
        <v>550.96491223200019</v>
      </c>
      <c r="N3728" s="47">
        <v>0.30193196076133821</v>
      </c>
      <c r="O3728" s="44">
        <v>1824.7982454149987</v>
      </c>
      <c r="P3728" s="171">
        <f>+O3728/$O$3727</f>
        <v>2.1722452864185445E-2</v>
      </c>
      <c r="Q3728" s="129"/>
    </row>
    <row r="3729" spans="1:17" ht="24" customHeight="1">
      <c r="A3729" s="1016" t="s">
        <v>15</v>
      </c>
      <c r="B3729" s="1017"/>
      <c r="C3729" s="43">
        <v>855.23298825899985</v>
      </c>
      <c r="D3729" s="47">
        <v>0.2093317286349578</v>
      </c>
      <c r="E3729" s="44">
        <v>116.95118187300002</v>
      </c>
      <c r="F3729" s="47">
        <v>2.8625641671299048E-2</v>
      </c>
      <c r="G3729" s="44">
        <v>58.367773681999999</v>
      </c>
      <c r="H3729" s="47">
        <v>1.4286430866400201E-2</v>
      </c>
      <c r="I3729" s="44">
        <v>150.68014151599999</v>
      </c>
      <c r="J3729" s="47">
        <v>3.688133517711327E-2</v>
      </c>
      <c r="K3729" s="44">
        <v>1954.3487983120026</v>
      </c>
      <c r="L3729" s="47">
        <v>0.47835761473504979</v>
      </c>
      <c r="M3729" s="44">
        <v>949.95834080300119</v>
      </c>
      <c r="N3729" s="47">
        <v>0.23251724891517711</v>
      </c>
      <c r="O3729" s="44">
        <v>4085.539224445015</v>
      </c>
      <c r="P3729" s="171">
        <f t="shared" ref="P3729:P3735" si="286">+O3729/$O$3727</f>
        <v>4.863438106145504E-2</v>
      </c>
      <c r="Q3729" s="129"/>
    </row>
    <row r="3730" spans="1:17" ht="24" customHeight="1">
      <c r="A3730" s="1016" t="s">
        <v>16</v>
      </c>
      <c r="B3730" s="1017"/>
      <c r="C3730" s="43">
        <v>1758.9010988999989</v>
      </c>
      <c r="D3730" s="47">
        <v>0.20134228187919409</v>
      </c>
      <c r="E3730" s="44">
        <v>879.4505494499997</v>
      </c>
      <c r="F3730" s="47">
        <v>0.10067114093959706</v>
      </c>
      <c r="G3730" s="44">
        <v>410.41025640999999</v>
      </c>
      <c r="H3730" s="47">
        <v>4.6979865771811971E-2</v>
      </c>
      <c r="I3730" s="44">
        <v>527.67032967</v>
      </c>
      <c r="J3730" s="47">
        <v>6.0402684563758254E-2</v>
      </c>
      <c r="K3730" s="44">
        <v>3576.4322344300035</v>
      </c>
      <c r="L3730" s="47">
        <v>0.40939597315436194</v>
      </c>
      <c r="M3730" s="44">
        <v>1583.0109890099991</v>
      </c>
      <c r="N3730" s="47">
        <v>0.18120805369127468</v>
      </c>
      <c r="O3730" s="44">
        <v>8735.8754578700191</v>
      </c>
      <c r="P3730" s="171">
        <f t="shared" si="286"/>
        <v>0.10399212260192596</v>
      </c>
      <c r="Q3730" s="129"/>
    </row>
    <row r="3731" spans="1:17" ht="24" customHeight="1">
      <c r="A3731" s="1016" t="s">
        <v>17</v>
      </c>
      <c r="B3731" s="1017"/>
      <c r="C3731" s="43">
        <v>1812.787812085001</v>
      </c>
      <c r="D3731" s="47">
        <v>0.29827880394296608</v>
      </c>
      <c r="E3731" s="44">
        <v>37.042132989999999</v>
      </c>
      <c r="F3731" s="47">
        <v>6.0949676791159976E-3</v>
      </c>
      <c r="G3731" s="44">
        <v>198.39981801000002</v>
      </c>
      <c r="H3731" s="47">
        <v>3.2645001264908158E-2</v>
      </c>
      <c r="I3731" s="44">
        <v>37.042132989999999</v>
      </c>
      <c r="J3731" s="47">
        <v>6.0949676791159976E-3</v>
      </c>
      <c r="K3731" s="44">
        <v>2270.8558974200014</v>
      </c>
      <c r="L3731" s="47">
        <v>0.37365000828762651</v>
      </c>
      <c r="M3731" s="44">
        <v>1721.366779105</v>
      </c>
      <c r="N3731" s="47">
        <v>0.28323625114626483</v>
      </c>
      <c r="O3731" s="44">
        <v>6077.4945726000169</v>
      </c>
      <c r="P3731" s="171">
        <f t="shared" si="286"/>
        <v>7.2346677073674495E-2</v>
      </c>
      <c r="Q3731" s="129"/>
    </row>
    <row r="3732" spans="1:17" ht="24" customHeight="1">
      <c r="A3732" s="1016" t="s">
        <v>18</v>
      </c>
      <c r="B3732" s="1017"/>
      <c r="C3732" s="43">
        <v>1779.4077265160004</v>
      </c>
      <c r="D3732" s="47">
        <v>0.14584447167516215</v>
      </c>
      <c r="E3732" s="44">
        <v>319.36153215100001</v>
      </c>
      <c r="F3732" s="47">
        <v>2.6175627561834176E-2</v>
      </c>
      <c r="G3732" s="44">
        <v>429.02646722000003</v>
      </c>
      <c r="H3732" s="47">
        <v>3.5164025374259576E-2</v>
      </c>
      <c r="I3732" s="44">
        <v>419.52727274199998</v>
      </c>
      <c r="J3732" s="47">
        <v>3.4385448896626709E-2</v>
      </c>
      <c r="K3732" s="44">
        <v>4762.4617131429932</v>
      </c>
      <c r="L3732" s="47">
        <v>0.39034264158585008</v>
      </c>
      <c r="M3732" s="44">
        <v>4490.9364131209923</v>
      </c>
      <c r="N3732" s="47">
        <v>0.36808778490627136</v>
      </c>
      <c r="O3732" s="44">
        <v>12200.721124892936</v>
      </c>
      <c r="P3732" s="171">
        <f t="shared" si="286"/>
        <v>0.14523774900073128</v>
      </c>
      <c r="Q3732" s="129"/>
    </row>
    <row r="3733" spans="1:17" ht="24" customHeight="1">
      <c r="A3733" s="1016" t="s">
        <v>19</v>
      </c>
      <c r="B3733" s="1017"/>
      <c r="C3733" s="43">
        <v>8532.7304207419165</v>
      </c>
      <c r="D3733" s="47">
        <v>0.32689675404355945</v>
      </c>
      <c r="E3733" s="44">
        <v>495.01567848200011</v>
      </c>
      <c r="F3733" s="47">
        <v>1.8964506144841502E-2</v>
      </c>
      <c r="G3733" s="44">
        <v>855.81863444400039</v>
      </c>
      <c r="H3733" s="47">
        <v>3.2787199390439656E-2</v>
      </c>
      <c r="I3733" s="44">
        <v>830.99912156200048</v>
      </c>
      <c r="J3733" s="47">
        <v>3.1836341013577615E-2</v>
      </c>
      <c r="K3733" s="44">
        <v>9957.3159646878867</v>
      </c>
      <c r="L3733" s="47">
        <v>0.38147393710342514</v>
      </c>
      <c r="M3733" s="44">
        <v>5430.3384346099883</v>
      </c>
      <c r="N3733" s="47">
        <v>0.20804126230412887</v>
      </c>
      <c r="O3733" s="44">
        <v>26102.218254528518</v>
      </c>
      <c r="P3733" s="171">
        <f t="shared" si="286"/>
        <v>0.31072158640514669</v>
      </c>
      <c r="Q3733" s="129"/>
    </row>
    <row r="3734" spans="1:17" ht="24" customHeight="1">
      <c r="A3734" s="1016" t="s">
        <v>20</v>
      </c>
      <c r="B3734" s="1017"/>
      <c r="C3734" s="43">
        <v>5373.7207811189792</v>
      </c>
      <c r="D3734" s="47">
        <v>0.22561009489490844</v>
      </c>
      <c r="E3734" s="44">
        <v>713.05835510899954</v>
      </c>
      <c r="F3734" s="47">
        <v>2.9937015657194196E-2</v>
      </c>
      <c r="G3734" s="44">
        <v>570.07096502200011</v>
      </c>
      <c r="H3734" s="47">
        <v>2.3933838350392297E-2</v>
      </c>
      <c r="I3734" s="44">
        <v>1025.5805128889999</v>
      </c>
      <c r="J3734" s="47">
        <v>4.3057934392168998E-2</v>
      </c>
      <c r="K3734" s="44">
        <v>9950.0813935780461</v>
      </c>
      <c r="L3734" s="47">
        <v>0.41774384990463892</v>
      </c>
      <c r="M3734" s="44">
        <v>6186.1064970179805</v>
      </c>
      <c r="N3734" s="47">
        <v>0.25971726680067997</v>
      </c>
      <c r="O3734" s="44">
        <v>23818.618504735416</v>
      </c>
      <c r="P3734" s="171">
        <f t="shared" si="286"/>
        <v>0.28353754671737014</v>
      </c>
      <c r="Q3734" s="129"/>
    </row>
    <row r="3735" spans="1:17" ht="24" customHeight="1">
      <c r="A3735" s="1016" t="s">
        <v>21</v>
      </c>
      <c r="B3735" s="1017"/>
      <c r="C3735" s="43">
        <v>69.162962969999995</v>
      </c>
      <c r="D3735" s="47">
        <v>5.9628384311958688E-2</v>
      </c>
      <c r="E3735" s="44">
        <v>10.18518519</v>
      </c>
      <c r="F3735" s="47">
        <v>8.7810890499474808E-3</v>
      </c>
      <c r="G3735" s="44">
        <v>0</v>
      </c>
      <c r="H3735" s="47">
        <v>0</v>
      </c>
      <c r="I3735" s="44">
        <v>0</v>
      </c>
      <c r="J3735" s="47">
        <v>0</v>
      </c>
      <c r="K3735" s="44">
        <v>117.95555555999999</v>
      </c>
      <c r="L3735" s="47">
        <v>0.10169459052402242</v>
      </c>
      <c r="M3735" s="44">
        <v>962.59629639000002</v>
      </c>
      <c r="N3735" s="47">
        <v>0.82989593611407164</v>
      </c>
      <c r="O3735" s="44">
        <v>1159.9000001099998</v>
      </c>
      <c r="P3735" s="171">
        <f t="shared" si="286"/>
        <v>1.3807484275516757E-2</v>
      </c>
      <c r="Q3735" s="129"/>
    </row>
    <row r="3736" spans="1:17">
      <c r="A3736" s="804" t="s">
        <v>9</v>
      </c>
      <c r="B3736" s="805"/>
      <c r="C3736" s="52">
        <v>15505.879163909627</v>
      </c>
      <c r="D3736" s="53">
        <v>0.2122547775462012</v>
      </c>
      <c r="E3736" s="54">
        <v>2483.7965232470701</v>
      </c>
      <c r="F3736" s="53">
        <v>3.3999857276000342E-2</v>
      </c>
      <c r="G3736" s="54">
        <v>1709.8334297203985</v>
      </c>
      <c r="H3736" s="53">
        <v>2.3405336158627416E-2</v>
      </c>
      <c r="I3736" s="54">
        <v>4112.2453076059892</v>
      </c>
      <c r="J3736" s="53">
        <v>5.629114632937985E-2</v>
      </c>
      <c r="K3736" s="54">
        <v>28115.810506221645</v>
      </c>
      <c r="L3736" s="53">
        <v>0.38486789697286228</v>
      </c>
      <c r="M3736" s="54">
        <v>21125.580648241572</v>
      </c>
      <c r="N3736" s="53">
        <v>0.28918098571692069</v>
      </c>
      <c r="O3736" s="54">
        <v>73053.145578946904</v>
      </c>
      <c r="P3736" s="172">
        <v>1</v>
      </c>
      <c r="Q3736" s="129"/>
    </row>
    <row r="3737" spans="1:17" ht="24" customHeight="1">
      <c r="A3737" s="1016" t="s">
        <v>14</v>
      </c>
      <c r="B3737" s="1017"/>
      <c r="C3737" s="43">
        <v>336.18844984802439</v>
      </c>
      <c r="D3737" s="47">
        <v>0.20369774220852374</v>
      </c>
      <c r="E3737" s="44">
        <v>92.684498480243164</v>
      </c>
      <c r="F3737" s="47">
        <v>5.6157857554860996E-2</v>
      </c>
      <c r="G3737" s="44">
        <v>54.514285714285712</v>
      </c>
      <c r="H3737" s="47">
        <v>3.3030393885126609E-2</v>
      </c>
      <c r="I3737" s="44">
        <v>38.170212765957444</v>
      </c>
      <c r="J3737" s="47">
        <v>2.3127463669734376E-2</v>
      </c>
      <c r="K3737" s="44">
        <v>902.43404255319126</v>
      </c>
      <c r="L3737" s="47">
        <v>0.54678790137880795</v>
      </c>
      <c r="M3737" s="44">
        <v>226.4364741641337</v>
      </c>
      <c r="N3737" s="47">
        <v>0.13719864130294659</v>
      </c>
      <c r="O3737" s="44">
        <v>1650.4279635258351</v>
      </c>
      <c r="P3737" s="171">
        <v>2.2592154662830426E-2</v>
      </c>
      <c r="Q3737" s="129"/>
    </row>
    <row r="3738" spans="1:17" ht="24" customHeight="1">
      <c r="A3738" s="1016" t="s">
        <v>15</v>
      </c>
      <c r="B3738" s="1017"/>
      <c r="C3738" s="43">
        <v>612.58690864459084</v>
      </c>
      <c r="D3738" s="47">
        <v>0.15668802526625042</v>
      </c>
      <c r="E3738" s="44">
        <v>62.10895440395533</v>
      </c>
      <c r="F3738" s="47">
        <v>1.5886283692284189E-2</v>
      </c>
      <c r="G3738" s="44">
        <v>62.373374839772943</v>
      </c>
      <c r="H3738" s="47">
        <v>1.5953917386938184E-2</v>
      </c>
      <c r="I3738" s="44">
        <v>286.20408102664101</v>
      </c>
      <c r="J3738" s="47">
        <v>7.3205534833301875E-2</v>
      </c>
      <c r="K3738" s="44">
        <v>1815.6676086450857</v>
      </c>
      <c r="L3738" s="47">
        <v>0.46441307857519093</v>
      </c>
      <c r="M3738" s="44">
        <v>1070.655275491569</v>
      </c>
      <c r="N3738" s="47">
        <v>0.27385316024603001</v>
      </c>
      <c r="O3738" s="44">
        <v>3909.5962030516321</v>
      </c>
      <c r="P3738" s="171">
        <v>5.3517150727296459E-2</v>
      </c>
      <c r="Q3738" s="129"/>
    </row>
    <row r="3739" spans="1:17" ht="24" customHeight="1">
      <c r="A3739" s="1016" t="s">
        <v>16</v>
      </c>
      <c r="B3739" s="1017"/>
      <c r="C3739" s="43">
        <v>1215.72</v>
      </c>
      <c r="D3739" s="47">
        <v>0.25581395348837149</v>
      </c>
      <c r="E3739" s="44">
        <v>276.3</v>
      </c>
      <c r="F3739" s="47">
        <v>5.8139534883720805E-2</v>
      </c>
      <c r="G3739" s="44">
        <v>110.52</v>
      </c>
      <c r="H3739" s="47">
        <v>2.325581395348832E-2</v>
      </c>
      <c r="I3739" s="44">
        <v>497.34</v>
      </c>
      <c r="J3739" s="47">
        <v>0.10465116279069743</v>
      </c>
      <c r="K3739" s="44">
        <v>1049.94</v>
      </c>
      <c r="L3739" s="47">
        <v>0.22093023255813904</v>
      </c>
      <c r="M3739" s="44">
        <v>1602.54</v>
      </c>
      <c r="N3739" s="47">
        <v>0.33720930232558061</v>
      </c>
      <c r="O3739" s="44">
        <v>4752.3600000000106</v>
      </c>
      <c r="P3739" s="171">
        <v>6.5053461590702369E-2</v>
      </c>
      <c r="Q3739" s="129"/>
    </row>
    <row r="3740" spans="1:17" ht="24" customHeight="1">
      <c r="A3740" s="1016" t="s">
        <v>17</v>
      </c>
      <c r="B3740" s="1017"/>
      <c r="C3740" s="43">
        <v>726.21268391679314</v>
      </c>
      <c r="D3740" s="47">
        <v>0.12270765401985281</v>
      </c>
      <c r="E3740" s="44">
        <v>217.60730593607306</v>
      </c>
      <c r="F3740" s="47">
        <v>3.6768955707272316E-2</v>
      </c>
      <c r="G3740" s="44">
        <v>108.80365296803653</v>
      </c>
      <c r="H3740" s="47">
        <v>1.8384477853636158E-2</v>
      </c>
      <c r="I3740" s="44">
        <v>598.13678335870111</v>
      </c>
      <c r="J3740" s="47">
        <v>0.10106675784436808</v>
      </c>
      <c r="K3740" s="44">
        <v>2260.530492135973</v>
      </c>
      <c r="L3740" s="47">
        <v>0.3819602709695033</v>
      </c>
      <c r="M3740" s="44">
        <v>2006.9436834094358</v>
      </c>
      <c r="N3740" s="47">
        <v>0.33911188360536881</v>
      </c>
      <c r="O3740" s="44">
        <v>5918.2346017250038</v>
      </c>
      <c r="P3740" s="171">
        <v>8.101272785480948E-2</v>
      </c>
      <c r="Q3740" s="129"/>
    </row>
    <row r="3741" spans="1:17" ht="24" customHeight="1">
      <c r="A3741" s="1016" t="s">
        <v>18</v>
      </c>
      <c r="B3741" s="1017"/>
      <c r="C3741" s="43">
        <v>1972.0800573300558</v>
      </c>
      <c r="D3741" s="47">
        <v>0.1669266346392822</v>
      </c>
      <c r="E3741" s="44">
        <v>405.17609407826802</v>
      </c>
      <c r="F3741" s="47">
        <v>3.4296113674179736E-2</v>
      </c>
      <c r="G3741" s="44">
        <v>310.26967382402165</v>
      </c>
      <c r="H3741" s="47">
        <v>2.6262763669032702E-2</v>
      </c>
      <c r="I3741" s="44">
        <v>682.48199978634773</v>
      </c>
      <c r="J3741" s="47">
        <v>5.7768660558568517E-2</v>
      </c>
      <c r="K3741" s="44">
        <v>4432.6719189545274</v>
      </c>
      <c r="L3741" s="47">
        <v>0.37520333068673706</v>
      </c>
      <c r="M3741" s="44">
        <v>4011.3729480468528</v>
      </c>
      <c r="N3741" s="47">
        <v>0.33954249677220344</v>
      </c>
      <c r="O3741" s="44">
        <v>11814.05269202003</v>
      </c>
      <c r="P3741" s="171">
        <v>0.16171860360554696</v>
      </c>
      <c r="Q3741" s="129"/>
    </row>
    <row r="3742" spans="1:17" ht="24" customHeight="1">
      <c r="A3742" s="1016" t="s">
        <v>19</v>
      </c>
      <c r="B3742" s="1017"/>
      <c r="C3742" s="43">
        <v>5870.6383973684706</v>
      </c>
      <c r="D3742" s="47">
        <v>0.27092519413236343</v>
      </c>
      <c r="E3742" s="44">
        <v>703.8779210663248</v>
      </c>
      <c r="F3742" s="47">
        <v>3.2483394394698099E-2</v>
      </c>
      <c r="G3742" s="44">
        <v>693.62117239494205</v>
      </c>
      <c r="H3742" s="47">
        <v>3.2010053773649655E-2</v>
      </c>
      <c r="I3742" s="44">
        <v>1107.9262857454771</v>
      </c>
      <c r="J3742" s="47">
        <v>5.1129898272135363E-2</v>
      </c>
      <c r="K3742" s="44">
        <v>7423.1911436339215</v>
      </c>
      <c r="L3742" s="47">
        <v>0.34257424244902479</v>
      </c>
      <c r="M3742" s="44">
        <v>5869.5987874319753</v>
      </c>
      <c r="N3742" s="47">
        <v>0.27087721697812528</v>
      </c>
      <c r="O3742" s="44">
        <v>21668.853707641185</v>
      </c>
      <c r="P3742" s="171">
        <v>0.29661766835521325</v>
      </c>
      <c r="Q3742" s="129"/>
    </row>
    <row r="3743" spans="1:17" ht="24" customHeight="1">
      <c r="A3743" s="1016" t="s">
        <v>20</v>
      </c>
      <c r="B3743" s="1017"/>
      <c r="C3743" s="43">
        <v>4697.2396233234667</v>
      </c>
      <c r="D3743" s="47">
        <v>0.21003658407860601</v>
      </c>
      <c r="E3743" s="44">
        <v>726.04174928220584</v>
      </c>
      <c r="F3743" s="47">
        <v>3.2464881748952436E-2</v>
      </c>
      <c r="G3743" s="44">
        <v>369.73126997933952</v>
      </c>
      <c r="H3743" s="47">
        <v>1.6532495508193835E-2</v>
      </c>
      <c r="I3743" s="44">
        <v>791.15985796634175</v>
      </c>
      <c r="J3743" s="47">
        <v>3.5376631245776745E-2</v>
      </c>
      <c r="K3743" s="44">
        <v>9663.3579089944069</v>
      </c>
      <c r="L3743" s="47">
        <v>0.43209604974295723</v>
      </c>
      <c r="M3743" s="44">
        <v>6116.3813057844818</v>
      </c>
      <c r="N3743" s="47">
        <v>0.27349335767551713</v>
      </c>
      <c r="O3743" s="44">
        <v>22363.911715330167</v>
      </c>
      <c r="P3743" s="171">
        <v>0.30613208422575022</v>
      </c>
      <c r="Q3743" s="129"/>
    </row>
    <row r="3744" spans="1:17" ht="24" customHeight="1">
      <c r="A3744" s="1016" t="s">
        <v>21</v>
      </c>
      <c r="B3744" s="1017"/>
      <c r="C3744" s="43">
        <v>75.213043478260872</v>
      </c>
      <c r="D3744" s="47">
        <v>7.7085552084772302E-2</v>
      </c>
      <c r="E3744" s="44">
        <v>0</v>
      </c>
      <c r="F3744" s="47">
        <v>0</v>
      </c>
      <c r="G3744" s="44">
        <v>0</v>
      </c>
      <c r="H3744" s="47">
        <v>0</v>
      </c>
      <c r="I3744" s="44">
        <v>110.82608695652173</v>
      </c>
      <c r="J3744" s="47">
        <v>0.11358522010756955</v>
      </c>
      <c r="K3744" s="44">
        <v>568.01739130434771</v>
      </c>
      <c r="L3744" s="47">
        <v>0.58215878759251916</v>
      </c>
      <c r="M3744" s="44">
        <v>221.65217391304347</v>
      </c>
      <c r="N3744" s="47">
        <v>0.2271704402151391</v>
      </c>
      <c r="O3744" s="44">
        <v>975.70869565217367</v>
      </c>
      <c r="P3744" s="171">
        <v>1.3356148977838978E-2</v>
      </c>
      <c r="Q3744" s="129"/>
    </row>
    <row r="3745" spans="1:17" ht="13.5" thickBot="1">
      <c r="A3745" s="802" t="s">
        <v>3</v>
      </c>
      <c r="B3745" s="803"/>
      <c r="C3745" s="611">
        <v>60871.91206242788</v>
      </c>
      <c r="D3745" s="612">
        <v>0.24079263998514322</v>
      </c>
      <c r="E3745" s="581">
        <v>8333.3186790965574</v>
      </c>
      <c r="F3745" s="612">
        <v>3.2964330125186035E-2</v>
      </c>
      <c r="G3745" s="581">
        <v>7912.3308247877831</v>
      </c>
      <c r="H3745" s="612">
        <v>3.1299017283744013E-2</v>
      </c>
      <c r="I3745" s="581">
        <v>10598.707021192533</v>
      </c>
      <c r="J3745" s="612">
        <v>4.192558698410357E-2</v>
      </c>
      <c r="K3745" s="581">
        <v>101254.68773112279</v>
      </c>
      <c r="L3745" s="612">
        <v>0.40053585871663999</v>
      </c>
      <c r="M3745" s="581">
        <v>63827.102900229824</v>
      </c>
      <c r="N3745" s="612">
        <v>0.25248256690520543</v>
      </c>
      <c r="O3745" s="581">
        <v>252798.05921885173</v>
      </c>
      <c r="P3745" s="613">
        <v>1</v>
      </c>
      <c r="Q3745" s="129"/>
    </row>
    <row r="3748" spans="1:17" ht="13.5" thickBot="1"/>
    <row r="3749" spans="1:17" ht="27" customHeight="1">
      <c r="A3749" s="770" t="s">
        <v>22</v>
      </c>
      <c r="B3749" s="771"/>
      <c r="C3749" s="810" t="s">
        <v>483</v>
      </c>
      <c r="D3749" s="811"/>
      <c r="E3749" s="811"/>
      <c r="F3749" s="811"/>
      <c r="G3749" s="811"/>
      <c r="H3749" s="812"/>
      <c r="I3749" s="4"/>
    </row>
    <row r="3750" spans="1:17">
      <c r="A3750" s="772"/>
      <c r="B3750" s="773"/>
      <c r="C3750" s="929" t="s">
        <v>159</v>
      </c>
      <c r="D3750" s="930"/>
      <c r="E3750" s="931" t="s">
        <v>160</v>
      </c>
      <c r="F3750" s="930"/>
      <c r="G3750" s="932" t="s">
        <v>3</v>
      </c>
      <c r="H3750" s="933"/>
      <c r="I3750" s="129"/>
    </row>
    <row r="3751" spans="1:17" ht="13.5" thickBot="1">
      <c r="A3751" s="774"/>
      <c r="B3751" s="775"/>
      <c r="C3751" s="5" t="s">
        <v>11</v>
      </c>
      <c r="D3751" s="6" t="s">
        <v>12</v>
      </c>
      <c r="E3751" s="5" t="s">
        <v>11</v>
      </c>
      <c r="F3751" s="6" t="s">
        <v>12</v>
      </c>
      <c r="G3751" s="5" t="s">
        <v>11</v>
      </c>
      <c r="H3751" s="212" t="s">
        <v>12</v>
      </c>
      <c r="I3751" s="129"/>
    </row>
    <row r="3752" spans="1:17" ht="13.5" customHeight="1">
      <c r="A3752" s="806" t="s">
        <v>4</v>
      </c>
      <c r="B3752" s="807"/>
      <c r="C3752" s="39">
        <v>578.89454440000009</v>
      </c>
      <c r="D3752" s="23">
        <v>0.17427972625270716</v>
      </c>
      <c r="E3752" s="40">
        <v>2742.7456535000006</v>
      </c>
      <c r="F3752" s="23">
        <v>0.82572027374729284</v>
      </c>
      <c r="G3752" s="40">
        <v>3321.6401979000007</v>
      </c>
      <c r="H3752" s="165">
        <v>1</v>
      </c>
      <c r="I3752" s="129"/>
    </row>
    <row r="3753" spans="1:17" ht="25.5" customHeight="1">
      <c r="A3753" s="1016" t="s">
        <v>14</v>
      </c>
      <c r="B3753" s="1017"/>
      <c r="C3753" s="35">
        <v>0</v>
      </c>
      <c r="D3753" s="24">
        <v>0</v>
      </c>
      <c r="E3753" s="36">
        <v>0</v>
      </c>
      <c r="F3753" s="24">
        <v>0</v>
      </c>
      <c r="G3753" s="36">
        <v>0</v>
      </c>
      <c r="H3753" s="166">
        <f>+G3753/$G$3752</f>
        <v>0</v>
      </c>
      <c r="I3753" s="129"/>
    </row>
    <row r="3754" spans="1:17" ht="25.5" customHeight="1">
      <c r="A3754" s="1016" t="s">
        <v>15</v>
      </c>
      <c r="B3754" s="1017"/>
      <c r="C3754" s="35">
        <v>56.452224000000001</v>
      </c>
      <c r="D3754" s="24">
        <v>0.20532825134470067</v>
      </c>
      <c r="E3754" s="36">
        <v>218.48424299999999</v>
      </c>
      <c r="F3754" s="24">
        <v>0.79467174865529921</v>
      </c>
      <c r="G3754" s="36">
        <v>274.93646699999999</v>
      </c>
      <c r="H3754" s="166">
        <f t="shared" ref="H3754:H3760" si="287">+G3754/$G$3752</f>
        <v>8.2771296895377072E-2</v>
      </c>
      <c r="I3754" s="129"/>
    </row>
    <row r="3755" spans="1:17" ht="25.5" customHeight="1">
      <c r="A3755" s="1016" t="s">
        <v>16</v>
      </c>
      <c r="B3755" s="1017"/>
      <c r="C3755" s="35">
        <v>0</v>
      </c>
      <c r="D3755" s="24">
        <v>0</v>
      </c>
      <c r="E3755" s="36">
        <v>200.80826999999999</v>
      </c>
      <c r="F3755" s="24">
        <v>1</v>
      </c>
      <c r="G3755" s="36">
        <v>200.80826999999999</v>
      </c>
      <c r="H3755" s="166">
        <f t="shared" si="287"/>
        <v>6.0454551979156113E-2</v>
      </c>
      <c r="I3755" s="129"/>
    </row>
    <row r="3756" spans="1:17" ht="25.5" customHeight="1">
      <c r="A3756" s="1016" t="s">
        <v>17</v>
      </c>
      <c r="B3756" s="1017"/>
      <c r="C3756" s="35">
        <v>0</v>
      </c>
      <c r="D3756" s="24">
        <v>0</v>
      </c>
      <c r="E3756" s="36">
        <v>271.67538349999995</v>
      </c>
      <c r="F3756" s="24">
        <v>1</v>
      </c>
      <c r="G3756" s="36">
        <v>271.67538349999995</v>
      </c>
      <c r="H3756" s="166">
        <f t="shared" si="287"/>
        <v>8.1789527857881142E-2</v>
      </c>
      <c r="I3756" s="129"/>
    </row>
    <row r="3757" spans="1:17" ht="25.5" customHeight="1">
      <c r="A3757" s="1016" t="s">
        <v>18</v>
      </c>
      <c r="B3757" s="1017"/>
      <c r="C3757" s="35">
        <v>57.812359999999998</v>
      </c>
      <c r="D3757" s="24">
        <v>0.13568605205029305</v>
      </c>
      <c r="E3757" s="36">
        <v>368.26209000000006</v>
      </c>
      <c r="F3757" s="24">
        <v>0.86431394794970684</v>
      </c>
      <c r="G3757" s="36">
        <v>426.07445000000007</v>
      </c>
      <c r="H3757" s="166">
        <f t="shared" si="287"/>
        <v>0.12827230663615277</v>
      </c>
      <c r="I3757" s="129"/>
    </row>
    <row r="3758" spans="1:17" ht="25.5" customHeight="1">
      <c r="A3758" s="1016" t="s">
        <v>19</v>
      </c>
      <c r="B3758" s="1017"/>
      <c r="C3758" s="35">
        <v>290.17525440000003</v>
      </c>
      <c r="D3758" s="24">
        <v>0.20040234008582813</v>
      </c>
      <c r="E3758" s="36">
        <v>1157.7881490000002</v>
      </c>
      <c r="F3758" s="24">
        <v>0.79959765991417187</v>
      </c>
      <c r="G3758" s="36">
        <v>1447.9634034000003</v>
      </c>
      <c r="H3758" s="166">
        <f t="shared" si="287"/>
        <v>0.43591819617170702</v>
      </c>
      <c r="I3758" s="129"/>
    </row>
    <row r="3759" spans="1:17" ht="25.5" customHeight="1">
      <c r="A3759" s="1016" t="s">
        <v>20</v>
      </c>
      <c r="B3759" s="1017"/>
      <c r="C3759" s="35">
        <v>174.45470600000002</v>
      </c>
      <c r="D3759" s="24">
        <v>0.24915614824291793</v>
      </c>
      <c r="E3759" s="36">
        <v>525.72751800000003</v>
      </c>
      <c r="F3759" s="24">
        <v>0.7508438517570819</v>
      </c>
      <c r="G3759" s="36">
        <v>700.18222400000013</v>
      </c>
      <c r="H3759" s="166">
        <f t="shared" si="287"/>
        <v>0.21079412045972579</v>
      </c>
      <c r="I3759" s="129"/>
    </row>
    <row r="3760" spans="1:17" ht="25.5" customHeight="1">
      <c r="A3760" s="1016" t="s">
        <v>21</v>
      </c>
      <c r="B3760" s="1017"/>
      <c r="C3760" s="35">
        <v>0</v>
      </c>
      <c r="D3760" s="24">
        <v>0</v>
      </c>
      <c r="E3760" s="36">
        <v>0</v>
      </c>
      <c r="F3760" s="24">
        <v>0</v>
      </c>
      <c r="G3760" s="36">
        <v>0</v>
      </c>
      <c r="H3760" s="166">
        <f t="shared" si="287"/>
        <v>0</v>
      </c>
      <c r="I3760" s="129"/>
    </row>
    <row r="3761" spans="1:9">
      <c r="A3761" s="804" t="s">
        <v>8</v>
      </c>
      <c r="B3761" s="805"/>
      <c r="C3761" s="41">
        <v>1277.2925462989997</v>
      </c>
      <c r="D3761" s="25">
        <v>0.26329528395773111</v>
      </c>
      <c r="E3761" s="42">
        <v>3573.8864307769977</v>
      </c>
      <c r="F3761" s="25">
        <v>0.73670471604226928</v>
      </c>
      <c r="G3761" s="42">
        <v>4851.1789770759951</v>
      </c>
      <c r="H3761" s="167">
        <v>1</v>
      </c>
      <c r="I3761" s="129"/>
    </row>
    <row r="3762" spans="1:9" ht="25.5" customHeight="1">
      <c r="A3762" s="1016" t="s">
        <v>14</v>
      </c>
      <c r="B3762" s="1017"/>
      <c r="C3762" s="35">
        <v>78.04887217000001</v>
      </c>
      <c r="D3762" s="24">
        <v>0.35235913102326699</v>
      </c>
      <c r="E3762" s="36">
        <v>143.4548872</v>
      </c>
      <c r="F3762" s="24">
        <v>0.64764086897673323</v>
      </c>
      <c r="G3762" s="36">
        <v>221.50375936999995</v>
      </c>
      <c r="H3762" s="166">
        <f>+G3762/$G$3761</f>
        <v>4.5659778873693373E-2</v>
      </c>
      <c r="I3762" s="129"/>
    </row>
    <row r="3763" spans="1:9" ht="25.5" customHeight="1">
      <c r="A3763" s="1016" t="s">
        <v>15</v>
      </c>
      <c r="B3763" s="1017"/>
      <c r="C3763" s="35">
        <v>47.017220176000002</v>
      </c>
      <c r="D3763" s="24">
        <v>0.1733972160899549</v>
      </c>
      <c r="E3763" s="36">
        <v>224.13603842999999</v>
      </c>
      <c r="F3763" s="24">
        <v>0.82660278391004516</v>
      </c>
      <c r="G3763" s="36">
        <v>271.15325860600001</v>
      </c>
      <c r="H3763" s="166">
        <f t="shared" ref="H3763:H3769" si="288">+G3763/$G$3761</f>
        <v>5.5894301135316023E-2</v>
      </c>
      <c r="I3763" s="129"/>
    </row>
    <row r="3764" spans="1:9" ht="25.5" customHeight="1">
      <c r="A3764" s="1016" t="s">
        <v>16</v>
      </c>
      <c r="B3764" s="1017"/>
      <c r="C3764" s="35">
        <v>58.630036629999999</v>
      </c>
      <c r="D3764" s="24">
        <v>0.33333333333333337</v>
      </c>
      <c r="E3764" s="36">
        <v>117.26007326</v>
      </c>
      <c r="F3764" s="24">
        <v>0.66666666666666674</v>
      </c>
      <c r="G3764" s="36">
        <v>175.89010988999999</v>
      </c>
      <c r="H3764" s="166">
        <f t="shared" si="288"/>
        <v>3.6257188349710444E-2</v>
      </c>
      <c r="I3764" s="129"/>
    </row>
    <row r="3765" spans="1:9" ht="25.5" customHeight="1">
      <c r="A3765" s="1016" t="s">
        <v>17</v>
      </c>
      <c r="B3765" s="1017"/>
      <c r="C3765" s="35">
        <v>63.565026015000001</v>
      </c>
      <c r="D3765" s="24">
        <v>0.47959772110646476</v>
      </c>
      <c r="E3765" s="36">
        <v>68.97318928</v>
      </c>
      <c r="F3765" s="24">
        <v>0.52040227889353508</v>
      </c>
      <c r="G3765" s="36">
        <v>132.53821529500001</v>
      </c>
      <c r="H3765" s="166">
        <f t="shared" si="288"/>
        <v>2.7320825704700395E-2</v>
      </c>
      <c r="I3765" s="129"/>
    </row>
    <row r="3766" spans="1:9" ht="25.5" customHeight="1">
      <c r="A3766" s="1016" t="s">
        <v>18</v>
      </c>
      <c r="B3766" s="1017"/>
      <c r="C3766" s="35">
        <v>80.558934739999998</v>
      </c>
      <c r="D3766" s="24">
        <v>0.17408813682755059</v>
      </c>
      <c r="E3766" s="36">
        <v>382.18905147000004</v>
      </c>
      <c r="F3766" s="24">
        <v>0.82591186317244936</v>
      </c>
      <c r="G3766" s="36">
        <v>462.74798621000008</v>
      </c>
      <c r="H3766" s="166">
        <f t="shared" si="288"/>
        <v>9.5388768049311859E-2</v>
      </c>
      <c r="I3766" s="129"/>
    </row>
    <row r="3767" spans="1:9" ht="25.5" customHeight="1">
      <c r="A3767" s="1016" t="s">
        <v>19</v>
      </c>
      <c r="B3767" s="1017"/>
      <c r="C3767" s="35">
        <v>774.33080907400017</v>
      </c>
      <c r="D3767" s="24">
        <v>0.36033644551603805</v>
      </c>
      <c r="E3767" s="36">
        <v>1374.5797957499988</v>
      </c>
      <c r="F3767" s="24">
        <v>0.63966355448396084</v>
      </c>
      <c r="G3767" s="36">
        <v>2148.9106048240014</v>
      </c>
      <c r="H3767" s="166">
        <f t="shared" si="288"/>
        <v>0.44296667160262931</v>
      </c>
      <c r="I3767" s="129"/>
    </row>
    <row r="3768" spans="1:9" ht="25.5" customHeight="1">
      <c r="A3768" s="1016" t="s">
        <v>20</v>
      </c>
      <c r="B3768" s="1017"/>
      <c r="C3768" s="35">
        <v>175.14164749400001</v>
      </c>
      <c r="D3768" s="24">
        <v>0.12175846824700112</v>
      </c>
      <c r="E3768" s="36">
        <v>1263.2933953870006</v>
      </c>
      <c r="F3768" s="24">
        <v>0.87824153175299902</v>
      </c>
      <c r="G3768" s="36">
        <v>1438.4350428810005</v>
      </c>
      <c r="H3768" s="166">
        <f t="shared" si="288"/>
        <v>0.29651246628464001</v>
      </c>
      <c r="I3768" s="129"/>
    </row>
    <row r="3769" spans="1:9" ht="25.5" customHeight="1">
      <c r="A3769" s="1016" t="s">
        <v>21</v>
      </c>
      <c r="B3769" s="1017"/>
      <c r="C3769" s="35">
        <v>0</v>
      </c>
      <c r="D3769" s="24">
        <v>0</v>
      </c>
      <c r="E3769" s="36">
        <v>0</v>
      </c>
      <c r="F3769" s="24">
        <v>0</v>
      </c>
      <c r="G3769" s="36">
        <v>0</v>
      </c>
      <c r="H3769" s="166">
        <f t="shared" si="288"/>
        <v>0</v>
      </c>
      <c r="I3769" s="129"/>
    </row>
    <row r="3770" spans="1:9">
      <c r="A3770" s="804" t="s">
        <v>9</v>
      </c>
      <c r="B3770" s="805"/>
      <c r="C3770" s="41">
        <v>921.14123089898396</v>
      </c>
      <c r="D3770" s="25">
        <v>0.17905738872696325</v>
      </c>
      <c r="E3770" s="42">
        <v>4223.2498352725006</v>
      </c>
      <c r="F3770" s="25">
        <v>0.82094261127303725</v>
      </c>
      <c r="G3770" s="42">
        <v>5144.3910661714817</v>
      </c>
      <c r="H3770" s="167">
        <v>1</v>
      </c>
      <c r="I3770" s="129"/>
    </row>
    <row r="3771" spans="1:9" ht="25.5" customHeight="1">
      <c r="A3771" s="1016" t="s">
        <v>14</v>
      </c>
      <c r="B3771" s="1017"/>
      <c r="C3771" s="35">
        <v>0</v>
      </c>
      <c r="D3771" s="24">
        <v>0</v>
      </c>
      <c r="E3771" s="36">
        <v>79.961094224924011</v>
      </c>
      <c r="F3771" s="24">
        <v>1</v>
      </c>
      <c r="G3771" s="36">
        <v>79.961094224924011</v>
      </c>
      <c r="H3771" s="166">
        <v>1.5543354538252866E-2</v>
      </c>
      <c r="I3771" s="129"/>
    </row>
    <row r="3772" spans="1:9" ht="25.5" customHeight="1">
      <c r="A3772" s="1016" t="s">
        <v>15</v>
      </c>
      <c r="B3772" s="1017"/>
      <c r="C3772" s="35">
        <v>49.978026002563638</v>
      </c>
      <c r="D3772" s="24">
        <v>9.6743696098331264E-2</v>
      </c>
      <c r="E3772" s="36">
        <v>466.62437826949838</v>
      </c>
      <c r="F3772" s="24">
        <v>0.90325630390166878</v>
      </c>
      <c r="G3772" s="36">
        <v>516.60240427206202</v>
      </c>
      <c r="H3772" s="166">
        <v>0.10042051578643374</v>
      </c>
      <c r="I3772" s="129"/>
    </row>
    <row r="3773" spans="1:9" ht="25.5" customHeight="1">
      <c r="A3773" s="1016" t="s">
        <v>16</v>
      </c>
      <c r="B3773" s="1017"/>
      <c r="C3773" s="35">
        <v>0</v>
      </c>
      <c r="D3773" s="24">
        <v>0</v>
      </c>
      <c r="E3773" s="36">
        <v>110.52</v>
      </c>
      <c r="F3773" s="24">
        <v>1</v>
      </c>
      <c r="G3773" s="36">
        <v>110.52</v>
      </c>
      <c r="H3773" s="166">
        <v>2.1483592242191322E-2</v>
      </c>
      <c r="I3773" s="129"/>
    </row>
    <row r="3774" spans="1:9" ht="25.5" customHeight="1">
      <c r="A3774" s="1016" t="s">
        <v>17</v>
      </c>
      <c r="B3774" s="1017"/>
      <c r="C3774" s="35">
        <v>13.037037037037036</v>
      </c>
      <c r="D3774" s="24">
        <v>1</v>
      </c>
      <c r="E3774" s="36">
        <v>0</v>
      </c>
      <c r="F3774" s="24">
        <v>0</v>
      </c>
      <c r="G3774" s="36">
        <v>13.037037037037036</v>
      </c>
      <c r="H3774" s="166">
        <v>2.5342235590847793E-3</v>
      </c>
      <c r="I3774" s="129"/>
    </row>
    <row r="3775" spans="1:9" ht="25.5" customHeight="1">
      <c r="A3775" s="1016" t="s">
        <v>18</v>
      </c>
      <c r="B3775" s="1017"/>
      <c r="C3775" s="35">
        <v>109.03685503685503</v>
      </c>
      <c r="D3775" s="24">
        <v>0.19171942944711226</v>
      </c>
      <c r="E3775" s="36">
        <v>459.69452159669555</v>
      </c>
      <c r="F3775" s="24">
        <v>0.80828057055288782</v>
      </c>
      <c r="G3775" s="36">
        <v>568.73137663355055</v>
      </c>
      <c r="H3775" s="166">
        <v>0.1105536825093679</v>
      </c>
      <c r="I3775" s="129"/>
    </row>
    <row r="3776" spans="1:9" ht="25.5" customHeight="1">
      <c r="A3776" s="1016" t="s">
        <v>19</v>
      </c>
      <c r="B3776" s="1017"/>
      <c r="C3776" s="35">
        <v>376.70403507207953</v>
      </c>
      <c r="D3776" s="24">
        <v>0.20324785873813361</v>
      </c>
      <c r="E3776" s="36">
        <v>1476.7178775170617</v>
      </c>
      <c r="F3776" s="24">
        <v>0.79675214126186544</v>
      </c>
      <c r="G3776" s="36">
        <v>1853.4219125891429</v>
      </c>
      <c r="H3776" s="166">
        <v>0.3602801359284068</v>
      </c>
      <c r="I3776" s="129"/>
    </row>
    <row r="3777" spans="1:23" ht="25.5" customHeight="1">
      <c r="A3777" s="1016" t="s">
        <v>20</v>
      </c>
      <c r="B3777" s="1017"/>
      <c r="C3777" s="35">
        <v>372.38527775044901</v>
      </c>
      <c r="D3777" s="24">
        <v>0.19129011903563709</v>
      </c>
      <c r="E3777" s="36">
        <v>1574.3189201860587</v>
      </c>
      <c r="F3777" s="24">
        <v>0.8087098809643628</v>
      </c>
      <c r="G3777" s="36">
        <v>1946.7041979365079</v>
      </c>
      <c r="H3777" s="166">
        <v>0.3784129497342566</v>
      </c>
      <c r="I3777" s="129"/>
    </row>
    <row r="3778" spans="1:23" ht="25.5" customHeight="1">
      <c r="A3778" s="1016" t="s">
        <v>21</v>
      </c>
      <c r="B3778" s="1017"/>
      <c r="C3778" s="35">
        <v>0</v>
      </c>
      <c r="D3778" s="24">
        <v>0</v>
      </c>
      <c r="E3778" s="36">
        <v>55.413043478260867</v>
      </c>
      <c r="F3778" s="24">
        <v>1</v>
      </c>
      <c r="G3778" s="36">
        <v>55.413043478260867</v>
      </c>
      <c r="H3778" s="166">
        <v>1.0771545702006658E-2</v>
      </c>
      <c r="I3778" s="129"/>
    </row>
    <row r="3779" spans="1:23" ht="13.5" thickBot="1">
      <c r="A3779" s="802" t="s">
        <v>3</v>
      </c>
      <c r="B3779" s="803"/>
      <c r="C3779" s="611">
        <v>2777.3283167011809</v>
      </c>
      <c r="D3779" s="612">
        <v>0.20855181140218262</v>
      </c>
      <c r="E3779" s="581">
        <v>10539.881915269592</v>
      </c>
      <c r="F3779" s="612">
        <v>0.79144818859781896</v>
      </c>
      <c r="G3779" s="581">
        <v>13317.210231970752</v>
      </c>
      <c r="H3779" s="613">
        <v>1</v>
      </c>
      <c r="I3779" s="129"/>
    </row>
    <row r="3782" spans="1:23" ht="13.5" thickBot="1"/>
    <row r="3783" spans="1:23">
      <c r="A3783" s="770" t="s">
        <v>22</v>
      </c>
      <c r="B3783" s="771"/>
      <c r="C3783" s="810" t="s">
        <v>484</v>
      </c>
      <c r="D3783" s="811"/>
      <c r="E3783" s="811"/>
      <c r="F3783" s="811"/>
      <c r="G3783" s="811"/>
      <c r="H3783" s="811"/>
      <c r="I3783" s="811"/>
      <c r="J3783" s="811"/>
      <c r="K3783" s="811"/>
      <c r="L3783" s="811"/>
      <c r="M3783" s="811"/>
      <c r="N3783" s="811"/>
      <c r="O3783" s="811"/>
      <c r="P3783" s="811"/>
      <c r="Q3783" s="811"/>
      <c r="R3783" s="811"/>
      <c r="S3783" s="811"/>
      <c r="T3783" s="811"/>
      <c r="U3783" s="811"/>
      <c r="V3783" s="812"/>
      <c r="W3783" s="4"/>
    </row>
    <row r="3784" spans="1:23" ht="36" customHeight="1">
      <c r="A3784" s="772"/>
      <c r="B3784" s="773"/>
      <c r="C3784" s="1018" t="s">
        <v>303</v>
      </c>
      <c r="D3784" s="930"/>
      <c r="E3784" s="1019" t="s">
        <v>304</v>
      </c>
      <c r="F3784" s="930"/>
      <c r="G3784" s="1019" t="s">
        <v>305</v>
      </c>
      <c r="H3784" s="930"/>
      <c r="I3784" s="1019" t="s">
        <v>306</v>
      </c>
      <c r="J3784" s="930"/>
      <c r="K3784" s="1019" t="s">
        <v>307</v>
      </c>
      <c r="L3784" s="930"/>
      <c r="M3784" s="1019" t="s">
        <v>308</v>
      </c>
      <c r="N3784" s="930"/>
      <c r="O3784" s="1019" t="s">
        <v>309</v>
      </c>
      <c r="P3784" s="930"/>
      <c r="Q3784" s="1019" t="s">
        <v>310</v>
      </c>
      <c r="R3784" s="930"/>
      <c r="S3784" s="1019" t="s">
        <v>203</v>
      </c>
      <c r="T3784" s="930"/>
      <c r="U3784" s="1020" t="s">
        <v>3</v>
      </c>
      <c r="V3784" s="933"/>
      <c r="W3784" s="129"/>
    </row>
    <row r="3785" spans="1:23" ht="13.5" thickBot="1">
      <c r="A3785" s="774"/>
      <c r="B3785" s="775"/>
      <c r="C3785" s="5" t="s">
        <v>11</v>
      </c>
      <c r="D3785" s="6" t="s">
        <v>12</v>
      </c>
      <c r="E3785" s="5" t="s">
        <v>11</v>
      </c>
      <c r="F3785" s="6" t="s">
        <v>12</v>
      </c>
      <c r="G3785" s="5" t="s">
        <v>11</v>
      </c>
      <c r="H3785" s="6" t="s">
        <v>12</v>
      </c>
      <c r="I3785" s="5" t="s">
        <v>11</v>
      </c>
      <c r="J3785" s="6" t="s">
        <v>12</v>
      </c>
      <c r="K3785" s="5" t="s">
        <v>11</v>
      </c>
      <c r="L3785" s="6" t="s">
        <v>12</v>
      </c>
      <c r="M3785" s="5" t="s">
        <v>11</v>
      </c>
      <c r="N3785" s="6" t="s">
        <v>12</v>
      </c>
      <c r="O3785" s="5" t="s">
        <v>11</v>
      </c>
      <c r="P3785" s="6" t="s">
        <v>12</v>
      </c>
      <c r="Q3785" s="5" t="s">
        <v>11</v>
      </c>
      <c r="R3785" s="6" t="s">
        <v>12</v>
      </c>
      <c r="S3785" s="5" t="s">
        <v>11</v>
      </c>
      <c r="T3785" s="6" t="s">
        <v>12</v>
      </c>
      <c r="U3785" s="5" t="s">
        <v>11</v>
      </c>
      <c r="V3785" s="212" t="s">
        <v>12</v>
      </c>
      <c r="W3785" s="129"/>
    </row>
    <row r="3786" spans="1:23" ht="13.5" customHeight="1">
      <c r="A3786" s="806" t="s">
        <v>4</v>
      </c>
      <c r="B3786" s="807"/>
      <c r="C3786" s="39">
        <v>90.498789399999993</v>
      </c>
      <c r="D3786" s="23">
        <v>0.15633035459644587</v>
      </c>
      <c r="E3786" s="40">
        <v>5.4817413999999998</v>
      </c>
      <c r="F3786" s="23">
        <v>9.4693264136417026E-3</v>
      </c>
      <c r="G3786" s="40">
        <v>0</v>
      </c>
      <c r="H3786" s="23">
        <v>0</v>
      </c>
      <c r="I3786" s="40">
        <v>0</v>
      </c>
      <c r="J3786" s="23">
        <v>0</v>
      </c>
      <c r="K3786" s="40">
        <v>91.597666000000004</v>
      </c>
      <c r="L3786" s="23">
        <v>0.15822858737585296</v>
      </c>
      <c r="M3786" s="40">
        <v>167.999708</v>
      </c>
      <c r="N3786" s="23">
        <v>0.29020779280987119</v>
      </c>
      <c r="O3786" s="40">
        <v>91.610800600000005</v>
      </c>
      <c r="P3786" s="23">
        <v>0.1582512764824045</v>
      </c>
      <c r="Q3786" s="40">
        <v>73.893478999999999</v>
      </c>
      <c r="R3786" s="23">
        <v>0.12764583759653061</v>
      </c>
      <c r="S3786" s="40">
        <v>57.812359999999998</v>
      </c>
      <c r="T3786" s="23">
        <v>9.9866824725252989E-2</v>
      </c>
      <c r="U3786" s="40">
        <v>578.89454440000009</v>
      </c>
      <c r="V3786" s="165">
        <v>1</v>
      </c>
      <c r="W3786" s="129"/>
    </row>
    <row r="3787" spans="1:23" ht="24" customHeight="1">
      <c r="A3787" s="1016" t="s">
        <v>14</v>
      </c>
      <c r="B3787" s="1017"/>
      <c r="C3787" s="35">
        <v>0</v>
      </c>
      <c r="D3787" s="24">
        <v>0</v>
      </c>
      <c r="E3787" s="36">
        <v>0</v>
      </c>
      <c r="F3787" s="24">
        <v>0</v>
      </c>
      <c r="G3787" s="36">
        <v>0</v>
      </c>
      <c r="H3787" s="24">
        <v>0</v>
      </c>
      <c r="I3787" s="36">
        <v>0</v>
      </c>
      <c r="J3787" s="24">
        <v>0</v>
      </c>
      <c r="K3787" s="36">
        <v>0</v>
      </c>
      <c r="L3787" s="24">
        <v>0</v>
      </c>
      <c r="M3787" s="36">
        <v>0</v>
      </c>
      <c r="N3787" s="24">
        <v>0</v>
      </c>
      <c r="O3787" s="36">
        <v>0</v>
      </c>
      <c r="P3787" s="24">
        <v>0</v>
      </c>
      <c r="Q3787" s="36">
        <v>0</v>
      </c>
      <c r="R3787" s="24">
        <v>0</v>
      </c>
      <c r="S3787" s="36">
        <v>0</v>
      </c>
      <c r="T3787" s="24">
        <v>0</v>
      </c>
      <c r="U3787" s="36">
        <v>0</v>
      </c>
      <c r="V3787" s="166">
        <f>+U3787/$U$3786</f>
        <v>0</v>
      </c>
      <c r="W3787" s="129"/>
    </row>
    <row r="3788" spans="1:23" ht="24" customHeight="1">
      <c r="A3788" s="1016" t="s">
        <v>15</v>
      </c>
      <c r="B3788" s="1017"/>
      <c r="C3788" s="35">
        <v>30.330933999999999</v>
      </c>
      <c r="D3788" s="24">
        <v>0.53728501467010403</v>
      </c>
      <c r="E3788" s="36">
        <v>0</v>
      </c>
      <c r="F3788" s="24">
        <v>0</v>
      </c>
      <c r="G3788" s="36">
        <v>0</v>
      </c>
      <c r="H3788" s="24">
        <v>0</v>
      </c>
      <c r="I3788" s="36">
        <v>0</v>
      </c>
      <c r="J3788" s="24">
        <v>0</v>
      </c>
      <c r="K3788" s="36">
        <v>0</v>
      </c>
      <c r="L3788" s="24">
        <v>0</v>
      </c>
      <c r="M3788" s="36">
        <v>0</v>
      </c>
      <c r="N3788" s="24">
        <v>0</v>
      </c>
      <c r="O3788" s="36">
        <v>10.955823000000001</v>
      </c>
      <c r="P3788" s="24">
        <v>0.19407247799484392</v>
      </c>
      <c r="Q3788" s="36">
        <v>15.165467</v>
      </c>
      <c r="R3788" s="24">
        <v>0.26864250733505202</v>
      </c>
      <c r="S3788" s="36">
        <v>0</v>
      </c>
      <c r="T3788" s="24">
        <v>0</v>
      </c>
      <c r="U3788" s="36">
        <v>56.452224000000001</v>
      </c>
      <c r="V3788" s="166">
        <f t="shared" ref="V3788:V3794" si="289">+U3788/$U$3786</f>
        <v>9.7517284531520962E-2</v>
      </c>
      <c r="W3788" s="129"/>
    </row>
    <row r="3789" spans="1:23" ht="24" customHeight="1">
      <c r="A3789" s="1016" t="s">
        <v>16</v>
      </c>
      <c r="B3789" s="1017"/>
      <c r="C3789" s="35">
        <v>0</v>
      </c>
      <c r="D3789" s="24">
        <v>0</v>
      </c>
      <c r="E3789" s="36">
        <v>0</v>
      </c>
      <c r="F3789" s="24">
        <v>0</v>
      </c>
      <c r="G3789" s="36">
        <v>0</v>
      </c>
      <c r="H3789" s="24">
        <v>0</v>
      </c>
      <c r="I3789" s="36">
        <v>0</v>
      </c>
      <c r="J3789" s="24">
        <v>0</v>
      </c>
      <c r="K3789" s="36">
        <v>0</v>
      </c>
      <c r="L3789" s="24">
        <v>0</v>
      </c>
      <c r="M3789" s="36">
        <v>0</v>
      </c>
      <c r="N3789" s="24">
        <v>0</v>
      </c>
      <c r="O3789" s="36">
        <v>0</v>
      </c>
      <c r="P3789" s="24">
        <v>0</v>
      </c>
      <c r="Q3789" s="36">
        <v>0</v>
      </c>
      <c r="R3789" s="24">
        <v>0</v>
      </c>
      <c r="S3789" s="36">
        <v>0</v>
      </c>
      <c r="T3789" s="24">
        <v>0</v>
      </c>
      <c r="U3789" s="36">
        <v>0</v>
      </c>
      <c r="V3789" s="166">
        <f t="shared" si="289"/>
        <v>0</v>
      </c>
      <c r="W3789" s="129"/>
    </row>
    <row r="3790" spans="1:23" ht="24" customHeight="1">
      <c r="A3790" s="1016" t="s">
        <v>17</v>
      </c>
      <c r="B3790" s="1017"/>
      <c r="C3790" s="35">
        <v>0</v>
      </c>
      <c r="D3790" s="24">
        <v>0</v>
      </c>
      <c r="E3790" s="36">
        <v>0</v>
      </c>
      <c r="F3790" s="24">
        <v>0</v>
      </c>
      <c r="G3790" s="36">
        <v>0</v>
      </c>
      <c r="H3790" s="24">
        <v>0</v>
      </c>
      <c r="I3790" s="36">
        <v>0</v>
      </c>
      <c r="J3790" s="24">
        <v>0</v>
      </c>
      <c r="K3790" s="36">
        <v>0</v>
      </c>
      <c r="L3790" s="24">
        <v>0</v>
      </c>
      <c r="M3790" s="36">
        <v>0</v>
      </c>
      <c r="N3790" s="24">
        <v>0</v>
      </c>
      <c r="O3790" s="36">
        <v>0</v>
      </c>
      <c r="P3790" s="24">
        <v>0</v>
      </c>
      <c r="Q3790" s="36">
        <v>0</v>
      </c>
      <c r="R3790" s="24">
        <v>0</v>
      </c>
      <c r="S3790" s="36">
        <v>0</v>
      </c>
      <c r="T3790" s="24">
        <v>0</v>
      </c>
      <c r="U3790" s="36">
        <v>0</v>
      </c>
      <c r="V3790" s="166">
        <f t="shared" si="289"/>
        <v>0</v>
      </c>
      <c r="W3790" s="129"/>
    </row>
    <row r="3791" spans="1:23" ht="24" customHeight="1">
      <c r="A3791" s="1016" t="s">
        <v>18</v>
      </c>
      <c r="B3791" s="1017"/>
      <c r="C3791" s="35">
        <v>0</v>
      </c>
      <c r="D3791" s="24">
        <v>0</v>
      </c>
      <c r="E3791" s="36">
        <v>0</v>
      </c>
      <c r="F3791" s="24">
        <v>0</v>
      </c>
      <c r="G3791" s="36">
        <v>0</v>
      </c>
      <c r="H3791" s="24">
        <v>0</v>
      </c>
      <c r="I3791" s="36">
        <v>0</v>
      </c>
      <c r="J3791" s="24">
        <v>0</v>
      </c>
      <c r="K3791" s="36">
        <v>0</v>
      </c>
      <c r="L3791" s="24">
        <v>0</v>
      </c>
      <c r="M3791" s="36">
        <v>0</v>
      </c>
      <c r="N3791" s="24">
        <v>0</v>
      </c>
      <c r="O3791" s="36">
        <v>0</v>
      </c>
      <c r="P3791" s="24">
        <v>0</v>
      </c>
      <c r="Q3791" s="36">
        <v>0</v>
      </c>
      <c r="R3791" s="24">
        <v>0</v>
      </c>
      <c r="S3791" s="36">
        <v>57.812359999999998</v>
      </c>
      <c r="T3791" s="24">
        <v>1</v>
      </c>
      <c r="U3791" s="36">
        <v>57.812359999999998</v>
      </c>
      <c r="V3791" s="166">
        <f t="shared" si="289"/>
        <v>9.9866824725253003E-2</v>
      </c>
      <c r="W3791" s="129"/>
    </row>
    <row r="3792" spans="1:23" ht="24" customHeight="1">
      <c r="A3792" s="1016" t="s">
        <v>19</v>
      </c>
      <c r="B3792" s="1017"/>
      <c r="C3792" s="35">
        <v>37.922049400000006</v>
      </c>
      <c r="D3792" s="24">
        <v>0.13068671027242496</v>
      </c>
      <c r="E3792" s="36">
        <v>5.4817413999999998</v>
      </c>
      <c r="F3792" s="24">
        <v>1.8891140153679483E-2</v>
      </c>
      <c r="G3792" s="36">
        <v>0</v>
      </c>
      <c r="H3792" s="24">
        <v>0</v>
      </c>
      <c r="I3792" s="36">
        <v>0</v>
      </c>
      <c r="J3792" s="24">
        <v>0</v>
      </c>
      <c r="K3792" s="36">
        <v>74.948166000000001</v>
      </c>
      <c r="L3792" s="24">
        <v>0.2582858629863925</v>
      </c>
      <c r="M3792" s="36">
        <v>32.440308000000002</v>
      </c>
      <c r="N3792" s="24">
        <v>0.11179557011874545</v>
      </c>
      <c r="O3792" s="36">
        <v>80.654977599999995</v>
      </c>
      <c r="P3792" s="24">
        <v>0.27795263854173774</v>
      </c>
      <c r="Q3792" s="36">
        <v>58.728012</v>
      </c>
      <c r="R3792" s="24">
        <v>0.20238807792701979</v>
      </c>
      <c r="S3792" s="36">
        <v>0</v>
      </c>
      <c r="T3792" s="24">
        <v>0</v>
      </c>
      <c r="U3792" s="36">
        <v>290.17525440000003</v>
      </c>
      <c r="V3792" s="166">
        <f t="shared" si="289"/>
        <v>0.50125753853969124</v>
      </c>
      <c r="W3792" s="129"/>
    </row>
    <row r="3793" spans="1:23" ht="24" customHeight="1">
      <c r="A3793" s="1016" t="s">
        <v>20</v>
      </c>
      <c r="B3793" s="1017"/>
      <c r="C3793" s="35">
        <v>22.245806000000002</v>
      </c>
      <c r="D3793" s="24">
        <v>0.12751622762185619</v>
      </c>
      <c r="E3793" s="36">
        <v>0</v>
      </c>
      <c r="F3793" s="24">
        <v>0</v>
      </c>
      <c r="G3793" s="36">
        <v>0</v>
      </c>
      <c r="H3793" s="24">
        <v>0</v>
      </c>
      <c r="I3793" s="36">
        <v>0</v>
      </c>
      <c r="J3793" s="24">
        <v>0</v>
      </c>
      <c r="K3793" s="36">
        <v>16.6495</v>
      </c>
      <c r="L3793" s="24">
        <v>9.5437379602703293E-2</v>
      </c>
      <c r="M3793" s="36">
        <v>135.55940000000001</v>
      </c>
      <c r="N3793" s="24">
        <v>0.77704639277544052</v>
      </c>
      <c r="O3793" s="36">
        <v>0</v>
      </c>
      <c r="P3793" s="24">
        <v>0</v>
      </c>
      <c r="Q3793" s="36">
        <v>0</v>
      </c>
      <c r="R3793" s="24">
        <v>0</v>
      </c>
      <c r="S3793" s="36">
        <v>0</v>
      </c>
      <c r="T3793" s="24">
        <v>0</v>
      </c>
      <c r="U3793" s="36">
        <v>174.45470600000002</v>
      </c>
      <c r="V3793" s="166">
        <f t="shared" si="289"/>
        <v>0.30135835220353474</v>
      </c>
      <c r="W3793" s="129"/>
    </row>
    <row r="3794" spans="1:23" ht="24" customHeight="1">
      <c r="A3794" s="1016" t="s">
        <v>21</v>
      </c>
      <c r="B3794" s="1017"/>
      <c r="C3794" s="35">
        <v>0</v>
      </c>
      <c r="D3794" s="24">
        <v>0</v>
      </c>
      <c r="E3794" s="36">
        <v>0</v>
      </c>
      <c r="F3794" s="24">
        <v>0</v>
      </c>
      <c r="G3794" s="36">
        <v>0</v>
      </c>
      <c r="H3794" s="24">
        <v>0</v>
      </c>
      <c r="I3794" s="36">
        <v>0</v>
      </c>
      <c r="J3794" s="24">
        <v>0</v>
      </c>
      <c r="K3794" s="36">
        <v>0</v>
      </c>
      <c r="L3794" s="24">
        <v>0</v>
      </c>
      <c r="M3794" s="36">
        <v>0</v>
      </c>
      <c r="N3794" s="24">
        <v>0</v>
      </c>
      <c r="O3794" s="36">
        <v>0</v>
      </c>
      <c r="P3794" s="24">
        <v>0</v>
      </c>
      <c r="Q3794" s="36">
        <v>0</v>
      </c>
      <c r="R3794" s="24">
        <v>0</v>
      </c>
      <c r="S3794" s="36">
        <v>0</v>
      </c>
      <c r="T3794" s="24">
        <v>0</v>
      </c>
      <c r="U3794" s="36">
        <v>0</v>
      </c>
      <c r="V3794" s="166">
        <f t="shared" si="289"/>
        <v>0</v>
      </c>
      <c r="W3794" s="129"/>
    </row>
    <row r="3795" spans="1:23">
      <c r="A3795" s="804" t="s">
        <v>8</v>
      </c>
      <c r="B3795" s="805"/>
      <c r="C3795" s="41">
        <v>386.71362396999996</v>
      </c>
      <c r="D3795" s="25">
        <v>0.30276041701685047</v>
      </c>
      <c r="E3795" s="42">
        <v>227.34795379800002</v>
      </c>
      <c r="F3795" s="25">
        <v>0.17799207742717105</v>
      </c>
      <c r="G3795" s="42">
        <v>0</v>
      </c>
      <c r="H3795" s="25">
        <v>0</v>
      </c>
      <c r="I3795" s="42">
        <v>0</v>
      </c>
      <c r="J3795" s="25">
        <v>0</v>
      </c>
      <c r="K3795" s="42">
        <v>179.441750826</v>
      </c>
      <c r="L3795" s="25">
        <v>0.14048602361764251</v>
      </c>
      <c r="M3795" s="42">
        <v>131.42021349800001</v>
      </c>
      <c r="N3795" s="25">
        <v>0.10288967384863767</v>
      </c>
      <c r="O3795" s="42">
        <v>318.06654478199988</v>
      </c>
      <c r="P3795" s="25">
        <v>0.24901620674418631</v>
      </c>
      <c r="Q3795" s="42">
        <v>34.302459425000002</v>
      </c>
      <c r="R3795" s="25">
        <v>2.6855601345512108E-2</v>
      </c>
      <c r="S3795" s="42">
        <v>0</v>
      </c>
      <c r="T3795" s="25">
        <v>0</v>
      </c>
      <c r="U3795" s="42">
        <v>1277.2925462989997</v>
      </c>
      <c r="V3795" s="167">
        <v>1</v>
      </c>
      <c r="W3795" s="129"/>
    </row>
    <row r="3796" spans="1:23" ht="24" customHeight="1">
      <c r="A3796" s="1016" t="s">
        <v>14</v>
      </c>
      <c r="B3796" s="1017"/>
      <c r="C3796" s="35">
        <v>12.64285714</v>
      </c>
      <c r="D3796" s="24">
        <v>0.16198641682434961</v>
      </c>
      <c r="E3796" s="36">
        <v>0</v>
      </c>
      <c r="F3796" s="24">
        <v>0</v>
      </c>
      <c r="G3796" s="36">
        <v>0</v>
      </c>
      <c r="H3796" s="24">
        <v>0</v>
      </c>
      <c r="I3796" s="36">
        <v>0</v>
      </c>
      <c r="J3796" s="24">
        <v>0</v>
      </c>
      <c r="K3796" s="36">
        <v>0</v>
      </c>
      <c r="L3796" s="24">
        <v>0</v>
      </c>
      <c r="M3796" s="36">
        <v>0</v>
      </c>
      <c r="N3796" s="24">
        <v>0</v>
      </c>
      <c r="O3796" s="36">
        <v>65.406015030000006</v>
      </c>
      <c r="P3796" s="24">
        <v>0.83801358317565033</v>
      </c>
      <c r="Q3796" s="36">
        <v>0</v>
      </c>
      <c r="R3796" s="24">
        <v>0</v>
      </c>
      <c r="S3796" s="36">
        <v>0</v>
      </c>
      <c r="T3796" s="24">
        <v>0</v>
      </c>
      <c r="U3796" s="36">
        <v>78.04887217000001</v>
      </c>
      <c r="V3796" s="166">
        <f>+U3796/$U$3795</f>
        <v>6.1104930421890719E-2</v>
      </c>
      <c r="W3796" s="129"/>
    </row>
    <row r="3797" spans="1:23" ht="24" customHeight="1">
      <c r="A3797" s="1016" t="s">
        <v>15</v>
      </c>
      <c r="B3797" s="1017"/>
      <c r="C3797" s="35">
        <v>11.88888889</v>
      </c>
      <c r="D3797" s="24">
        <v>0.25286243732607355</v>
      </c>
      <c r="E3797" s="36">
        <v>11.88888889</v>
      </c>
      <c r="F3797" s="24">
        <v>0.25286243732607355</v>
      </c>
      <c r="G3797" s="36">
        <v>0</v>
      </c>
      <c r="H3797" s="24">
        <v>0</v>
      </c>
      <c r="I3797" s="36">
        <v>0</v>
      </c>
      <c r="J3797" s="24">
        <v>0</v>
      </c>
      <c r="K3797" s="36">
        <v>0</v>
      </c>
      <c r="L3797" s="24">
        <v>0</v>
      </c>
      <c r="M3797" s="36">
        <v>0</v>
      </c>
      <c r="N3797" s="24">
        <v>0</v>
      </c>
      <c r="O3797" s="36">
        <v>23.239442396000001</v>
      </c>
      <c r="P3797" s="24">
        <v>0.49427512534785295</v>
      </c>
      <c r="Q3797" s="36">
        <v>0</v>
      </c>
      <c r="R3797" s="24">
        <v>0</v>
      </c>
      <c r="S3797" s="36">
        <v>0</v>
      </c>
      <c r="T3797" s="24">
        <v>0</v>
      </c>
      <c r="U3797" s="36">
        <v>47.017220176000002</v>
      </c>
      <c r="V3797" s="166">
        <f t="shared" ref="V3797:V3803" si="290">+U3797/$U$3795</f>
        <v>3.6810063843427304E-2</v>
      </c>
      <c r="W3797" s="129"/>
    </row>
    <row r="3798" spans="1:23" ht="24" customHeight="1">
      <c r="A3798" s="1016" t="s">
        <v>16</v>
      </c>
      <c r="B3798" s="1017"/>
      <c r="C3798" s="35">
        <v>58.630036629999999</v>
      </c>
      <c r="D3798" s="24">
        <v>1</v>
      </c>
      <c r="E3798" s="36">
        <v>0</v>
      </c>
      <c r="F3798" s="24">
        <v>0</v>
      </c>
      <c r="G3798" s="36">
        <v>0</v>
      </c>
      <c r="H3798" s="24">
        <v>0</v>
      </c>
      <c r="I3798" s="36">
        <v>0</v>
      </c>
      <c r="J3798" s="24">
        <v>0</v>
      </c>
      <c r="K3798" s="36">
        <v>0</v>
      </c>
      <c r="L3798" s="24">
        <v>0</v>
      </c>
      <c r="M3798" s="36">
        <v>0</v>
      </c>
      <c r="N3798" s="24">
        <v>0</v>
      </c>
      <c r="O3798" s="36">
        <v>0</v>
      </c>
      <c r="P3798" s="24">
        <v>0</v>
      </c>
      <c r="Q3798" s="36">
        <v>0</v>
      </c>
      <c r="R3798" s="24">
        <v>0</v>
      </c>
      <c r="S3798" s="36">
        <v>0</v>
      </c>
      <c r="T3798" s="24">
        <v>0</v>
      </c>
      <c r="U3798" s="36">
        <v>58.630036629999999</v>
      </c>
      <c r="V3798" s="166">
        <f t="shared" si="290"/>
        <v>4.5901807538048039E-2</v>
      </c>
      <c r="W3798" s="129"/>
    </row>
    <row r="3799" spans="1:23" ht="24" customHeight="1">
      <c r="A3799" s="1016" t="s">
        <v>17</v>
      </c>
      <c r="B3799" s="1017"/>
      <c r="C3799" s="35">
        <v>0</v>
      </c>
      <c r="D3799" s="24">
        <v>0</v>
      </c>
      <c r="E3799" s="36">
        <v>58.156862750000002</v>
      </c>
      <c r="F3799" s="24">
        <v>0.91491920000593108</v>
      </c>
      <c r="G3799" s="36">
        <v>0</v>
      </c>
      <c r="H3799" s="24">
        <v>0</v>
      </c>
      <c r="I3799" s="36">
        <v>0</v>
      </c>
      <c r="J3799" s="24">
        <v>0</v>
      </c>
      <c r="K3799" s="36">
        <v>0</v>
      </c>
      <c r="L3799" s="24">
        <v>0</v>
      </c>
      <c r="M3799" s="36">
        <v>5.4081632649999998</v>
      </c>
      <c r="N3799" s="24">
        <v>8.5080799994068868E-2</v>
      </c>
      <c r="O3799" s="36">
        <v>0</v>
      </c>
      <c r="P3799" s="24">
        <v>0</v>
      </c>
      <c r="Q3799" s="36">
        <v>0</v>
      </c>
      <c r="R3799" s="24">
        <v>0</v>
      </c>
      <c r="S3799" s="36">
        <v>0</v>
      </c>
      <c r="T3799" s="24">
        <v>0</v>
      </c>
      <c r="U3799" s="36">
        <v>63.565026015000001</v>
      </c>
      <c r="V3799" s="166">
        <f t="shared" si="290"/>
        <v>4.9765440344251524E-2</v>
      </c>
      <c r="W3799" s="129"/>
    </row>
    <row r="3800" spans="1:23" ht="24" customHeight="1">
      <c r="A3800" s="1016" t="s">
        <v>18</v>
      </c>
      <c r="B3800" s="1017"/>
      <c r="C3800" s="35">
        <v>22.481012660000001</v>
      </c>
      <c r="D3800" s="24">
        <v>0.27906293364673163</v>
      </c>
      <c r="E3800" s="36">
        <v>0</v>
      </c>
      <c r="F3800" s="24">
        <v>0</v>
      </c>
      <c r="G3800" s="36">
        <v>0</v>
      </c>
      <c r="H3800" s="24">
        <v>0</v>
      </c>
      <c r="I3800" s="36">
        <v>0</v>
      </c>
      <c r="J3800" s="24">
        <v>0</v>
      </c>
      <c r="K3800" s="36">
        <v>0</v>
      </c>
      <c r="L3800" s="24">
        <v>0</v>
      </c>
      <c r="M3800" s="36">
        <v>0</v>
      </c>
      <c r="N3800" s="24">
        <v>0</v>
      </c>
      <c r="O3800" s="36">
        <v>58.07792208</v>
      </c>
      <c r="P3800" s="24">
        <v>0.72093706635326837</v>
      </c>
      <c r="Q3800" s="36">
        <v>0</v>
      </c>
      <c r="R3800" s="24">
        <v>0</v>
      </c>
      <c r="S3800" s="36">
        <v>0</v>
      </c>
      <c r="T3800" s="24">
        <v>0</v>
      </c>
      <c r="U3800" s="36">
        <v>80.558934739999998</v>
      </c>
      <c r="V3800" s="166">
        <f t="shared" si="290"/>
        <v>6.3070073471752697E-2</v>
      </c>
      <c r="W3800" s="129"/>
    </row>
    <row r="3801" spans="1:23" ht="24" customHeight="1">
      <c r="A3801" s="1016" t="s">
        <v>19</v>
      </c>
      <c r="B3801" s="1017"/>
      <c r="C3801" s="35">
        <v>198.90133528000001</v>
      </c>
      <c r="D3801" s="24">
        <v>0.25686868318963102</v>
      </c>
      <c r="E3801" s="36">
        <v>157.302202158</v>
      </c>
      <c r="F3801" s="24">
        <v>0.20314599434073036</v>
      </c>
      <c r="G3801" s="36">
        <v>0</v>
      </c>
      <c r="H3801" s="24">
        <v>0</v>
      </c>
      <c r="I3801" s="36">
        <v>0</v>
      </c>
      <c r="J3801" s="24">
        <v>0</v>
      </c>
      <c r="K3801" s="36">
        <v>179.441750826</v>
      </c>
      <c r="L3801" s="24">
        <v>0.23173784217702664</v>
      </c>
      <c r="M3801" s="36">
        <v>63.456873705999996</v>
      </c>
      <c r="N3801" s="24">
        <v>8.195059910103053E-2</v>
      </c>
      <c r="O3801" s="36">
        <v>158.83534166600001</v>
      </c>
      <c r="P3801" s="24">
        <v>0.20512594850248383</v>
      </c>
      <c r="Q3801" s="36">
        <v>16.393305437999999</v>
      </c>
      <c r="R3801" s="24">
        <v>2.1170932689097411E-2</v>
      </c>
      <c r="S3801" s="36">
        <v>0</v>
      </c>
      <c r="T3801" s="24">
        <v>0</v>
      </c>
      <c r="U3801" s="36">
        <v>774.33080907400017</v>
      </c>
      <c r="V3801" s="166">
        <f t="shared" si="290"/>
        <v>0.60622823746811261</v>
      </c>
      <c r="W3801" s="129"/>
    </row>
    <row r="3802" spans="1:23" ht="24" customHeight="1">
      <c r="A3802" s="1016" t="s">
        <v>20</v>
      </c>
      <c r="B3802" s="1017"/>
      <c r="C3802" s="35">
        <v>82.169493369999998</v>
      </c>
      <c r="D3802" s="24">
        <v>0.46916021714832246</v>
      </c>
      <c r="E3802" s="36">
        <v>0</v>
      </c>
      <c r="F3802" s="24">
        <v>0</v>
      </c>
      <c r="G3802" s="36">
        <v>0</v>
      </c>
      <c r="H3802" s="24">
        <v>0</v>
      </c>
      <c r="I3802" s="36">
        <v>0</v>
      </c>
      <c r="J3802" s="24">
        <v>0</v>
      </c>
      <c r="K3802" s="36">
        <v>0</v>
      </c>
      <c r="L3802" s="24">
        <v>0</v>
      </c>
      <c r="M3802" s="36">
        <v>62.555176527</v>
      </c>
      <c r="N3802" s="24">
        <v>0.35716905386049319</v>
      </c>
      <c r="O3802" s="36">
        <v>12.507823610000001</v>
      </c>
      <c r="P3802" s="24">
        <v>7.1415473069753405E-2</v>
      </c>
      <c r="Q3802" s="36">
        <v>17.909153987</v>
      </c>
      <c r="R3802" s="24">
        <v>0.10225525592143087</v>
      </c>
      <c r="S3802" s="36">
        <v>0</v>
      </c>
      <c r="T3802" s="24">
        <v>0</v>
      </c>
      <c r="U3802" s="36">
        <v>175.14164749400001</v>
      </c>
      <c r="V3802" s="166">
        <f t="shared" si="290"/>
        <v>0.13711944691251751</v>
      </c>
      <c r="W3802" s="129"/>
    </row>
    <row r="3803" spans="1:23" ht="24" customHeight="1">
      <c r="A3803" s="1016" t="s">
        <v>21</v>
      </c>
      <c r="B3803" s="1017"/>
      <c r="C3803" s="35">
        <v>0</v>
      </c>
      <c r="D3803" s="24">
        <v>0</v>
      </c>
      <c r="E3803" s="36">
        <v>0</v>
      </c>
      <c r="F3803" s="24">
        <v>0</v>
      </c>
      <c r="G3803" s="36">
        <v>0</v>
      </c>
      <c r="H3803" s="24">
        <v>0</v>
      </c>
      <c r="I3803" s="36">
        <v>0</v>
      </c>
      <c r="J3803" s="24">
        <v>0</v>
      </c>
      <c r="K3803" s="36">
        <v>0</v>
      </c>
      <c r="L3803" s="24">
        <v>0</v>
      </c>
      <c r="M3803" s="36">
        <v>0</v>
      </c>
      <c r="N3803" s="24">
        <v>0</v>
      </c>
      <c r="O3803" s="36">
        <v>0</v>
      </c>
      <c r="P3803" s="24">
        <v>0</v>
      </c>
      <c r="Q3803" s="36">
        <v>0</v>
      </c>
      <c r="R3803" s="24">
        <v>0</v>
      </c>
      <c r="S3803" s="36">
        <v>0</v>
      </c>
      <c r="T3803" s="24">
        <v>0</v>
      </c>
      <c r="U3803" s="36">
        <v>0</v>
      </c>
      <c r="V3803" s="166">
        <f t="shared" si="290"/>
        <v>0</v>
      </c>
      <c r="W3803" s="129"/>
    </row>
    <row r="3804" spans="1:23">
      <c r="A3804" s="804" t="s">
        <v>9</v>
      </c>
      <c r="B3804" s="805"/>
      <c r="C3804" s="41">
        <v>11.745257452574526</v>
      </c>
      <c r="D3804" s="25">
        <v>1.2750767264116265E-2</v>
      </c>
      <c r="E3804" s="42">
        <v>76.752436117899066</v>
      </c>
      <c r="F3804" s="25">
        <v>8.3323201202266065E-2</v>
      </c>
      <c r="G3804" s="42">
        <v>0</v>
      </c>
      <c r="H3804" s="25">
        <v>0</v>
      </c>
      <c r="I3804" s="42">
        <v>0</v>
      </c>
      <c r="J3804" s="25">
        <v>0</v>
      </c>
      <c r="K3804" s="42">
        <v>12.395348837209303</v>
      </c>
      <c r="L3804" s="25">
        <v>1.3456512879259691E-2</v>
      </c>
      <c r="M3804" s="42">
        <v>435.9217016402232</v>
      </c>
      <c r="N3804" s="25">
        <v>0.47324089620305804</v>
      </c>
      <c r="O3804" s="42">
        <v>307.09981663717173</v>
      </c>
      <c r="P3804" s="25">
        <v>0.33339058803985894</v>
      </c>
      <c r="Q3804" s="42">
        <v>24.903316920493147</v>
      </c>
      <c r="R3804" s="25">
        <v>2.7035286322151554E-2</v>
      </c>
      <c r="S3804" s="42">
        <v>52.32335329341317</v>
      </c>
      <c r="T3804" s="25">
        <v>5.6802748089289645E-2</v>
      </c>
      <c r="U3804" s="42">
        <v>921.14123089898396</v>
      </c>
      <c r="V3804" s="167">
        <v>1</v>
      </c>
      <c r="W3804" s="129"/>
    </row>
    <row r="3805" spans="1:23" ht="24" customHeight="1">
      <c r="A3805" s="1016" t="s">
        <v>14</v>
      </c>
      <c r="B3805" s="1017"/>
      <c r="C3805" s="35">
        <v>0</v>
      </c>
      <c r="D3805" s="24">
        <v>0</v>
      </c>
      <c r="E3805" s="36">
        <v>0</v>
      </c>
      <c r="F3805" s="24">
        <v>0</v>
      </c>
      <c r="G3805" s="36">
        <v>0</v>
      </c>
      <c r="H3805" s="24">
        <v>0</v>
      </c>
      <c r="I3805" s="36">
        <v>0</v>
      </c>
      <c r="J3805" s="24">
        <v>0</v>
      </c>
      <c r="K3805" s="36">
        <v>0</v>
      </c>
      <c r="L3805" s="24">
        <v>0</v>
      </c>
      <c r="M3805" s="36">
        <v>0</v>
      </c>
      <c r="N3805" s="24">
        <v>0</v>
      </c>
      <c r="O3805" s="36">
        <v>0</v>
      </c>
      <c r="P3805" s="24">
        <v>0</v>
      </c>
      <c r="Q3805" s="36">
        <v>0</v>
      </c>
      <c r="R3805" s="24">
        <v>0</v>
      </c>
      <c r="S3805" s="36">
        <v>0</v>
      </c>
      <c r="T3805" s="24">
        <v>0</v>
      </c>
      <c r="U3805" s="36">
        <v>0</v>
      </c>
      <c r="V3805" s="166">
        <v>0</v>
      </c>
      <c r="W3805" s="129"/>
    </row>
    <row r="3806" spans="1:23" ht="24" customHeight="1">
      <c r="A3806" s="1016" t="s">
        <v>15</v>
      </c>
      <c r="B3806" s="1017"/>
      <c r="C3806" s="35">
        <v>0</v>
      </c>
      <c r="D3806" s="24">
        <v>0</v>
      </c>
      <c r="E3806" s="36">
        <v>25.055118110236222</v>
      </c>
      <c r="F3806" s="24">
        <v>0.50132268347195252</v>
      </c>
      <c r="G3806" s="36">
        <v>0</v>
      </c>
      <c r="H3806" s="24">
        <v>0</v>
      </c>
      <c r="I3806" s="36">
        <v>0</v>
      </c>
      <c r="J3806" s="24">
        <v>0</v>
      </c>
      <c r="K3806" s="36">
        <v>12.395348837209303</v>
      </c>
      <c r="L3806" s="24">
        <v>0.24801597479207121</v>
      </c>
      <c r="M3806" s="36">
        <v>0</v>
      </c>
      <c r="N3806" s="24">
        <v>0</v>
      </c>
      <c r="O3806" s="36">
        <v>12.527559055118111</v>
      </c>
      <c r="P3806" s="24">
        <v>0.25066134173597626</v>
      </c>
      <c r="Q3806" s="36">
        <v>0</v>
      </c>
      <c r="R3806" s="24">
        <v>0</v>
      </c>
      <c r="S3806" s="36">
        <v>0</v>
      </c>
      <c r="T3806" s="24">
        <v>0</v>
      </c>
      <c r="U3806" s="36">
        <v>49.978026002563638</v>
      </c>
      <c r="V3806" s="166">
        <v>5.4256637664332745E-2</v>
      </c>
      <c r="W3806" s="129"/>
    </row>
    <row r="3807" spans="1:23" ht="24" customHeight="1">
      <c r="A3807" s="1016" t="s">
        <v>16</v>
      </c>
      <c r="B3807" s="1017"/>
      <c r="C3807" s="35">
        <v>0</v>
      </c>
      <c r="D3807" s="24">
        <v>0</v>
      </c>
      <c r="E3807" s="36">
        <v>0</v>
      </c>
      <c r="F3807" s="24">
        <v>0</v>
      </c>
      <c r="G3807" s="36">
        <v>0</v>
      </c>
      <c r="H3807" s="24">
        <v>0</v>
      </c>
      <c r="I3807" s="36">
        <v>0</v>
      </c>
      <c r="J3807" s="24">
        <v>0</v>
      </c>
      <c r="K3807" s="36">
        <v>0</v>
      </c>
      <c r="L3807" s="24">
        <v>0</v>
      </c>
      <c r="M3807" s="36">
        <v>0</v>
      </c>
      <c r="N3807" s="24">
        <v>0</v>
      </c>
      <c r="O3807" s="36">
        <v>0</v>
      </c>
      <c r="P3807" s="24">
        <v>0</v>
      </c>
      <c r="Q3807" s="36">
        <v>0</v>
      </c>
      <c r="R3807" s="24">
        <v>0</v>
      </c>
      <c r="S3807" s="36">
        <v>0</v>
      </c>
      <c r="T3807" s="24">
        <v>0</v>
      </c>
      <c r="U3807" s="36">
        <v>0</v>
      </c>
      <c r="V3807" s="166">
        <v>0</v>
      </c>
      <c r="W3807" s="129"/>
    </row>
    <row r="3808" spans="1:23" ht="24" customHeight="1">
      <c r="A3808" s="1016" t="s">
        <v>17</v>
      </c>
      <c r="B3808" s="1017"/>
      <c r="C3808" s="35">
        <v>0</v>
      </c>
      <c r="D3808" s="24">
        <v>0</v>
      </c>
      <c r="E3808" s="36">
        <v>0</v>
      </c>
      <c r="F3808" s="24">
        <v>0</v>
      </c>
      <c r="G3808" s="36">
        <v>0</v>
      </c>
      <c r="H3808" s="24">
        <v>0</v>
      </c>
      <c r="I3808" s="36">
        <v>0</v>
      </c>
      <c r="J3808" s="24">
        <v>0</v>
      </c>
      <c r="K3808" s="36">
        <v>0</v>
      </c>
      <c r="L3808" s="24">
        <v>0</v>
      </c>
      <c r="M3808" s="36">
        <v>13.037037037037036</v>
      </c>
      <c r="N3808" s="24">
        <v>1</v>
      </c>
      <c r="O3808" s="36">
        <v>0</v>
      </c>
      <c r="P3808" s="24">
        <v>0</v>
      </c>
      <c r="Q3808" s="36">
        <v>0</v>
      </c>
      <c r="R3808" s="24">
        <v>0</v>
      </c>
      <c r="S3808" s="36">
        <v>0</v>
      </c>
      <c r="T3808" s="24">
        <v>0</v>
      </c>
      <c r="U3808" s="36">
        <v>13.037037037037036</v>
      </c>
      <c r="V3808" s="166">
        <v>1.4153135914145971E-2</v>
      </c>
      <c r="W3808" s="129"/>
    </row>
    <row r="3809" spans="1:23" ht="24" customHeight="1">
      <c r="A3809" s="1016" t="s">
        <v>18</v>
      </c>
      <c r="B3809" s="1017"/>
      <c r="C3809" s="35">
        <v>0</v>
      </c>
      <c r="D3809" s="24">
        <v>0</v>
      </c>
      <c r="E3809" s="36">
        <v>0</v>
      </c>
      <c r="F3809" s="24">
        <v>0</v>
      </c>
      <c r="G3809" s="36">
        <v>0</v>
      </c>
      <c r="H3809" s="24">
        <v>0</v>
      </c>
      <c r="I3809" s="36">
        <v>0</v>
      </c>
      <c r="J3809" s="24">
        <v>0</v>
      </c>
      <c r="K3809" s="36">
        <v>0</v>
      </c>
      <c r="L3809" s="24">
        <v>0</v>
      </c>
      <c r="M3809" s="36">
        <v>109.03685503685503</v>
      </c>
      <c r="N3809" s="24">
        <v>1</v>
      </c>
      <c r="O3809" s="36">
        <v>0</v>
      </c>
      <c r="P3809" s="24">
        <v>0</v>
      </c>
      <c r="Q3809" s="36">
        <v>0</v>
      </c>
      <c r="R3809" s="24">
        <v>0</v>
      </c>
      <c r="S3809" s="36">
        <v>0</v>
      </c>
      <c r="T3809" s="24">
        <v>0</v>
      </c>
      <c r="U3809" s="36">
        <v>109.03685503685503</v>
      </c>
      <c r="V3809" s="166">
        <v>0.11837148460984746</v>
      </c>
      <c r="W3809" s="129"/>
    </row>
    <row r="3810" spans="1:23" ht="24" customHeight="1">
      <c r="A3810" s="1016" t="s">
        <v>19</v>
      </c>
      <c r="B3810" s="1017"/>
      <c r="C3810" s="35">
        <v>11.745257452574526</v>
      </c>
      <c r="D3810" s="24">
        <v>3.1179006219901936E-2</v>
      </c>
      <c r="E3810" s="36">
        <v>0</v>
      </c>
      <c r="F3810" s="24">
        <v>0</v>
      </c>
      <c r="G3810" s="36">
        <v>0</v>
      </c>
      <c r="H3810" s="24">
        <v>0</v>
      </c>
      <c r="I3810" s="36">
        <v>0</v>
      </c>
      <c r="J3810" s="24">
        <v>0</v>
      </c>
      <c r="K3810" s="36">
        <v>0</v>
      </c>
      <c r="L3810" s="24">
        <v>0</v>
      </c>
      <c r="M3810" s="36">
        <v>136.02866424262655</v>
      </c>
      <c r="N3810" s="24">
        <v>0.36110222237624418</v>
      </c>
      <c r="O3810" s="36">
        <v>164.86150263089067</v>
      </c>
      <c r="P3810" s="24">
        <v>0.43764198756019601</v>
      </c>
      <c r="Q3810" s="36">
        <v>11.745257452574526</v>
      </c>
      <c r="R3810" s="24">
        <v>3.1179006219901936E-2</v>
      </c>
      <c r="S3810" s="36">
        <v>52.32335329341317</v>
      </c>
      <c r="T3810" s="24">
        <v>0.13889777762375569</v>
      </c>
      <c r="U3810" s="36">
        <v>376.70403507207953</v>
      </c>
      <c r="V3810" s="166">
        <v>0.40895361366512362</v>
      </c>
      <c r="W3810" s="129"/>
    </row>
    <row r="3811" spans="1:23" ht="24" customHeight="1">
      <c r="A3811" s="1016" t="s">
        <v>20</v>
      </c>
      <c r="B3811" s="1017"/>
      <c r="C3811" s="35">
        <v>0</v>
      </c>
      <c r="D3811" s="24">
        <v>0</v>
      </c>
      <c r="E3811" s="36">
        <v>51.697318007662837</v>
      </c>
      <c r="F3811" s="24">
        <v>0.13882750231148339</v>
      </c>
      <c r="G3811" s="36">
        <v>0</v>
      </c>
      <c r="H3811" s="24">
        <v>0</v>
      </c>
      <c r="I3811" s="36">
        <v>0</v>
      </c>
      <c r="J3811" s="24">
        <v>0</v>
      </c>
      <c r="K3811" s="36">
        <v>0</v>
      </c>
      <c r="L3811" s="24">
        <v>0</v>
      </c>
      <c r="M3811" s="36">
        <v>177.81914532370459</v>
      </c>
      <c r="N3811" s="24">
        <v>0.47751389742875028</v>
      </c>
      <c r="O3811" s="36">
        <v>129.71075495116293</v>
      </c>
      <c r="P3811" s="24">
        <v>0.34832406838083307</v>
      </c>
      <c r="Q3811" s="36">
        <v>13.158059467918623</v>
      </c>
      <c r="R3811" s="24">
        <v>3.5334531878933165E-2</v>
      </c>
      <c r="S3811" s="36">
        <v>0</v>
      </c>
      <c r="T3811" s="24">
        <v>0</v>
      </c>
      <c r="U3811" s="36">
        <v>372.38527775044901</v>
      </c>
      <c r="V3811" s="166">
        <v>0.40426512814655047</v>
      </c>
      <c r="W3811" s="129"/>
    </row>
    <row r="3812" spans="1:23" ht="24" customHeight="1">
      <c r="A3812" s="1016" t="s">
        <v>21</v>
      </c>
      <c r="B3812" s="1017"/>
      <c r="C3812" s="35">
        <v>0</v>
      </c>
      <c r="D3812" s="24">
        <v>0</v>
      </c>
      <c r="E3812" s="36">
        <v>0</v>
      </c>
      <c r="F3812" s="24">
        <v>0</v>
      </c>
      <c r="G3812" s="36">
        <v>0</v>
      </c>
      <c r="H3812" s="24">
        <v>0</v>
      </c>
      <c r="I3812" s="36">
        <v>0</v>
      </c>
      <c r="J3812" s="24">
        <v>0</v>
      </c>
      <c r="K3812" s="36">
        <v>0</v>
      </c>
      <c r="L3812" s="24">
        <v>0</v>
      </c>
      <c r="M3812" s="36">
        <v>0</v>
      </c>
      <c r="N3812" s="24">
        <v>0</v>
      </c>
      <c r="O3812" s="36">
        <v>0</v>
      </c>
      <c r="P3812" s="24">
        <v>0</v>
      </c>
      <c r="Q3812" s="36">
        <v>0</v>
      </c>
      <c r="R3812" s="24">
        <v>0</v>
      </c>
      <c r="S3812" s="36">
        <v>0</v>
      </c>
      <c r="T3812" s="24">
        <v>0</v>
      </c>
      <c r="U3812" s="36">
        <v>0</v>
      </c>
      <c r="V3812" s="166">
        <v>0</v>
      </c>
      <c r="W3812" s="129"/>
    </row>
    <row r="3813" spans="1:23" ht="13.5" thickBot="1">
      <c r="A3813" s="938" t="s">
        <v>3</v>
      </c>
      <c r="B3813" s="939"/>
      <c r="C3813" s="37">
        <v>488.9576703098258</v>
      </c>
      <c r="D3813" s="26">
        <v>0.17605324778116027</v>
      </c>
      <c r="E3813" s="37">
        <v>309.58213149874746</v>
      </c>
      <c r="F3813" s="26">
        <v>0.11146760346521038</v>
      </c>
      <c r="G3813" s="37">
        <v>0</v>
      </c>
      <c r="H3813" s="26">
        <v>0</v>
      </c>
      <c r="I3813" s="37">
        <v>0</v>
      </c>
      <c r="J3813" s="26">
        <v>0</v>
      </c>
      <c r="K3813" s="37">
        <v>283.43476532827759</v>
      </c>
      <c r="L3813" s="26">
        <v>0.10205302830921051</v>
      </c>
      <c r="M3813" s="37">
        <v>735.34161822675958</v>
      </c>
      <c r="N3813" s="26">
        <v>0.26476582325714165</v>
      </c>
      <c r="O3813" s="37">
        <v>716.7771640596842</v>
      </c>
      <c r="P3813" s="26">
        <v>0.25808153819964952</v>
      </c>
      <c r="Q3813" s="37">
        <v>133.09925700506585</v>
      </c>
      <c r="R3813" s="26">
        <v>4.7923486828938093E-2</v>
      </c>
      <c r="S3813" s="37">
        <v>110.1357102728182</v>
      </c>
      <c r="T3813" s="26">
        <v>3.9655272158688734E-2</v>
      </c>
      <c r="U3813" s="37">
        <v>2777.3283167011809</v>
      </c>
      <c r="V3813" s="26">
        <v>1</v>
      </c>
      <c r="W3813" s="129"/>
    </row>
    <row r="3816" spans="1:23" ht="13.5" thickBot="1"/>
    <row r="3817" spans="1:23">
      <c r="A3817" s="770" t="s">
        <v>22</v>
      </c>
      <c r="B3817" s="771"/>
      <c r="C3817" s="1110" t="s">
        <v>311</v>
      </c>
      <c r="D3817" s="1111"/>
      <c r="E3817" s="1111"/>
      <c r="F3817" s="1111"/>
      <c r="G3817" s="1111"/>
      <c r="H3817" s="1112"/>
      <c r="I3817" s="229"/>
    </row>
    <row r="3818" spans="1:23">
      <c r="A3818" s="772"/>
      <c r="B3818" s="773"/>
      <c r="C3818" s="1061" t="s">
        <v>370</v>
      </c>
      <c r="D3818" s="1113"/>
      <c r="E3818" s="1063" t="s">
        <v>371</v>
      </c>
      <c r="F3818" s="1113"/>
      <c r="G3818" s="1064" t="s">
        <v>372</v>
      </c>
      <c r="H3818" s="1114"/>
      <c r="I3818" s="322"/>
    </row>
    <row r="3819" spans="1:23" ht="13.5" thickBot="1">
      <c r="A3819" s="774"/>
      <c r="B3819" s="775"/>
      <c r="C3819" s="230" t="s">
        <v>11</v>
      </c>
      <c r="D3819" s="231" t="s">
        <v>12</v>
      </c>
      <c r="E3819" s="231" t="s">
        <v>11</v>
      </c>
      <c r="F3819" s="231" t="s">
        <v>12</v>
      </c>
      <c r="G3819" s="231" t="s">
        <v>11</v>
      </c>
      <c r="H3819" s="323" t="s">
        <v>13</v>
      </c>
      <c r="I3819" s="322"/>
    </row>
    <row r="3820" spans="1:23" ht="13.5" customHeight="1">
      <c r="A3820" s="1091" t="s">
        <v>373</v>
      </c>
      <c r="B3820" s="1092"/>
      <c r="C3820" s="125">
        <v>853.58088170000019</v>
      </c>
      <c r="D3820" s="85">
        <v>0.25697572007939001</v>
      </c>
      <c r="E3820" s="126">
        <v>2468.0593162000005</v>
      </c>
      <c r="F3820" s="85">
        <v>0.74302427992060993</v>
      </c>
      <c r="G3820" s="126">
        <v>3321.6401979000007</v>
      </c>
      <c r="H3820" s="177">
        <v>1</v>
      </c>
      <c r="I3820" s="322"/>
    </row>
    <row r="3821" spans="1:23" ht="22.5" customHeight="1">
      <c r="A3821" s="1016" t="s">
        <v>14</v>
      </c>
      <c r="B3821" s="1017"/>
      <c r="C3821" s="121">
        <v>0</v>
      </c>
      <c r="D3821" s="83">
        <v>0</v>
      </c>
      <c r="E3821" s="122">
        <v>0</v>
      </c>
      <c r="F3821" s="83">
        <v>0</v>
      </c>
      <c r="G3821" s="122">
        <v>0</v>
      </c>
      <c r="H3821" s="178">
        <f>+G3821/$G$3820</f>
        <v>0</v>
      </c>
      <c r="I3821" s="322"/>
    </row>
    <row r="3822" spans="1:23" ht="22.5" customHeight="1">
      <c r="A3822" s="1016" t="s">
        <v>15</v>
      </c>
      <c r="B3822" s="1017"/>
      <c r="C3822" s="121">
        <v>85.225653499999993</v>
      </c>
      <c r="D3822" s="83">
        <v>0.30998308238244726</v>
      </c>
      <c r="E3822" s="122">
        <v>189.71081350000003</v>
      </c>
      <c r="F3822" s="83">
        <v>0.69001691761755279</v>
      </c>
      <c r="G3822" s="122">
        <v>274.93646699999999</v>
      </c>
      <c r="H3822" s="178">
        <f t="shared" ref="H3822:H3828" si="291">+G3822/$G$3820</f>
        <v>8.2771296895377072E-2</v>
      </c>
      <c r="I3822" s="322"/>
    </row>
    <row r="3823" spans="1:23" ht="22.5" customHeight="1">
      <c r="A3823" s="1016" t="s">
        <v>16</v>
      </c>
      <c r="B3823" s="1017"/>
      <c r="C3823" s="121">
        <v>66.936089999999993</v>
      </c>
      <c r="D3823" s="83">
        <v>0.33333333333333326</v>
      </c>
      <c r="E3823" s="122">
        <v>133.87217999999999</v>
      </c>
      <c r="F3823" s="83">
        <v>0.66666666666666652</v>
      </c>
      <c r="G3823" s="122">
        <v>200.80826999999999</v>
      </c>
      <c r="H3823" s="178">
        <f t="shared" si="291"/>
        <v>6.0454551979156113E-2</v>
      </c>
      <c r="I3823" s="322"/>
    </row>
    <row r="3824" spans="1:23" ht="22.5" customHeight="1">
      <c r="A3824" s="1016" t="s">
        <v>17</v>
      </c>
      <c r="B3824" s="1017"/>
      <c r="C3824" s="121">
        <v>53.92116</v>
      </c>
      <c r="D3824" s="83">
        <v>0.19847642913146013</v>
      </c>
      <c r="E3824" s="122">
        <v>217.75422349999997</v>
      </c>
      <c r="F3824" s="83">
        <v>0.80152357086853998</v>
      </c>
      <c r="G3824" s="122">
        <v>271.67538349999995</v>
      </c>
      <c r="H3824" s="178">
        <f t="shared" si="291"/>
        <v>8.1789527857881142E-2</v>
      </c>
      <c r="I3824" s="322"/>
    </row>
    <row r="3825" spans="1:9" ht="22.5" customHeight="1">
      <c r="A3825" s="1016" t="s">
        <v>18</v>
      </c>
      <c r="B3825" s="1017"/>
      <c r="C3825" s="121">
        <v>122.75403</v>
      </c>
      <c r="D3825" s="83">
        <v>0.28810464931656893</v>
      </c>
      <c r="E3825" s="122">
        <v>303.32042000000001</v>
      </c>
      <c r="F3825" s="83">
        <v>0.71189535068343091</v>
      </c>
      <c r="G3825" s="122">
        <v>426.07445000000007</v>
      </c>
      <c r="H3825" s="178">
        <f t="shared" si="291"/>
        <v>0.12827230663615277</v>
      </c>
      <c r="I3825" s="322"/>
    </row>
    <row r="3826" spans="1:9" ht="22.5" customHeight="1">
      <c r="A3826" s="1016" t="s">
        <v>19</v>
      </c>
      <c r="B3826" s="1017"/>
      <c r="C3826" s="121">
        <v>332.45804220000002</v>
      </c>
      <c r="D3826" s="83">
        <v>0.22960389842681569</v>
      </c>
      <c r="E3826" s="122">
        <v>1115.5053612000002</v>
      </c>
      <c r="F3826" s="83">
        <v>0.77039610157318417</v>
      </c>
      <c r="G3826" s="122">
        <v>1447.9634034000003</v>
      </c>
      <c r="H3826" s="178">
        <f t="shared" si="291"/>
        <v>0.43591819617170702</v>
      </c>
      <c r="I3826" s="322"/>
    </row>
    <row r="3827" spans="1:9" ht="22.5" customHeight="1">
      <c r="A3827" s="1016" t="s">
        <v>20</v>
      </c>
      <c r="B3827" s="1017"/>
      <c r="C3827" s="121">
        <v>192.28590600000001</v>
      </c>
      <c r="D3827" s="83">
        <v>0.27462266165728877</v>
      </c>
      <c r="E3827" s="122">
        <v>507.89631800000001</v>
      </c>
      <c r="F3827" s="83">
        <v>0.72537733834271112</v>
      </c>
      <c r="G3827" s="122">
        <v>700.18222400000013</v>
      </c>
      <c r="H3827" s="178">
        <f t="shared" si="291"/>
        <v>0.21079412045972579</v>
      </c>
      <c r="I3827" s="322"/>
    </row>
    <row r="3828" spans="1:9" ht="22.5" customHeight="1">
      <c r="A3828" s="1016" t="s">
        <v>21</v>
      </c>
      <c r="B3828" s="1017"/>
      <c r="C3828" s="121">
        <v>0</v>
      </c>
      <c r="D3828" s="83">
        <v>0</v>
      </c>
      <c r="E3828" s="122">
        <v>0</v>
      </c>
      <c r="F3828" s="83">
        <v>0</v>
      </c>
      <c r="G3828" s="122">
        <v>0</v>
      </c>
      <c r="H3828" s="178">
        <f t="shared" si="291"/>
        <v>0</v>
      </c>
      <c r="I3828" s="322"/>
    </row>
    <row r="3829" spans="1:9" ht="15" customHeight="1">
      <c r="A3829" s="1089" t="s">
        <v>374</v>
      </c>
      <c r="B3829" s="1090"/>
      <c r="C3829" s="127">
        <v>0</v>
      </c>
      <c r="D3829" s="87">
        <v>0</v>
      </c>
      <c r="E3829" s="128">
        <v>0</v>
      </c>
      <c r="F3829" s="87">
        <v>0</v>
      </c>
      <c r="G3829" s="128">
        <v>0</v>
      </c>
      <c r="H3829" s="179">
        <v>0</v>
      </c>
      <c r="I3829" s="322"/>
    </row>
    <row r="3830" spans="1:9" ht="22.5" customHeight="1">
      <c r="A3830" s="1016" t="s">
        <v>14</v>
      </c>
      <c r="B3830" s="1017"/>
      <c r="C3830" s="121">
        <v>0</v>
      </c>
      <c r="D3830" s="83">
        <v>0</v>
      </c>
      <c r="E3830" s="122">
        <v>0</v>
      </c>
      <c r="F3830" s="83">
        <v>0</v>
      </c>
      <c r="G3830" s="122">
        <v>0</v>
      </c>
      <c r="H3830" s="178">
        <v>0</v>
      </c>
      <c r="I3830" s="322"/>
    </row>
    <row r="3831" spans="1:9" ht="22.5" customHeight="1">
      <c r="A3831" s="1016" t="s">
        <v>15</v>
      </c>
      <c r="B3831" s="1017"/>
      <c r="C3831" s="121">
        <v>0</v>
      </c>
      <c r="D3831" s="83">
        <v>0</v>
      </c>
      <c r="E3831" s="122">
        <v>0</v>
      </c>
      <c r="F3831" s="83">
        <v>0</v>
      </c>
      <c r="G3831" s="122">
        <v>0</v>
      </c>
      <c r="H3831" s="178">
        <v>0</v>
      </c>
      <c r="I3831" s="322"/>
    </row>
    <row r="3832" spans="1:9" ht="22.5" customHeight="1">
      <c r="A3832" s="1016" t="s">
        <v>16</v>
      </c>
      <c r="B3832" s="1017"/>
      <c r="C3832" s="121">
        <v>0</v>
      </c>
      <c r="D3832" s="83">
        <v>0</v>
      </c>
      <c r="E3832" s="122">
        <v>0</v>
      </c>
      <c r="F3832" s="83">
        <v>0</v>
      </c>
      <c r="G3832" s="122">
        <v>0</v>
      </c>
      <c r="H3832" s="178">
        <v>0</v>
      </c>
      <c r="I3832" s="322"/>
    </row>
    <row r="3833" spans="1:9" ht="22.5" customHeight="1">
      <c r="A3833" s="1016" t="s">
        <v>17</v>
      </c>
      <c r="B3833" s="1017"/>
      <c r="C3833" s="121">
        <v>0</v>
      </c>
      <c r="D3833" s="83">
        <v>0</v>
      </c>
      <c r="E3833" s="122">
        <v>0</v>
      </c>
      <c r="F3833" s="83">
        <v>0</v>
      </c>
      <c r="G3833" s="122">
        <v>0</v>
      </c>
      <c r="H3833" s="178">
        <v>0</v>
      </c>
      <c r="I3833" s="322"/>
    </row>
    <row r="3834" spans="1:9" ht="22.5" customHeight="1">
      <c r="A3834" s="1016" t="s">
        <v>18</v>
      </c>
      <c r="B3834" s="1017"/>
      <c r="C3834" s="121">
        <v>0</v>
      </c>
      <c r="D3834" s="83">
        <v>0</v>
      </c>
      <c r="E3834" s="122">
        <v>0</v>
      </c>
      <c r="F3834" s="83">
        <v>0</v>
      </c>
      <c r="G3834" s="122">
        <v>0</v>
      </c>
      <c r="H3834" s="178">
        <v>0</v>
      </c>
      <c r="I3834" s="322"/>
    </row>
    <row r="3835" spans="1:9" ht="22.5" customHeight="1">
      <c r="A3835" s="1016" t="s">
        <v>19</v>
      </c>
      <c r="B3835" s="1017"/>
      <c r="C3835" s="121">
        <v>0</v>
      </c>
      <c r="D3835" s="83">
        <v>0</v>
      </c>
      <c r="E3835" s="122">
        <v>0</v>
      </c>
      <c r="F3835" s="83">
        <v>0</v>
      </c>
      <c r="G3835" s="122">
        <v>0</v>
      </c>
      <c r="H3835" s="178">
        <v>0</v>
      </c>
      <c r="I3835" s="322"/>
    </row>
    <row r="3836" spans="1:9" ht="22.5" customHeight="1">
      <c r="A3836" s="1016" t="s">
        <v>20</v>
      </c>
      <c r="B3836" s="1017"/>
      <c r="C3836" s="121">
        <v>0</v>
      </c>
      <c r="D3836" s="83">
        <v>0</v>
      </c>
      <c r="E3836" s="122">
        <v>0</v>
      </c>
      <c r="F3836" s="83">
        <v>0</v>
      </c>
      <c r="G3836" s="122">
        <v>0</v>
      </c>
      <c r="H3836" s="178">
        <v>0</v>
      </c>
      <c r="I3836" s="322"/>
    </row>
    <row r="3837" spans="1:9" ht="22.5" customHeight="1">
      <c r="A3837" s="1016" t="s">
        <v>21</v>
      </c>
      <c r="B3837" s="1017"/>
      <c r="C3837" s="121">
        <v>0</v>
      </c>
      <c r="D3837" s="83">
        <v>0</v>
      </c>
      <c r="E3837" s="122">
        <v>0</v>
      </c>
      <c r="F3837" s="83">
        <v>0</v>
      </c>
      <c r="G3837" s="122">
        <v>0</v>
      </c>
      <c r="H3837" s="178">
        <v>0</v>
      </c>
      <c r="I3837" s="322"/>
    </row>
    <row r="3838" spans="1:9">
      <c r="A3838" s="1089" t="s">
        <v>375</v>
      </c>
      <c r="B3838" s="1090"/>
      <c r="C3838" s="127">
        <v>0</v>
      </c>
      <c r="D3838" s="87">
        <v>0</v>
      </c>
      <c r="E3838" s="128">
        <v>0</v>
      </c>
      <c r="F3838" s="87">
        <v>0</v>
      </c>
      <c r="G3838" s="128">
        <v>0</v>
      </c>
      <c r="H3838" s="179">
        <v>0</v>
      </c>
      <c r="I3838" s="322"/>
    </row>
    <row r="3839" spans="1:9" ht="22.5" customHeight="1">
      <c r="A3839" s="1016" t="s">
        <v>14</v>
      </c>
      <c r="B3839" s="1017"/>
      <c r="C3839" s="121">
        <v>0</v>
      </c>
      <c r="D3839" s="83">
        <v>0</v>
      </c>
      <c r="E3839" s="122">
        <v>0</v>
      </c>
      <c r="F3839" s="83">
        <v>0</v>
      </c>
      <c r="G3839" s="122">
        <v>0</v>
      </c>
      <c r="H3839" s="178">
        <v>0</v>
      </c>
      <c r="I3839" s="322"/>
    </row>
    <row r="3840" spans="1:9" ht="22.5" customHeight="1">
      <c r="A3840" s="1016" t="s">
        <v>15</v>
      </c>
      <c r="B3840" s="1017"/>
      <c r="C3840" s="121">
        <v>0</v>
      </c>
      <c r="D3840" s="83">
        <v>0</v>
      </c>
      <c r="E3840" s="122">
        <v>0</v>
      </c>
      <c r="F3840" s="83">
        <v>0</v>
      </c>
      <c r="G3840" s="122">
        <v>0</v>
      </c>
      <c r="H3840" s="178">
        <v>0</v>
      </c>
      <c r="I3840" s="322"/>
    </row>
    <row r="3841" spans="1:15" ht="22.5" customHeight="1">
      <c r="A3841" s="1016" t="s">
        <v>16</v>
      </c>
      <c r="B3841" s="1017"/>
      <c r="C3841" s="121">
        <v>0</v>
      </c>
      <c r="D3841" s="83">
        <v>0</v>
      </c>
      <c r="E3841" s="122">
        <v>0</v>
      </c>
      <c r="F3841" s="83">
        <v>0</v>
      </c>
      <c r="G3841" s="122">
        <v>0</v>
      </c>
      <c r="H3841" s="178">
        <v>0</v>
      </c>
      <c r="I3841" s="322"/>
    </row>
    <row r="3842" spans="1:15" ht="22.5" customHeight="1">
      <c r="A3842" s="1016" t="s">
        <v>17</v>
      </c>
      <c r="B3842" s="1017"/>
      <c r="C3842" s="121">
        <v>0</v>
      </c>
      <c r="D3842" s="83">
        <v>0</v>
      </c>
      <c r="E3842" s="122">
        <v>0</v>
      </c>
      <c r="F3842" s="83">
        <v>0</v>
      </c>
      <c r="G3842" s="122">
        <v>0</v>
      </c>
      <c r="H3842" s="178">
        <v>0</v>
      </c>
      <c r="I3842" s="322"/>
    </row>
    <row r="3843" spans="1:15" ht="22.5" customHeight="1">
      <c r="A3843" s="1016" t="s">
        <v>18</v>
      </c>
      <c r="B3843" s="1017"/>
      <c r="C3843" s="121">
        <v>0</v>
      </c>
      <c r="D3843" s="83">
        <v>0</v>
      </c>
      <c r="E3843" s="122">
        <v>0</v>
      </c>
      <c r="F3843" s="83">
        <v>0</v>
      </c>
      <c r="G3843" s="122">
        <v>0</v>
      </c>
      <c r="H3843" s="178">
        <v>0</v>
      </c>
      <c r="I3843" s="322"/>
    </row>
    <row r="3844" spans="1:15" ht="22.5" customHeight="1">
      <c r="A3844" s="1016" t="s">
        <v>19</v>
      </c>
      <c r="B3844" s="1017"/>
      <c r="C3844" s="121">
        <v>0</v>
      </c>
      <c r="D3844" s="83">
        <v>0</v>
      </c>
      <c r="E3844" s="122">
        <v>0</v>
      </c>
      <c r="F3844" s="83">
        <v>0</v>
      </c>
      <c r="G3844" s="122">
        <v>0</v>
      </c>
      <c r="H3844" s="178">
        <v>0</v>
      </c>
      <c r="I3844" s="322"/>
    </row>
    <row r="3845" spans="1:15" ht="22.5" customHeight="1">
      <c r="A3845" s="1016" t="s">
        <v>20</v>
      </c>
      <c r="B3845" s="1017"/>
      <c r="C3845" s="121">
        <v>0</v>
      </c>
      <c r="D3845" s="83">
        <v>0</v>
      </c>
      <c r="E3845" s="122">
        <v>0</v>
      </c>
      <c r="F3845" s="83">
        <v>0</v>
      </c>
      <c r="G3845" s="122">
        <v>0</v>
      </c>
      <c r="H3845" s="178">
        <v>0</v>
      </c>
      <c r="I3845" s="322"/>
    </row>
    <row r="3846" spans="1:15" ht="22.5" customHeight="1">
      <c r="A3846" s="1016" t="s">
        <v>21</v>
      </c>
      <c r="B3846" s="1017"/>
      <c r="C3846" s="121">
        <v>0</v>
      </c>
      <c r="D3846" s="83">
        <v>0</v>
      </c>
      <c r="E3846" s="122">
        <v>0</v>
      </c>
      <c r="F3846" s="83">
        <v>0</v>
      </c>
      <c r="G3846" s="122">
        <v>0</v>
      </c>
      <c r="H3846" s="178">
        <v>0</v>
      </c>
      <c r="I3846" s="322"/>
    </row>
    <row r="3847" spans="1:15" ht="13.5" thickBot="1">
      <c r="A3847" s="1087" t="s">
        <v>3</v>
      </c>
      <c r="B3847" s="1088"/>
      <c r="C3847" s="123">
        <v>853.58088170000019</v>
      </c>
      <c r="D3847" s="26">
        <v>0.25697572007939001</v>
      </c>
      <c r="E3847" s="124">
        <v>2468.0593162000005</v>
      </c>
      <c r="F3847" s="26">
        <v>0.74302427992060993</v>
      </c>
      <c r="G3847" s="124">
        <v>3321.6401979000007</v>
      </c>
      <c r="H3847" s="168">
        <v>1</v>
      </c>
      <c r="I3847" s="322"/>
    </row>
    <row r="3850" spans="1:15" ht="13.5" thickBot="1"/>
    <row r="3851" spans="1:15">
      <c r="A3851" s="770" t="s">
        <v>22</v>
      </c>
      <c r="B3851" s="771"/>
      <c r="C3851" s="1042" t="s">
        <v>376</v>
      </c>
      <c r="D3851" s="1106"/>
      <c r="E3851" s="1106"/>
      <c r="F3851" s="1106"/>
      <c r="G3851" s="1106"/>
      <c r="H3851" s="1106"/>
      <c r="I3851" s="1106"/>
      <c r="J3851" s="1106"/>
      <c r="K3851" s="1106"/>
      <c r="L3851" s="1106"/>
      <c r="M3851" s="1106"/>
      <c r="N3851" s="1107"/>
      <c r="O3851" s="4"/>
    </row>
    <row r="3852" spans="1:15">
      <c r="A3852" s="772"/>
      <c r="B3852" s="773"/>
      <c r="C3852" s="929" t="s">
        <v>377</v>
      </c>
      <c r="D3852" s="1108"/>
      <c r="E3852" s="931" t="s">
        <v>378</v>
      </c>
      <c r="F3852" s="1108"/>
      <c r="G3852" s="931" t="s">
        <v>379</v>
      </c>
      <c r="H3852" s="1108"/>
      <c r="I3852" s="931" t="s">
        <v>380</v>
      </c>
      <c r="J3852" s="1108"/>
      <c r="K3852" s="931" t="s">
        <v>381</v>
      </c>
      <c r="L3852" s="1108"/>
      <c r="M3852" s="932" t="s">
        <v>382</v>
      </c>
      <c r="N3852" s="1109"/>
      <c r="O3852" s="316"/>
    </row>
    <row r="3853" spans="1:15" ht="13.5" thickBot="1">
      <c r="A3853" s="774"/>
      <c r="B3853" s="775"/>
      <c r="C3853" s="5" t="s">
        <v>11</v>
      </c>
      <c r="D3853" s="6" t="s">
        <v>12</v>
      </c>
      <c r="E3853" s="5" t="s">
        <v>11</v>
      </c>
      <c r="F3853" s="6" t="s">
        <v>12</v>
      </c>
      <c r="G3853" s="5" t="s">
        <v>11</v>
      </c>
      <c r="H3853" s="6" t="s">
        <v>12</v>
      </c>
      <c r="I3853" s="5" t="s">
        <v>11</v>
      </c>
      <c r="J3853" s="6" t="s">
        <v>12</v>
      </c>
      <c r="K3853" s="5" t="s">
        <v>11</v>
      </c>
      <c r="L3853" s="6" t="s">
        <v>12</v>
      </c>
      <c r="M3853" s="5" t="s">
        <v>11</v>
      </c>
      <c r="N3853" s="212" t="s">
        <v>13</v>
      </c>
      <c r="O3853" s="316"/>
    </row>
    <row r="3854" spans="1:15" ht="12.75" customHeight="1">
      <c r="A3854" s="806" t="s">
        <v>383</v>
      </c>
      <c r="B3854" s="807"/>
      <c r="C3854" s="49">
        <v>1834.6421244000003</v>
      </c>
      <c r="D3854" s="235">
        <v>0.55233017879537138</v>
      </c>
      <c r="E3854" s="51">
        <v>354.76549079999995</v>
      </c>
      <c r="F3854" s="235">
        <v>0.10680431041998135</v>
      </c>
      <c r="G3854" s="51">
        <v>422.47589169999998</v>
      </c>
      <c r="H3854" s="235">
        <v>0.12718893875594856</v>
      </c>
      <c r="I3854" s="51">
        <v>375.931423</v>
      </c>
      <c r="J3854" s="235">
        <v>0.11317644314326111</v>
      </c>
      <c r="K3854" s="51">
        <v>333.82526799999999</v>
      </c>
      <c r="L3854" s="235">
        <v>0.10050012888543744</v>
      </c>
      <c r="M3854" s="51">
        <v>3321.6401979000007</v>
      </c>
      <c r="N3854" s="324">
        <v>1</v>
      </c>
      <c r="O3854" s="316"/>
    </row>
    <row r="3855" spans="1:15" ht="25.5" customHeight="1">
      <c r="A3855" s="1016" t="s">
        <v>14</v>
      </c>
      <c r="B3855" s="1017"/>
      <c r="C3855" s="43">
        <v>0</v>
      </c>
      <c r="D3855" s="236">
        <v>0</v>
      </c>
      <c r="E3855" s="44">
        <v>0</v>
      </c>
      <c r="F3855" s="236">
        <v>0</v>
      </c>
      <c r="G3855" s="44">
        <v>0</v>
      </c>
      <c r="H3855" s="236">
        <v>0</v>
      </c>
      <c r="I3855" s="44">
        <v>0</v>
      </c>
      <c r="J3855" s="236">
        <v>0</v>
      </c>
      <c r="K3855" s="44">
        <v>0</v>
      </c>
      <c r="L3855" s="236">
        <v>0</v>
      </c>
      <c r="M3855" s="44">
        <v>0</v>
      </c>
      <c r="N3855" s="325">
        <f>+M3855/$M$3854</f>
        <v>0</v>
      </c>
      <c r="O3855" s="316"/>
    </row>
    <row r="3856" spans="1:15" ht="25.5" customHeight="1">
      <c r="A3856" s="1016" t="s">
        <v>15</v>
      </c>
      <c r="B3856" s="1017"/>
      <c r="C3856" s="43">
        <v>68.676314499999989</v>
      </c>
      <c r="D3856" s="236">
        <v>0.24978976142877399</v>
      </c>
      <c r="E3856" s="44">
        <v>26.121290000000002</v>
      </c>
      <c r="F3856" s="236">
        <v>9.5008458808776355E-2</v>
      </c>
      <c r="G3856" s="44">
        <v>85.225653499999993</v>
      </c>
      <c r="H3856" s="236">
        <v>0.30998308238244726</v>
      </c>
      <c r="I3856" s="44">
        <v>15.165467</v>
      </c>
      <c r="J3856" s="236">
        <v>5.5159896267962152E-2</v>
      </c>
      <c r="K3856" s="44">
        <v>79.747741999999988</v>
      </c>
      <c r="L3856" s="236">
        <v>0.29005880111204013</v>
      </c>
      <c r="M3856" s="44">
        <v>274.93646699999999</v>
      </c>
      <c r="N3856" s="325">
        <f t="shared" ref="N3856:N3862" si="292">+M3856/$M$3854</f>
        <v>8.2771296895377072E-2</v>
      </c>
      <c r="O3856" s="316"/>
    </row>
    <row r="3857" spans="1:15" ht="25.5" customHeight="1">
      <c r="A3857" s="1016" t="s">
        <v>16</v>
      </c>
      <c r="B3857" s="1017"/>
      <c r="C3857" s="43">
        <v>133.87217999999999</v>
      </c>
      <c r="D3857" s="236">
        <v>0.66666666666666652</v>
      </c>
      <c r="E3857" s="44">
        <v>0</v>
      </c>
      <c r="F3857" s="236">
        <v>0</v>
      </c>
      <c r="G3857" s="44">
        <v>0</v>
      </c>
      <c r="H3857" s="236">
        <v>0</v>
      </c>
      <c r="I3857" s="44">
        <v>0</v>
      </c>
      <c r="J3857" s="236">
        <v>0</v>
      </c>
      <c r="K3857" s="44">
        <v>66.936089999999993</v>
      </c>
      <c r="L3857" s="236">
        <v>0.33333333333333326</v>
      </c>
      <c r="M3857" s="44">
        <v>200.80826999999999</v>
      </c>
      <c r="N3857" s="325">
        <f t="shared" si="292"/>
        <v>6.0454551979156113E-2</v>
      </c>
      <c r="O3857" s="316"/>
    </row>
    <row r="3858" spans="1:15" ht="25.5" customHeight="1">
      <c r="A3858" s="1016" t="s">
        <v>17</v>
      </c>
      <c r="B3858" s="1017"/>
      <c r="C3858" s="43">
        <v>184.14928349999997</v>
      </c>
      <c r="D3858" s="236">
        <v>0.67782837417067643</v>
      </c>
      <c r="E3858" s="44">
        <v>16.80247</v>
      </c>
      <c r="F3858" s="236">
        <v>6.1847598348931755E-2</v>
      </c>
      <c r="G3858" s="44">
        <v>53.92116</v>
      </c>
      <c r="H3858" s="236">
        <v>0.19847642913146013</v>
      </c>
      <c r="I3858" s="44">
        <v>16.80247</v>
      </c>
      <c r="J3858" s="236">
        <v>6.1847598348931755E-2</v>
      </c>
      <c r="K3858" s="44">
        <v>0</v>
      </c>
      <c r="L3858" s="236">
        <v>0</v>
      </c>
      <c r="M3858" s="44">
        <v>271.67538349999995</v>
      </c>
      <c r="N3858" s="325">
        <f t="shared" si="292"/>
        <v>8.1789527857881142E-2</v>
      </c>
      <c r="O3858" s="316"/>
    </row>
    <row r="3859" spans="1:15" ht="25.5" customHeight="1">
      <c r="A3859" s="1016" t="s">
        <v>18</v>
      </c>
      <c r="B3859" s="1017"/>
      <c r="C3859" s="43">
        <v>231.24943999999999</v>
      </c>
      <c r="D3859" s="236">
        <v>0.5427442082011722</v>
      </c>
      <c r="E3859" s="44">
        <v>64.941670000000002</v>
      </c>
      <c r="F3859" s="236">
        <v>0.15241859726627585</v>
      </c>
      <c r="G3859" s="44">
        <v>7.1293100000000003</v>
      </c>
      <c r="H3859" s="236">
        <v>1.6732545215982792E-2</v>
      </c>
      <c r="I3859" s="44">
        <v>115.62472</v>
      </c>
      <c r="J3859" s="236">
        <v>0.2713721041005861</v>
      </c>
      <c r="K3859" s="44">
        <v>7.1293100000000003</v>
      </c>
      <c r="L3859" s="236">
        <v>1.6732545215982792E-2</v>
      </c>
      <c r="M3859" s="44">
        <v>426.07445000000007</v>
      </c>
      <c r="N3859" s="325">
        <f t="shared" si="292"/>
        <v>0.12827230663615277</v>
      </c>
      <c r="O3859" s="316"/>
    </row>
    <row r="3860" spans="1:15" ht="25.5" customHeight="1">
      <c r="A3860" s="1016" t="s">
        <v>19</v>
      </c>
      <c r="B3860" s="1017"/>
      <c r="C3860" s="43">
        <v>912.13768840000023</v>
      </c>
      <c r="D3860" s="236">
        <v>0.62994526398815476</v>
      </c>
      <c r="E3860" s="44">
        <v>144.6396608</v>
      </c>
      <c r="F3860" s="236">
        <v>9.9891793162981787E-2</v>
      </c>
      <c r="G3860" s="44">
        <v>225.06956820000002</v>
      </c>
      <c r="H3860" s="236">
        <v>0.15543871321022917</v>
      </c>
      <c r="I3860" s="44">
        <v>74.948166000000001</v>
      </c>
      <c r="J3860" s="236">
        <v>5.1761091353560641E-2</v>
      </c>
      <c r="K3860" s="44">
        <v>91.168319999999994</v>
      </c>
      <c r="L3860" s="236">
        <v>6.2963138285073578E-2</v>
      </c>
      <c r="M3860" s="44">
        <v>1447.9634034000003</v>
      </c>
      <c r="N3860" s="325">
        <f t="shared" si="292"/>
        <v>0.43591819617170702</v>
      </c>
      <c r="O3860" s="316"/>
    </row>
    <row r="3861" spans="1:15" ht="25.5" customHeight="1">
      <c r="A3861" s="1016" t="s">
        <v>20</v>
      </c>
      <c r="B3861" s="1017"/>
      <c r="C3861" s="43">
        <v>304.55721800000003</v>
      </c>
      <c r="D3861" s="236">
        <v>0.4349685089977377</v>
      </c>
      <c r="E3861" s="44">
        <v>102.2604</v>
      </c>
      <c r="F3861" s="236">
        <v>0.14604826642956875</v>
      </c>
      <c r="G3861" s="44">
        <v>51.130200000000002</v>
      </c>
      <c r="H3861" s="236">
        <v>7.3024133214784376E-2</v>
      </c>
      <c r="I3861" s="44">
        <v>153.39060000000001</v>
      </c>
      <c r="J3861" s="236">
        <v>0.21907239964435313</v>
      </c>
      <c r="K3861" s="44">
        <v>88.843806000000015</v>
      </c>
      <c r="L3861" s="236">
        <v>0.12688669171355599</v>
      </c>
      <c r="M3861" s="44">
        <v>700.18222400000013</v>
      </c>
      <c r="N3861" s="325">
        <f t="shared" si="292"/>
        <v>0.21079412045972579</v>
      </c>
      <c r="O3861" s="316"/>
    </row>
    <row r="3862" spans="1:15" ht="25.5" customHeight="1">
      <c r="A3862" s="1016" t="s">
        <v>21</v>
      </c>
      <c r="B3862" s="1017"/>
      <c r="C3862" s="43">
        <v>0</v>
      </c>
      <c r="D3862" s="236">
        <v>0</v>
      </c>
      <c r="E3862" s="44">
        <v>0</v>
      </c>
      <c r="F3862" s="236">
        <v>0</v>
      </c>
      <c r="G3862" s="44">
        <v>0</v>
      </c>
      <c r="H3862" s="236">
        <v>0</v>
      </c>
      <c r="I3862" s="44">
        <v>0</v>
      </c>
      <c r="J3862" s="236">
        <v>0</v>
      </c>
      <c r="K3862" s="44">
        <v>0</v>
      </c>
      <c r="L3862" s="236">
        <v>0</v>
      </c>
      <c r="M3862" s="44">
        <v>0</v>
      </c>
      <c r="N3862" s="325">
        <f t="shared" si="292"/>
        <v>0</v>
      </c>
      <c r="O3862" s="316"/>
    </row>
    <row r="3863" spans="1:15">
      <c r="A3863" s="804" t="s">
        <v>384</v>
      </c>
      <c r="B3863" s="805"/>
      <c r="C3863" s="52">
        <v>0</v>
      </c>
      <c r="D3863" s="237">
        <v>0</v>
      </c>
      <c r="E3863" s="54">
        <v>0</v>
      </c>
      <c r="F3863" s="237">
        <v>0</v>
      </c>
      <c r="G3863" s="54">
        <v>0</v>
      </c>
      <c r="H3863" s="237">
        <v>0</v>
      </c>
      <c r="I3863" s="54">
        <v>0</v>
      </c>
      <c r="J3863" s="237">
        <v>0</v>
      </c>
      <c r="K3863" s="54">
        <v>0</v>
      </c>
      <c r="L3863" s="237">
        <v>0</v>
      </c>
      <c r="M3863" s="54">
        <v>0</v>
      </c>
      <c r="N3863" s="326">
        <v>0</v>
      </c>
      <c r="O3863" s="316"/>
    </row>
    <row r="3864" spans="1:15" ht="25.5" customHeight="1">
      <c r="A3864" s="1016" t="s">
        <v>14</v>
      </c>
      <c r="B3864" s="1017"/>
      <c r="C3864" s="43">
        <v>0</v>
      </c>
      <c r="D3864" s="236">
        <v>0</v>
      </c>
      <c r="E3864" s="44">
        <v>0</v>
      </c>
      <c r="F3864" s="236">
        <v>0</v>
      </c>
      <c r="G3864" s="44">
        <v>0</v>
      </c>
      <c r="H3864" s="236">
        <v>0</v>
      </c>
      <c r="I3864" s="44">
        <v>0</v>
      </c>
      <c r="J3864" s="236">
        <v>0</v>
      </c>
      <c r="K3864" s="44">
        <v>0</v>
      </c>
      <c r="L3864" s="236">
        <v>0</v>
      </c>
      <c r="M3864" s="44">
        <v>0</v>
      </c>
      <c r="N3864" s="325">
        <v>0</v>
      </c>
      <c r="O3864" s="316"/>
    </row>
    <row r="3865" spans="1:15" ht="25.5" customHeight="1">
      <c r="A3865" s="1016" t="s">
        <v>15</v>
      </c>
      <c r="B3865" s="1017"/>
      <c r="C3865" s="43">
        <v>0</v>
      </c>
      <c r="D3865" s="236">
        <v>0</v>
      </c>
      <c r="E3865" s="44">
        <v>0</v>
      </c>
      <c r="F3865" s="236">
        <v>0</v>
      </c>
      <c r="G3865" s="44">
        <v>0</v>
      </c>
      <c r="H3865" s="236">
        <v>0</v>
      </c>
      <c r="I3865" s="44">
        <v>0</v>
      </c>
      <c r="J3865" s="236">
        <v>0</v>
      </c>
      <c r="K3865" s="44">
        <v>0</v>
      </c>
      <c r="L3865" s="236">
        <v>0</v>
      </c>
      <c r="M3865" s="44">
        <v>0</v>
      </c>
      <c r="N3865" s="325">
        <v>0</v>
      </c>
      <c r="O3865" s="316"/>
    </row>
    <row r="3866" spans="1:15" ht="25.5" customHeight="1">
      <c r="A3866" s="1016" t="s">
        <v>16</v>
      </c>
      <c r="B3866" s="1017"/>
      <c r="C3866" s="43">
        <v>0</v>
      </c>
      <c r="D3866" s="236">
        <v>0</v>
      </c>
      <c r="E3866" s="44">
        <v>0</v>
      </c>
      <c r="F3866" s="236">
        <v>0</v>
      </c>
      <c r="G3866" s="44">
        <v>0</v>
      </c>
      <c r="H3866" s="236">
        <v>0</v>
      </c>
      <c r="I3866" s="44">
        <v>0</v>
      </c>
      <c r="J3866" s="236">
        <v>0</v>
      </c>
      <c r="K3866" s="44">
        <v>0</v>
      </c>
      <c r="L3866" s="236">
        <v>0</v>
      </c>
      <c r="M3866" s="44">
        <v>0</v>
      </c>
      <c r="N3866" s="325">
        <v>0</v>
      </c>
      <c r="O3866" s="316"/>
    </row>
    <row r="3867" spans="1:15" ht="25.5" customHeight="1">
      <c r="A3867" s="1016" t="s">
        <v>17</v>
      </c>
      <c r="B3867" s="1017"/>
      <c r="C3867" s="43">
        <v>0</v>
      </c>
      <c r="D3867" s="236">
        <v>0</v>
      </c>
      <c r="E3867" s="44">
        <v>0</v>
      </c>
      <c r="F3867" s="236">
        <v>0</v>
      </c>
      <c r="G3867" s="44">
        <v>0</v>
      </c>
      <c r="H3867" s="236">
        <v>0</v>
      </c>
      <c r="I3867" s="44">
        <v>0</v>
      </c>
      <c r="J3867" s="236">
        <v>0</v>
      </c>
      <c r="K3867" s="44">
        <v>0</v>
      </c>
      <c r="L3867" s="236">
        <v>0</v>
      </c>
      <c r="M3867" s="44">
        <v>0</v>
      </c>
      <c r="N3867" s="325">
        <v>0</v>
      </c>
      <c r="O3867" s="316"/>
    </row>
    <row r="3868" spans="1:15" ht="25.5" customHeight="1">
      <c r="A3868" s="1016" t="s">
        <v>18</v>
      </c>
      <c r="B3868" s="1017"/>
      <c r="C3868" s="43">
        <v>0</v>
      </c>
      <c r="D3868" s="236">
        <v>0</v>
      </c>
      <c r="E3868" s="44">
        <v>0</v>
      </c>
      <c r="F3868" s="236">
        <v>0</v>
      </c>
      <c r="G3868" s="44">
        <v>0</v>
      </c>
      <c r="H3868" s="236">
        <v>0</v>
      </c>
      <c r="I3868" s="44">
        <v>0</v>
      </c>
      <c r="J3868" s="236">
        <v>0</v>
      </c>
      <c r="K3868" s="44">
        <v>0</v>
      </c>
      <c r="L3868" s="236">
        <v>0</v>
      </c>
      <c r="M3868" s="44">
        <v>0</v>
      </c>
      <c r="N3868" s="325">
        <v>0</v>
      </c>
      <c r="O3868" s="316"/>
    </row>
    <row r="3869" spans="1:15" ht="25.5" customHeight="1">
      <c r="A3869" s="1016" t="s">
        <v>19</v>
      </c>
      <c r="B3869" s="1017"/>
      <c r="C3869" s="43">
        <v>0</v>
      </c>
      <c r="D3869" s="236">
        <v>0</v>
      </c>
      <c r="E3869" s="44">
        <v>0</v>
      </c>
      <c r="F3869" s="236">
        <v>0</v>
      </c>
      <c r="G3869" s="44">
        <v>0</v>
      </c>
      <c r="H3869" s="236">
        <v>0</v>
      </c>
      <c r="I3869" s="44">
        <v>0</v>
      </c>
      <c r="J3869" s="236">
        <v>0</v>
      </c>
      <c r="K3869" s="44">
        <v>0</v>
      </c>
      <c r="L3869" s="236">
        <v>0</v>
      </c>
      <c r="M3869" s="44">
        <v>0</v>
      </c>
      <c r="N3869" s="325">
        <v>0</v>
      </c>
      <c r="O3869" s="316"/>
    </row>
    <row r="3870" spans="1:15" ht="25.5" customHeight="1">
      <c r="A3870" s="1016" t="s">
        <v>20</v>
      </c>
      <c r="B3870" s="1017"/>
      <c r="C3870" s="43">
        <v>0</v>
      </c>
      <c r="D3870" s="236">
        <v>0</v>
      </c>
      <c r="E3870" s="44">
        <v>0</v>
      </c>
      <c r="F3870" s="236">
        <v>0</v>
      </c>
      <c r="G3870" s="44">
        <v>0</v>
      </c>
      <c r="H3870" s="236">
        <v>0</v>
      </c>
      <c r="I3870" s="44">
        <v>0</v>
      </c>
      <c r="J3870" s="236">
        <v>0</v>
      </c>
      <c r="K3870" s="44">
        <v>0</v>
      </c>
      <c r="L3870" s="236">
        <v>0</v>
      </c>
      <c r="M3870" s="44">
        <v>0</v>
      </c>
      <c r="N3870" s="325">
        <v>0</v>
      </c>
      <c r="O3870" s="316"/>
    </row>
    <row r="3871" spans="1:15" ht="25.5" customHeight="1">
      <c r="A3871" s="1016" t="s">
        <v>21</v>
      </c>
      <c r="B3871" s="1017"/>
      <c r="C3871" s="43">
        <v>0</v>
      </c>
      <c r="D3871" s="236">
        <v>0</v>
      </c>
      <c r="E3871" s="44">
        <v>0</v>
      </c>
      <c r="F3871" s="236">
        <v>0</v>
      </c>
      <c r="G3871" s="44">
        <v>0</v>
      </c>
      <c r="H3871" s="236">
        <v>0</v>
      </c>
      <c r="I3871" s="44">
        <v>0</v>
      </c>
      <c r="J3871" s="236">
        <v>0</v>
      </c>
      <c r="K3871" s="44">
        <v>0</v>
      </c>
      <c r="L3871" s="236">
        <v>0</v>
      </c>
      <c r="M3871" s="44">
        <v>0</v>
      </c>
      <c r="N3871" s="325">
        <v>0</v>
      </c>
      <c r="O3871" s="316"/>
    </row>
    <row r="3872" spans="1:15">
      <c r="A3872" s="804" t="s">
        <v>385</v>
      </c>
      <c r="B3872" s="805"/>
      <c r="C3872" s="52">
        <v>0</v>
      </c>
      <c r="D3872" s="237">
        <v>0</v>
      </c>
      <c r="E3872" s="54">
        <v>0</v>
      </c>
      <c r="F3872" s="237">
        <v>0</v>
      </c>
      <c r="G3872" s="54">
        <v>0</v>
      </c>
      <c r="H3872" s="237">
        <v>0</v>
      </c>
      <c r="I3872" s="54">
        <v>0</v>
      </c>
      <c r="J3872" s="237">
        <v>0</v>
      </c>
      <c r="K3872" s="54">
        <v>0</v>
      </c>
      <c r="L3872" s="237">
        <v>0</v>
      </c>
      <c r="M3872" s="54">
        <v>0</v>
      </c>
      <c r="N3872" s="326">
        <v>0</v>
      </c>
      <c r="O3872" s="316"/>
    </row>
    <row r="3873" spans="1:17" ht="25.5" customHeight="1">
      <c r="A3873" s="1016" t="s">
        <v>14</v>
      </c>
      <c r="B3873" s="1017"/>
      <c r="C3873" s="43">
        <v>0</v>
      </c>
      <c r="D3873" s="236">
        <v>0</v>
      </c>
      <c r="E3873" s="44">
        <v>0</v>
      </c>
      <c r="F3873" s="236">
        <v>0</v>
      </c>
      <c r="G3873" s="44">
        <v>0</v>
      </c>
      <c r="H3873" s="236">
        <v>0</v>
      </c>
      <c r="I3873" s="44">
        <v>0</v>
      </c>
      <c r="J3873" s="236">
        <v>0</v>
      </c>
      <c r="K3873" s="44">
        <v>0</v>
      </c>
      <c r="L3873" s="236">
        <v>0</v>
      </c>
      <c r="M3873" s="44">
        <v>0</v>
      </c>
      <c r="N3873" s="325">
        <v>0</v>
      </c>
      <c r="O3873" s="316"/>
    </row>
    <row r="3874" spans="1:17" ht="25.5" customHeight="1">
      <c r="A3874" s="1016" t="s">
        <v>15</v>
      </c>
      <c r="B3874" s="1017"/>
      <c r="C3874" s="43">
        <v>0</v>
      </c>
      <c r="D3874" s="236">
        <v>0</v>
      </c>
      <c r="E3874" s="44">
        <v>0</v>
      </c>
      <c r="F3874" s="236">
        <v>0</v>
      </c>
      <c r="G3874" s="44">
        <v>0</v>
      </c>
      <c r="H3874" s="236">
        <v>0</v>
      </c>
      <c r="I3874" s="44">
        <v>0</v>
      </c>
      <c r="J3874" s="236">
        <v>0</v>
      </c>
      <c r="K3874" s="44">
        <v>0</v>
      </c>
      <c r="L3874" s="236">
        <v>0</v>
      </c>
      <c r="M3874" s="44">
        <v>0</v>
      </c>
      <c r="N3874" s="325">
        <v>0</v>
      </c>
      <c r="O3874" s="316"/>
    </row>
    <row r="3875" spans="1:17" ht="25.5" customHeight="1">
      <c r="A3875" s="1016" t="s">
        <v>16</v>
      </c>
      <c r="B3875" s="1017"/>
      <c r="C3875" s="43">
        <v>0</v>
      </c>
      <c r="D3875" s="236">
        <v>0</v>
      </c>
      <c r="E3875" s="44">
        <v>0</v>
      </c>
      <c r="F3875" s="236">
        <v>0</v>
      </c>
      <c r="G3875" s="44">
        <v>0</v>
      </c>
      <c r="H3875" s="236">
        <v>0</v>
      </c>
      <c r="I3875" s="44">
        <v>0</v>
      </c>
      <c r="J3875" s="236">
        <v>0</v>
      </c>
      <c r="K3875" s="44">
        <v>0</v>
      </c>
      <c r="L3875" s="236">
        <v>0</v>
      </c>
      <c r="M3875" s="44">
        <v>0</v>
      </c>
      <c r="N3875" s="325">
        <v>0</v>
      </c>
      <c r="O3875" s="316"/>
    </row>
    <row r="3876" spans="1:17" ht="25.5" customHeight="1">
      <c r="A3876" s="1016" t="s">
        <v>17</v>
      </c>
      <c r="B3876" s="1017"/>
      <c r="C3876" s="43">
        <v>0</v>
      </c>
      <c r="D3876" s="236">
        <v>0</v>
      </c>
      <c r="E3876" s="44">
        <v>0</v>
      </c>
      <c r="F3876" s="236">
        <v>0</v>
      </c>
      <c r="G3876" s="44">
        <v>0</v>
      </c>
      <c r="H3876" s="236">
        <v>0</v>
      </c>
      <c r="I3876" s="44">
        <v>0</v>
      </c>
      <c r="J3876" s="236">
        <v>0</v>
      </c>
      <c r="K3876" s="44">
        <v>0</v>
      </c>
      <c r="L3876" s="236">
        <v>0</v>
      </c>
      <c r="M3876" s="44">
        <v>0</v>
      </c>
      <c r="N3876" s="325">
        <v>0</v>
      </c>
      <c r="O3876" s="316"/>
    </row>
    <row r="3877" spans="1:17" ht="25.5" customHeight="1">
      <c r="A3877" s="1016" t="s">
        <v>18</v>
      </c>
      <c r="B3877" s="1017"/>
      <c r="C3877" s="43">
        <v>0</v>
      </c>
      <c r="D3877" s="236">
        <v>0</v>
      </c>
      <c r="E3877" s="44">
        <v>0</v>
      </c>
      <c r="F3877" s="236">
        <v>0</v>
      </c>
      <c r="G3877" s="44">
        <v>0</v>
      </c>
      <c r="H3877" s="236">
        <v>0</v>
      </c>
      <c r="I3877" s="44">
        <v>0</v>
      </c>
      <c r="J3877" s="236">
        <v>0</v>
      </c>
      <c r="K3877" s="44">
        <v>0</v>
      </c>
      <c r="L3877" s="236">
        <v>0</v>
      </c>
      <c r="M3877" s="44">
        <v>0</v>
      </c>
      <c r="N3877" s="325">
        <v>0</v>
      </c>
      <c r="O3877" s="316"/>
    </row>
    <row r="3878" spans="1:17" ht="25.5" customHeight="1">
      <c r="A3878" s="1016" t="s">
        <v>19</v>
      </c>
      <c r="B3878" s="1017"/>
      <c r="C3878" s="43">
        <v>0</v>
      </c>
      <c r="D3878" s="236">
        <v>0</v>
      </c>
      <c r="E3878" s="44">
        <v>0</v>
      </c>
      <c r="F3878" s="236">
        <v>0</v>
      </c>
      <c r="G3878" s="44">
        <v>0</v>
      </c>
      <c r="H3878" s="236">
        <v>0</v>
      </c>
      <c r="I3878" s="44">
        <v>0</v>
      </c>
      <c r="J3878" s="236">
        <v>0</v>
      </c>
      <c r="K3878" s="44">
        <v>0</v>
      </c>
      <c r="L3878" s="236">
        <v>0</v>
      </c>
      <c r="M3878" s="44">
        <v>0</v>
      </c>
      <c r="N3878" s="325">
        <v>0</v>
      </c>
      <c r="O3878" s="316"/>
    </row>
    <row r="3879" spans="1:17" ht="25.5" customHeight="1">
      <c r="A3879" s="1016" t="s">
        <v>20</v>
      </c>
      <c r="B3879" s="1017"/>
      <c r="C3879" s="43">
        <v>0</v>
      </c>
      <c r="D3879" s="236">
        <v>0</v>
      </c>
      <c r="E3879" s="44">
        <v>0</v>
      </c>
      <c r="F3879" s="236">
        <v>0</v>
      </c>
      <c r="G3879" s="44">
        <v>0</v>
      </c>
      <c r="H3879" s="236">
        <v>0</v>
      </c>
      <c r="I3879" s="44">
        <v>0</v>
      </c>
      <c r="J3879" s="236">
        <v>0</v>
      </c>
      <c r="K3879" s="44">
        <v>0</v>
      </c>
      <c r="L3879" s="236">
        <v>0</v>
      </c>
      <c r="M3879" s="44">
        <v>0</v>
      </c>
      <c r="N3879" s="325">
        <v>0</v>
      </c>
      <c r="O3879" s="316"/>
    </row>
    <row r="3880" spans="1:17" ht="25.5" customHeight="1">
      <c r="A3880" s="1016" t="s">
        <v>21</v>
      </c>
      <c r="B3880" s="1017"/>
      <c r="C3880" s="43">
        <v>0</v>
      </c>
      <c r="D3880" s="236">
        <v>0</v>
      </c>
      <c r="E3880" s="44">
        <v>0</v>
      </c>
      <c r="F3880" s="236">
        <v>0</v>
      </c>
      <c r="G3880" s="44">
        <v>0</v>
      </c>
      <c r="H3880" s="236">
        <v>0</v>
      </c>
      <c r="I3880" s="44">
        <v>0</v>
      </c>
      <c r="J3880" s="236">
        <v>0</v>
      </c>
      <c r="K3880" s="44">
        <v>0</v>
      </c>
      <c r="L3880" s="236">
        <v>0</v>
      </c>
      <c r="M3880" s="44">
        <v>0</v>
      </c>
      <c r="N3880" s="325">
        <v>0</v>
      </c>
      <c r="O3880" s="316"/>
    </row>
    <row r="3881" spans="1:17" ht="13.5" thickBot="1">
      <c r="A3881" s="938" t="s">
        <v>3</v>
      </c>
      <c r="B3881" s="939"/>
      <c r="C3881" s="45">
        <v>1834.6421244000003</v>
      </c>
      <c r="D3881" s="238">
        <v>0.55233017879537138</v>
      </c>
      <c r="E3881" s="46">
        <v>354.76549079999995</v>
      </c>
      <c r="F3881" s="238">
        <v>0.10680431041998135</v>
      </c>
      <c r="G3881" s="46">
        <v>422.47589169999998</v>
      </c>
      <c r="H3881" s="238">
        <v>0.12718893875594856</v>
      </c>
      <c r="I3881" s="46">
        <v>375.931423</v>
      </c>
      <c r="J3881" s="238">
        <v>0.11317644314326111</v>
      </c>
      <c r="K3881" s="46">
        <v>333.82526799999999</v>
      </c>
      <c r="L3881" s="238">
        <v>0.10050012888543744</v>
      </c>
      <c r="M3881" s="46">
        <v>3321.6401979000007</v>
      </c>
      <c r="N3881" s="327">
        <v>1</v>
      </c>
      <c r="O3881" s="316"/>
    </row>
    <row r="3884" spans="1:17" ht="13.5" thickBot="1"/>
    <row r="3885" spans="1:17">
      <c r="A3885" s="770" t="s">
        <v>22</v>
      </c>
      <c r="B3885" s="771"/>
      <c r="C3885" s="1133" t="s">
        <v>485</v>
      </c>
      <c r="D3885" s="1134"/>
      <c r="E3885" s="1134"/>
      <c r="F3885" s="1134"/>
      <c r="G3885" s="1134"/>
      <c r="H3885" s="1134"/>
      <c r="I3885" s="1134"/>
      <c r="J3885" s="1134"/>
      <c r="K3885" s="1134"/>
      <c r="L3885" s="1134"/>
      <c r="M3885" s="1134"/>
      <c r="N3885" s="1134"/>
      <c r="O3885" s="1134"/>
      <c r="P3885" s="1135"/>
      <c r="Q3885" s="229"/>
    </row>
    <row r="3886" spans="1:17">
      <c r="A3886" s="772"/>
      <c r="B3886" s="773"/>
      <c r="C3886" s="1061" t="s">
        <v>486</v>
      </c>
      <c r="D3886" s="1062"/>
      <c r="E3886" s="1063" t="s">
        <v>487</v>
      </c>
      <c r="F3886" s="1062"/>
      <c r="G3886" s="1063" t="s">
        <v>488</v>
      </c>
      <c r="H3886" s="1062"/>
      <c r="I3886" s="1063" t="s">
        <v>489</v>
      </c>
      <c r="J3886" s="1062"/>
      <c r="K3886" s="1063" t="s">
        <v>490</v>
      </c>
      <c r="L3886" s="1062"/>
      <c r="M3886" s="1063" t="s">
        <v>491</v>
      </c>
      <c r="N3886" s="1062"/>
      <c r="O3886" s="1064" t="s">
        <v>3</v>
      </c>
      <c r="P3886" s="1136"/>
      <c r="Q3886" s="435"/>
    </row>
    <row r="3887" spans="1:17" ht="13.5" thickBot="1">
      <c r="A3887" s="774"/>
      <c r="B3887" s="775"/>
      <c r="C3887" s="437" t="s">
        <v>11</v>
      </c>
      <c r="D3887" s="438" t="s">
        <v>12</v>
      </c>
      <c r="E3887" s="437" t="s">
        <v>11</v>
      </c>
      <c r="F3887" s="438" t="s">
        <v>12</v>
      </c>
      <c r="G3887" s="437" t="s">
        <v>11</v>
      </c>
      <c r="H3887" s="438" t="s">
        <v>12</v>
      </c>
      <c r="I3887" s="437" t="s">
        <v>11</v>
      </c>
      <c r="J3887" s="438" t="s">
        <v>12</v>
      </c>
      <c r="K3887" s="437" t="s">
        <v>11</v>
      </c>
      <c r="L3887" s="438" t="s">
        <v>12</v>
      </c>
      <c r="M3887" s="437" t="s">
        <v>11</v>
      </c>
      <c r="N3887" s="438" t="s">
        <v>12</v>
      </c>
      <c r="O3887" s="437" t="s">
        <v>11</v>
      </c>
      <c r="P3887" s="439" t="s">
        <v>13</v>
      </c>
      <c r="Q3887" s="435"/>
    </row>
    <row r="3888" spans="1:17" ht="12.75" customHeight="1">
      <c r="A3888" s="1129" t="s">
        <v>4</v>
      </c>
      <c r="B3888" s="1092"/>
      <c r="C3888" s="440">
        <v>0</v>
      </c>
      <c r="D3888" s="75">
        <v>0</v>
      </c>
      <c r="E3888" s="441">
        <v>0</v>
      </c>
      <c r="F3888" s="75">
        <v>0</v>
      </c>
      <c r="G3888" s="441">
        <v>0</v>
      </c>
      <c r="H3888" s="75">
        <v>0</v>
      </c>
      <c r="I3888" s="441">
        <v>0</v>
      </c>
      <c r="J3888" s="75">
        <v>0</v>
      </c>
      <c r="K3888" s="441">
        <v>0</v>
      </c>
      <c r="L3888" s="75">
        <v>0</v>
      </c>
      <c r="M3888" s="441">
        <v>0</v>
      </c>
      <c r="N3888" s="75">
        <v>0</v>
      </c>
      <c r="O3888" s="441">
        <v>0</v>
      </c>
      <c r="P3888" s="75">
        <v>0</v>
      </c>
      <c r="Q3888" s="435"/>
    </row>
    <row r="3889" spans="1:17" ht="21.75" customHeight="1">
      <c r="A3889" s="1096" t="s">
        <v>14</v>
      </c>
      <c r="B3889" s="1098"/>
      <c r="C3889" s="387">
        <v>0</v>
      </c>
      <c r="D3889" s="76">
        <v>0</v>
      </c>
      <c r="E3889" s="388">
        <v>0</v>
      </c>
      <c r="F3889" s="76">
        <v>0</v>
      </c>
      <c r="G3889" s="388">
        <v>0</v>
      </c>
      <c r="H3889" s="76">
        <v>0</v>
      </c>
      <c r="I3889" s="388">
        <v>0</v>
      </c>
      <c r="J3889" s="76">
        <v>0</v>
      </c>
      <c r="K3889" s="388">
        <v>0</v>
      </c>
      <c r="L3889" s="76">
        <v>0</v>
      </c>
      <c r="M3889" s="388">
        <v>0</v>
      </c>
      <c r="N3889" s="76">
        <v>0</v>
      </c>
      <c r="O3889" s="388">
        <v>0</v>
      </c>
      <c r="P3889" s="76">
        <v>0</v>
      </c>
      <c r="Q3889" s="435"/>
    </row>
    <row r="3890" spans="1:17" ht="21.75" customHeight="1">
      <c r="A3890" s="1096" t="s">
        <v>15</v>
      </c>
      <c r="B3890" s="1098"/>
      <c r="C3890" s="387">
        <v>0</v>
      </c>
      <c r="D3890" s="76">
        <v>0</v>
      </c>
      <c r="E3890" s="388">
        <v>0</v>
      </c>
      <c r="F3890" s="76">
        <v>0</v>
      </c>
      <c r="G3890" s="388">
        <v>0</v>
      </c>
      <c r="H3890" s="76">
        <v>0</v>
      </c>
      <c r="I3890" s="388">
        <v>0</v>
      </c>
      <c r="J3890" s="76">
        <v>0</v>
      </c>
      <c r="K3890" s="388">
        <v>0</v>
      </c>
      <c r="L3890" s="76">
        <v>0</v>
      </c>
      <c r="M3890" s="388">
        <v>0</v>
      </c>
      <c r="N3890" s="76">
        <v>0</v>
      </c>
      <c r="O3890" s="388">
        <v>0</v>
      </c>
      <c r="P3890" s="76">
        <v>0</v>
      </c>
      <c r="Q3890" s="435"/>
    </row>
    <row r="3891" spans="1:17" ht="21.75" customHeight="1">
      <c r="A3891" s="1096" t="s">
        <v>16</v>
      </c>
      <c r="B3891" s="1098"/>
      <c r="C3891" s="387">
        <v>0</v>
      </c>
      <c r="D3891" s="76">
        <v>0</v>
      </c>
      <c r="E3891" s="388">
        <v>0</v>
      </c>
      <c r="F3891" s="76">
        <v>0</v>
      </c>
      <c r="G3891" s="388">
        <v>0</v>
      </c>
      <c r="H3891" s="76">
        <v>0</v>
      </c>
      <c r="I3891" s="388">
        <v>0</v>
      </c>
      <c r="J3891" s="76">
        <v>0</v>
      </c>
      <c r="K3891" s="388">
        <v>0</v>
      </c>
      <c r="L3891" s="76">
        <v>0</v>
      </c>
      <c r="M3891" s="388">
        <v>0</v>
      </c>
      <c r="N3891" s="76">
        <v>0</v>
      </c>
      <c r="O3891" s="388">
        <v>0</v>
      </c>
      <c r="P3891" s="76">
        <v>0</v>
      </c>
      <c r="Q3891" s="435"/>
    </row>
    <row r="3892" spans="1:17" ht="21.75" customHeight="1">
      <c r="A3892" s="1096" t="s">
        <v>17</v>
      </c>
      <c r="B3892" s="1098"/>
      <c r="C3892" s="387">
        <v>0</v>
      </c>
      <c r="D3892" s="76">
        <v>0</v>
      </c>
      <c r="E3892" s="388">
        <v>0</v>
      </c>
      <c r="F3892" s="76">
        <v>0</v>
      </c>
      <c r="G3892" s="388">
        <v>0</v>
      </c>
      <c r="H3892" s="76">
        <v>0</v>
      </c>
      <c r="I3892" s="388">
        <v>0</v>
      </c>
      <c r="J3892" s="76">
        <v>0</v>
      </c>
      <c r="K3892" s="388">
        <v>0</v>
      </c>
      <c r="L3892" s="76">
        <v>0</v>
      </c>
      <c r="M3892" s="388">
        <v>0</v>
      </c>
      <c r="N3892" s="76">
        <v>0</v>
      </c>
      <c r="O3892" s="388">
        <v>0</v>
      </c>
      <c r="P3892" s="76">
        <v>0</v>
      </c>
      <c r="Q3892" s="435"/>
    </row>
    <row r="3893" spans="1:17" ht="21.75" customHeight="1">
      <c r="A3893" s="1096" t="s">
        <v>18</v>
      </c>
      <c r="B3893" s="1098"/>
      <c r="C3893" s="387">
        <v>0</v>
      </c>
      <c r="D3893" s="76">
        <v>0</v>
      </c>
      <c r="E3893" s="388">
        <v>0</v>
      </c>
      <c r="F3893" s="76">
        <v>0</v>
      </c>
      <c r="G3893" s="388">
        <v>0</v>
      </c>
      <c r="H3893" s="76">
        <v>0</v>
      </c>
      <c r="I3893" s="388">
        <v>0</v>
      </c>
      <c r="J3893" s="76">
        <v>0</v>
      </c>
      <c r="K3893" s="388">
        <v>0</v>
      </c>
      <c r="L3893" s="76">
        <v>0</v>
      </c>
      <c r="M3893" s="388">
        <v>0</v>
      </c>
      <c r="N3893" s="76">
        <v>0</v>
      </c>
      <c r="O3893" s="388">
        <v>0</v>
      </c>
      <c r="P3893" s="76">
        <v>0</v>
      </c>
      <c r="Q3893" s="435"/>
    </row>
    <row r="3894" spans="1:17" ht="21.75" customHeight="1">
      <c r="A3894" s="1096" t="s">
        <v>19</v>
      </c>
      <c r="B3894" s="1098"/>
      <c r="C3894" s="387">
        <v>0</v>
      </c>
      <c r="D3894" s="76">
        <v>0</v>
      </c>
      <c r="E3894" s="388">
        <v>0</v>
      </c>
      <c r="F3894" s="76">
        <v>0</v>
      </c>
      <c r="G3894" s="388">
        <v>0</v>
      </c>
      <c r="H3894" s="76">
        <v>0</v>
      </c>
      <c r="I3894" s="388">
        <v>0</v>
      </c>
      <c r="J3894" s="76">
        <v>0</v>
      </c>
      <c r="K3894" s="388">
        <v>0</v>
      </c>
      <c r="L3894" s="76">
        <v>0</v>
      </c>
      <c r="M3894" s="388">
        <v>0</v>
      </c>
      <c r="N3894" s="76">
        <v>0</v>
      </c>
      <c r="O3894" s="388">
        <v>0</v>
      </c>
      <c r="P3894" s="76">
        <v>0</v>
      </c>
      <c r="Q3894" s="435"/>
    </row>
    <row r="3895" spans="1:17" ht="21.75" customHeight="1">
      <c r="A3895" s="1096" t="s">
        <v>20</v>
      </c>
      <c r="B3895" s="1098"/>
      <c r="C3895" s="387">
        <v>0</v>
      </c>
      <c r="D3895" s="76">
        <v>0</v>
      </c>
      <c r="E3895" s="388">
        <v>0</v>
      </c>
      <c r="F3895" s="76">
        <v>0</v>
      </c>
      <c r="G3895" s="388">
        <v>0</v>
      </c>
      <c r="H3895" s="76">
        <v>0</v>
      </c>
      <c r="I3895" s="388">
        <v>0</v>
      </c>
      <c r="J3895" s="76">
        <v>0</v>
      </c>
      <c r="K3895" s="388">
        <v>0</v>
      </c>
      <c r="L3895" s="76">
        <v>0</v>
      </c>
      <c r="M3895" s="388">
        <v>0</v>
      </c>
      <c r="N3895" s="76">
        <v>0</v>
      </c>
      <c r="O3895" s="388">
        <v>0</v>
      </c>
      <c r="P3895" s="76">
        <v>0</v>
      </c>
      <c r="Q3895" s="435"/>
    </row>
    <row r="3896" spans="1:17" ht="21.75" customHeight="1">
      <c r="A3896" s="1096" t="s">
        <v>21</v>
      </c>
      <c r="B3896" s="1098"/>
      <c r="C3896" s="387">
        <v>0</v>
      </c>
      <c r="D3896" s="76">
        <v>0</v>
      </c>
      <c r="E3896" s="388">
        <v>0</v>
      </c>
      <c r="F3896" s="76">
        <v>0</v>
      </c>
      <c r="G3896" s="388">
        <v>0</v>
      </c>
      <c r="H3896" s="76">
        <v>0</v>
      </c>
      <c r="I3896" s="388">
        <v>0</v>
      </c>
      <c r="J3896" s="76">
        <v>0</v>
      </c>
      <c r="K3896" s="388">
        <v>0</v>
      </c>
      <c r="L3896" s="76">
        <v>0</v>
      </c>
      <c r="M3896" s="388">
        <v>0</v>
      </c>
      <c r="N3896" s="76">
        <v>0</v>
      </c>
      <c r="O3896" s="388">
        <v>0</v>
      </c>
      <c r="P3896" s="76">
        <v>0</v>
      </c>
      <c r="Q3896" s="435"/>
    </row>
    <row r="3897" spans="1:17">
      <c r="A3897" s="1130" t="s">
        <v>8</v>
      </c>
      <c r="B3897" s="1090"/>
      <c r="C3897" s="442">
        <v>12.507823610000001</v>
      </c>
      <c r="D3897" s="77">
        <v>2.5783059477098454E-3</v>
      </c>
      <c r="E3897" s="366">
        <v>417.77688788600005</v>
      </c>
      <c r="F3897" s="77">
        <v>8.6118630102122382E-2</v>
      </c>
      <c r="G3897" s="366">
        <v>310.74554754699994</v>
      </c>
      <c r="H3897" s="77">
        <v>6.4055675747156024E-2</v>
      </c>
      <c r="I3897" s="366">
        <v>1011.9657453380005</v>
      </c>
      <c r="J3897" s="77">
        <v>0.2086020223372492</v>
      </c>
      <c r="K3897" s="366">
        <v>794.06321980400003</v>
      </c>
      <c r="L3897" s="77">
        <v>0.16368458544949718</v>
      </c>
      <c r="M3897" s="366">
        <v>2304.1197528910016</v>
      </c>
      <c r="N3897" s="77">
        <v>0.47496078041626683</v>
      </c>
      <c r="O3897" s="366">
        <v>4851.1789770759951</v>
      </c>
      <c r="P3897" s="77">
        <v>1</v>
      </c>
      <c r="Q3897" s="435"/>
    </row>
    <row r="3898" spans="1:17" ht="21.75" customHeight="1">
      <c r="A3898" s="1096" t="s">
        <v>14</v>
      </c>
      <c r="B3898" s="1098"/>
      <c r="C3898" s="387">
        <v>0</v>
      </c>
      <c r="D3898" s="76">
        <v>0</v>
      </c>
      <c r="E3898" s="388">
        <v>25.285714280000001</v>
      </c>
      <c r="F3898" s="76">
        <v>0.11415478613960106</v>
      </c>
      <c r="G3898" s="388">
        <v>0</v>
      </c>
      <c r="H3898" s="76">
        <v>0</v>
      </c>
      <c r="I3898" s="388">
        <v>12.64285714</v>
      </c>
      <c r="J3898" s="76">
        <v>5.7077393069800531E-2</v>
      </c>
      <c r="K3898" s="388">
        <v>65.406015030000006</v>
      </c>
      <c r="L3898" s="76">
        <v>0.29528173795346641</v>
      </c>
      <c r="M3898" s="388">
        <v>118.16917292000001</v>
      </c>
      <c r="N3898" s="76">
        <v>0.53348608283713228</v>
      </c>
      <c r="O3898" s="388">
        <v>221.50375936999995</v>
      </c>
      <c r="P3898" s="76">
        <f>+O3898/$O$3897</f>
        <v>4.5659778873693373E-2</v>
      </c>
      <c r="Q3898" s="435"/>
    </row>
    <row r="3899" spans="1:17" ht="21.75" customHeight="1">
      <c r="A3899" s="1096" t="s">
        <v>15</v>
      </c>
      <c r="B3899" s="1098"/>
      <c r="C3899" s="387">
        <v>0</v>
      </c>
      <c r="D3899" s="76">
        <v>0</v>
      </c>
      <c r="E3899" s="388">
        <v>11.88888889</v>
      </c>
      <c r="F3899" s="76">
        <v>4.3845642686061843E-2</v>
      </c>
      <c r="G3899" s="388">
        <v>57.506737422999997</v>
      </c>
      <c r="H3899" s="76">
        <v>0.21208204437093017</v>
      </c>
      <c r="I3899" s="388">
        <v>28.914719149000003</v>
      </c>
      <c r="J3899" s="76">
        <v>0.10663607473371588</v>
      </c>
      <c r="K3899" s="388">
        <v>63.182014175999996</v>
      </c>
      <c r="L3899" s="76">
        <v>0.23301218838681481</v>
      </c>
      <c r="M3899" s="388">
        <v>109.66089896800003</v>
      </c>
      <c r="N3899" s="76">
        <v>0.40442404982247732</v>
      </c>
      <c r="O3899" s="388">
        <v>271.15325860600001</v>
      </c>
      <c r="P3899" s="76">
        <f t="shared" ref="P3899:P3905" si="293">+O3899/$O$3897</f>
        <v>5.5894301135316023E-2</v>
      </c>
      <c r="Q3899" s="435"/>
    </row>
    <row r="3900" spans="1:17" ht="21.75" customHeight="1">
      <c r="A3900" s="1096" t="s">
        <v>16</v>
      </c>
      <c r="B3900" s="1098"/>
      <c r="C3900" s="387">
        <v>0</v>
      </c>
      <c r="D3900" s="76">
        <v>0</v>
      </c>
      <c r="E3900" s="388">
        <v>0</v>
      </c>
      <c r="F3900" s="76">
        <v>0</v>
      </c>
      <c r="G3900" s="388">
        <v>0</v>
      </c>
      <c r="H3900" s="76">
        <v>0</v>
      </c>
      <c r="I3900" s="388">
        <v>117.26007326</v>
      </c>
      <c r="J3900" s="76">
        <v>0.66666666666666674</v>
      </c>
      <c r="K3900" s="388">
        <v>0</v>
      </c>
      <c r="L3900" s="76">
        <v>0</v>
      </c>
      <c r="M3900" s="388">
        <v>58.630036629999999</v>
      </c>
      <c r="N3900" s="76">
        <v>0.33333333333333337</v>
      </c>
      <c r="O3900" s="388">
        <v>175.89010988999999</v>
      </c>
      <c r="P3900" s="76">
        <f t="shared" si="293"/>
        <v>3.6257188349710444E-2</v>
      </c>
      <c r="Q3900" s="435"/>
    </row>
    <row r="3901" spans="1:17" ht="21.75" customHeight="1">
      <c r="A3901" s="1096" t="s">
        <v>17</v>
      </c>
      <c r="B3901" s="1098"/>
      <c r="C3901" s="387">
        <v>0</v>
      </c>
      <c r="D3901" s="76">
        <v>0</v>
      </c>
      <c r="E3901" s="388">
        <v>0</v>
      </c>
      <c r="F3901" s="76">
        <v>0</v>
      </c>
      <c r="G3901" s="388">
        <v>58.156862750000002</v>
      </c>
      <c r="H3901" s="76">
        <v>0.43879316331939444</v>
      </c>
      <c r="I3901" s="388">
        <v>0</v>
      </c>
      <c r="J3901" s="76">
        <v>0</v>
      </c>
      <c r="K3901" s="388">
        <v>5.4081632649999998</v>
      </c>
      <c r="L3901" s="76">
        <v>4.0804557787070352E-2</v>
      </c>
      <c r="M3901" s="388">
        <v>68.97318928</v>
      </c>
      <c r="N3901" s="76">
        <v>0.52040227889353508</v>
      </c>
      <c r="O3901" s="388">
        <v>132.53821529500001</v>
      </c>
      <c r="P3901" s="76">
        <f t="shared" si="293"/>
        <v>2.7320825704700395E-2</v>
      </c>
      <c r="Q3901" s="435"/>
    </row>
    <row r="3902" spans="1:17" ht="21.75" customHeight="1">
      <c r="A3902" s="1096" t="s">
        <v>18</v>
      </c>
      <c r="B3902" s="1098"/>
      <c r="C3902" s="387">
        <v>0</v>
      </c>
      <c r="D3902" s="76">
        <v>0</v>
      </c>
      <c r="E3902" s="388">
        <v>58.07792208</v>
      </c>
      <c r="F3902" s="76">
        <v>0.12550659065136074</v>
      </c>
      <c r="G3902" s="388">
        <v>58.07792208</v>
      </c>
      <c r="H3902" s="76">
        <v>0.12550659065136074</v>
      </c>
      <c r="I3902" s="388">
        <v>91.79944107</v>
      </c>
      <c r="J3902" s="76">
        <v>0.19837890991564555</v>
      </c>
      <c r="K3902" s="388">
        <v>11.240506330000001</v>
      </c>
      <c r="L3902" s="76">
        <v>2.4290773088094943E-2</v>
      </c>
      <c r="M3902" s="388">
        <v>243.55219464999999</v>
      </c>
      <c r="N3902" s="76">
        <v>0.52631713569353789</v>
      </c>
      <c r="O3902" s="388">
        <v>462.74798621000008</v>
      </c>
      <c r="P3902" s="76">
        <f t="shared" si="293"/>
        <v>9.5388768049311859E-2</v>
      </c>
      <c r="Q3902" s="435"/>
    </row>
    <row r="3903" spans="1:17" ht="21.75" customHeight="1">
      <c r="A3903" s="1096" t="s">
        <v>19</v>
      </c>
      <c r="B3903" s="1098"/>
      <c r="C3903" s="387">
        <v>0</v>
      </c>
      <c r="D3903" s="76">
        <v>0</v>
      </c>
      <c r="E3903" s="388">
        <v>184.906185972</v>
      </c>
      <c r="F3903" s="76">
        <v>8.6046476552775933E-2</v>
      </c>
      <c r="G3903" s="388">
        <v>79.850179143999995</v>
      </c>
      <c r="H3903" s="76">
        <v>3.7158446221423821E-2</v>
      </c>
      <c r="I3903" s="388">
        <v>387.73881688999995</v>
      </c>
      <c r="J3903" s="76">
        <v>0.18043506138393145</v>
      </c>
      <c r="K3903" s="388">
        <v>411.12969698200004</v>
      </c>
      <c r="L3903" s="76">
        <v>0.19132005587346065</v>
      </c>
      <c r="M3903" s="388">
        <v>1085.2857258359995</v>
      </c>
      <c r="N3903" s="76">
        <v>0.50503995996840734</v>
      </c>
      <c r="O3903" s="388">
        <v>2148.9106048240014</v>
      </c>
      <c r="P3903" s="76">
        <f t="shared" si="293"/>
        <v>0.44296667160262931</v>
      </c>
      <c r="Q3903" s="435"/>
    </row>
    <row r="3904" spans="1:17" ht="21.75" customHeight="1">
      <c r="A3904" s="1096" t="s">
        <v>20</v>
      </c>
      <c r="B3904" s="1098"/>
      <c r="C3904" s="387">
        <v>12.507823610000001</v>
      </c>
      <c r="D3904" s="76">
        <v>8.6954386101081339E-3</v>
      </c>
      <c r="E3904" s="388">
        <v>137.618176664</v>
      </c>
      <c r="F3904" s="76">
        <v>9.5672152416676717E-2</v>
      </c>
      <c r="G3904" s="388">
        <v>57.15384615</v>
      </c>
      <c r="H3904" s="76">
        <v>3.9733352182193912E-2</v>
      </c>
      <c r="I3904" s="388">
        <v>373.60983782900007</v>
      </c>
      <c r="J3904" s="76">
        <v>0.25973354839903484</v>
      </c>
      <c r="K3904" s="388">
        <v>237.696824021</v>
      </c>
      <c r="L3904" s="76">
        <v>0.16524682515028541</v>
      </c>
      <c r="M3904" s="388">
        <v>619.84853460699981</v>
      </c>
      <c r="N3904" s="76">
        <v>0.43091868324170057</v>
      </c>
      <c r="O3904" s="388">
        <v>1438.4350428810005</v>
      </c>
      <c r="P3904" s="76">
        <f t="shared" si="293"/>
        <v>0.29651246628464001</v>
      </c>
      <c r="Q3904" s="435"/>
    </row>
    <row r="3905" spans="1:17" ht="21.75" customHeight="1">
      <c r="A3905" s="1096" t="s">
        <v>21</v>
      </c>
      <c r="B3905" s="1098"/>
      <c r="C3905" s="387">
        <v>0</v>
      </c>
      <c r="D3905" s="76">
        <v>0</v>
      </c>
      <c r="E3905" s="388">
        <v>0</v>
      </c>
      <c r="F3905" s="76">
        <v>0</v>
      </c>
      <c r="G3905" s="388">
        <v>0</v>
      </c>
      <c r="H3905" s="76">
        <v>0</v>
      </c>
      <c r="I3905" s="388">
        <v>0</v>
      </c>
      <c r="J3905" s="76">
        <v>0</v>
      </c>
      <c r="K3905" s="388">
        <v>0</v>
      </c>
      <c r="L3905" s="76">
        <v>0</v>
      </c>
      <c r="M3905" s="388">
        <v>0</v>
      </c>
      <c r="N3905" s="76">
        <v>0</v>
      </c>
      <c r="O3905" s="388">
        <v>0</v>
      </c>
      <c r="P3905" s="76">
        <f t="shared" si="293"/>
        <v>0</v>
      </c>
      <c r="Q3905" s="435"/>
    </row>
    <row r="3906" spans="1:17">
      <c r="A3906" s="1130" t="s">
        <v>9</v>
      </c>
      <c r="B3906" s="1090"/>
      <c r="C3906" s="442">
        <v>88.209217035771516</v>
      </c>
      <c r="D3906" s="77">
        <v>1.7146677984070501E-2</v>
      </c>
      <c r="E3906" s="366">
        <v>563.8033778779286</v>
      </c>
      <c r="F3906" s="77">
        <v>0.10959574624592409</v>
      </c>
      <c r="G3906" s="366">
        <v>396.91625084303968</v>
      </c>
      <c r="H3906" s="77">
        <v>7.7155147370712926E-2</v>
      </c>
      <c r="I3906" s="366">
        <v>1025.0746055644124</v>
      </c>
      <c r="J3906" s="77">
        <v>0.19926063014631687</v>
      </c>
      <c r="K3906" s="366">
        <v>1138.455445104308</v>
      </c>
      <c r="L3906" s="77">
        <v>0.22130033087697595</v>
      </c>
      <c r="M3906" s="366">
        <v>1931.9321697460207</v>
      </c>
      <c r="N3906" s="77">
        <v>0.37554146737599953</v>
      </c>
      <c r="O3906" s="366">
        <v>5144.3910661714817</v>
      </c>
      <c r="P3906" s="77">
        <v>1</v>
      </c>
      <c r="Q3906" s="435"/>
    </row>
    <row r="3907" spans="1:17" ht="21.75" customHeight="1">
      <c r="A3907" s="1096" t="s">
        <v>14</v>
      </c>
      <c r="B3907" s="1098"/>
      <c r="C3907" s="387">
        <v>0</v>
      </c>
      <c r="D3907" s="76">
        <v>0</v>
      </c>
      <c r="E3907" s="388">
        <v>0</v>
      </c>
      <c r="F3907" s="76">
        <v>0</v>
      </c>
      <c r="G3907" s="388">
        <v>12.723404255319149</v>
      </c>
      <c r="H3907" s="76">
        <v>0.15911993674735433</v>
      </c>
      <c r="I3907" s="388">
        <v>0</v>
      </c>
      <c r="J3907" s="76">
        <v>0</v>
      </c>
      <c r="K3907" s="388">
        <v>54.514285714285712</v>
      </c>
      <c r="L3907" s="76">
        <v>0.68176012650529128</v>
      </c>
      <c r="M3907" s="388">
        <v>12.723404255319149</v>
      </c>
      <c r="N3907" s="76">
        <v>0.15911993674735433</v>
      </c>
      <c r="O3907" s="388">
        <v>79.961094224924011</v>
      </c>
      <c r="P3907" s="76">
        <v>1.5543354538252866E-2</v>
      </c>
      <c r="Q3907" s="435"/>
    </row>
    <row r="3908" spans="1:17" ht="21.75" customHeight="1">
      <c r="A3908" s="1096" t="s">
        <v>15</v>
      </c>
      <c r="B3908" s="1098"/>
      <c r="C3908" s="387">
        <v>12.395348837209303</v>
      </c>
      <c r="D3908" s="76">
        <v>2.3993982092815527E-2</v>
      </c>
      <c r="E3908" s="388">
        <v>12.527559055118111</v>
      </c>
      <c r="F3908" s="76">
        <v>2.4249904668505247E-2</v>
      </c>
      <c r="G3908" s="388">
        <v>37.582677165354333</v>
      </c>
      <c r="H3908" s="76">
        <v>7.2749714005515734E-2</v>
      </c>
      <c r="I3908" s="388">
        <v>192.8156460800665</v>
      </c>
      <c r="J3908" s="76">
        <v>0.37323799596279583</v>
      </c>
      <c r="K3908" s="388">
        <v>65.2872407291012</v>
      </c>
      <c r="L3908" s="76">
        <v>0.12637812017366939</v>
      </c>
      <c r="M3908" s="388">
        <v>195.99393240521238</v>
      </c>
      <c r="N3908" s="76">
        <v>0.37939028309669787</v>
      </c>
      <c r="O3908" s="388">
        <v>516.60240427206202</v>
      </c>
      <c r="P3908" s="76">
        <v>0.10042051578643374</v>
      </c>
      <c r="Q3908" s="435"/>
    </row>
    <row r="3909" spans="1:17" ht="21.75" customHeight="1">
      <c r="A3909" s="1096" t="s">
        <v>16</v>
      </c>
      <c r="B3909" s="1098"/>
      <c r="C3909" s="387">
        <v>0</v>
      </c>
      <c r="D3909" s="76">
        <v>0</v>
      </c>
      <c r="E3909" s="388">
        <v>55.26</v>
      </c>
      <c r="F3909" s="76">
        <v>0.5</v>
      </c>
      <c r="G3909" s="388">
        <v>0</v>
      </c>
      <c r="H3909" s="76">
        <v>0</v>
      </c>
      <c r="I3909" s="388">
        <v>55.26</v>
      </c>
      <c r="J3909" s="76">
        <v>0.5</v>
      </c>
      <c r="K3909" s="388">
        <v>0</v>
      </c>
      <c r="L3909" s="76">
        <v>0</v>
      </c>
      <c r="M3909" s="388">
        <v>0</v>
      </c>
      <c r="N3909" s="76">
        <v>0</v>
      </c>
      <c r="O3909" s="388">
        <v>110.52</v>
      </c>
      <c r="P3909" s="76">
        <v>2.1483592242191322E-2</v>
      </c>
      <c r="Q3909" s="435"/>
    </row>
    <row r="3910" spans="1:17" ht="21.75" customHeight="1">
      <c r="A3910" s="1096" t="s">
        <v>17</v>
      </c>
      <c r="B3910" s="1098"/>
      <c r="C3910" s="387">
        <v>0</v>
      </c>
      <c r="D3910" s="76">
        <v>0</v>
      </c>
      <c r="E3910" s="388">
        <v>0</v>
      </c>
      <c r="F3910" s="76">
        <v>0</v>
      </c>
      <c r="G3910" s="388">
        <v>0</v>
      </c>
      <c r="H3910" s="76">
        <v>0</v>
      </c>
      <c r="I3910" s="388">
        <v>0</v>
      </c>
      <c r="J3910" s="76">
        <v>0</v>
      </c>
      <c r="K3910" s="388">
        <v>0</v>
      </c>
      <c r="L3910" s="76">
        <v>0</v>
      </c>
      <c r="M3910" s="388">
        <v>13.037037037037036</v>
      </c>
      <c r="N3910" s="76">
        <v>1</v>
      </c>
      <c r="O3910" s="388">
        <v>13.037037037037036</v>
      </c>
      <c r="P3910" s="76">
        <v>2.5342235590847793E-3</v>
      </c>
      <c r="Q3910" s="435"/>
    </row>
    <row r="3911" spans="1:17" ht="21.75" customHeight="1">
      <c r="A3911" s="1096" t="s">
        <v>18</v>
      </c>
      <c r="B3911" s="1098"/>
      <c r="C3911" s="387">
        <v>0</v>
      </c>
      <c r="D3911" s="76">
        <v>0</v>
      </c>
      <c r="E3911" s="388">
        <v>54.518427518427515</v>
      </c>
      <c r="F3911" s="76">
        <v>9.585971472355613E-2</v>
      </c>
      <c r="G3911" s="388">
        <v>0</v>
      </c>
      <c r="H3911" s="76">
        <v>0</v>
      </c>
      <c r="I3911" s="388">
        <v>109.03685503685503</v>
      </c>
      <c r="J3911" s="76">
        <v>0.19171942944711226</v>
      </c>
      <c r="K3911" s="388">
        <v>63.935094185094179</v>
      </c>
      <c r="L3911" s="76">
        <v>0.11241703343947794</v>
      </c>
      <c r="M3911" s="388">
        <v>341.24099989317381</v>
      </c>
      <c r="N3911" s="76">
        <v>0.60000382238985361</v>
      </c>
      <c r="O3911" s="388">
        <v>568.73137663355055</v>
      </c>
      <c r="P3911" s="76">
        <v>0.1105536825093679</v>
      </c>
      <c r="Q3911" s="435"/>
    </row>
    <row r="3912" spans="1:17" ht="21.75" customHeight="1">
      <c r="A3912" s="1096" t="s">
        <v>19</v>
      </c>
      <c r="B3912" s="1098"/>
      <c r="C3912" s="387">
        <v>75.813868198562218</v>
      </c>
      <c r="D3912" s="76">
        <v>4.0904808389069826E-2</v>
      </c>
      <c r="E3912" s="388">
        <v>181.94908356658027</v>
      </c>
      <c r="F3912" s="76">
        <v>9.8169273995690476E-2</v>
      </c>
      <c r="G3912" s="388">
        <v>181.94908356658027</v>
      </c>
      <c r="H3912" s="76">
        <v>9.8169273995690476E-2</v>
      </c>
      <c r="I3912" s="388">
        <v>283.35368709313502</v>
      </c>
      <c r="J3912" s="76">
        <v>0.15288137318787998</v>
      </c>
      <c r="K3912" s="388">
        <v>449.96878400310572</v>
      </c>
      <c r="L3912" s="76">
        <v>0.24277730879663584</v>
      </c>
      <c r="M3912" s="388">
        <v>680.38740616117582</v>
      </c>
      <c r="N3912" s="76">
        <v>0.36709796163503144</v>
      </c>
      <c r="O3912" s="388">
        <v>1853.4219125891429</v>
      </c>
      <c r="P3912" s="76">
        <v>0.3602801359284068</v>
      </c>
      <c r="Q3912" s="435"/>
    </row>
    <row r="3913" spans="1:17" ht="21.75" customHeight="1">
      <c r="A3913" s="1096" t="s">
        <v>20</v>
      </c>
      <c r="B3913" s="1098"/>
      <c r="C3913" s="387">
        <v>0</v>
      </c>
      <c r="D3913" s="76">
        <v>0</v>
      </c>
      <c r="E3913" s="388">
        <v>204.13526425954186</v>
      </c>
      <c r="F3913" s="76">
        <v>0.10486198389869593</v>
      </c>
      <c r="G3913" s="388">
        <v>164.66108585578596</v>
      </c>
      <c r="H3913" s="76">
        <v>8.4584543471126997E-2</v>
      </c>
      <c r="I3913" s="388">
        <v>384.60841735435594</v>
      </c>
      <c r="J3913" s="76">
        <v>0.197569008050652</v>
      </c>
      <c r="K3913" s="388">
        <v>504.75004047272142</v>
      </c>
      <c r="L3913" s="76">
        <v>0.25928440541082343</v>
      </c>
      <c r="M3913" s="388">
        <v>688.54938999410228</v>
      </c>
      <c r="N3913" s="76">
        <v>0.3537000591687014</v>
      </c>
      <c r="O3913" s="388">
        <v>1946.7041979365079</v>
      </c>
      <c r="P3913" s="76">
        <v>0.3784129497342566</v>
      </c>
      <c r="Q3913" s="435"/>
    </row>
    <row r="3914" spans="1:17" ht="21.75" customHeight="1">
      <c r="A3914" s="1096" t="s">
        <v>21</v>
      </c>
      <c r="B3914" s="1098"/>
      <c r="C3914" s="387">
        <v>0</v>
      </c>
      <c r="D3914" s="76">
        <v>0</v>
      </c>
      <c r="E3914" s="388">
        <v>55.413043478260867</v>
      </c>
      <c r="F3914" s="76">
        <v>1</v>
      </c>
      <c r="G3914" s="388">
        <v>0</v>
      </c>
      <c r="H3914" s="76">
        <v>0</v>
      </c>
      <c r="I3914" s="388">
        <v>0</v>
      </c>
      <c r="J3914" s="76">
        <v>0</v>
      </c>
      <c r="K3914" s="388">
        <v>0</v>
      </c>
      <c r="L3914" s="76">
        <v>0</v>
      </c>
      <c r="M3914" s="388">
        <v>0</v>
      </c>
      <c r="N3914" s="76">
        <v>0</v>
      </c>
      <c r="O3914" s="388">
        <v>55.413043478260867</v>
      </c>
      <c r="P3914" s="76">
        <v>1.0771545702006658E-2</v>
      </c>
      <c r="Q3914" s="435"/>
    </row>
    <row r="3915" spans="1:17" ht="13.5" thickBot="1">
      <c r="A3915" s="1099" t="s">
        <v>3</v>
      </c>
      <c r="B3915" s="1088"/>
      <c r="C3915" s="443">
        <v>88.209217035771516</v>
      </c>
      <c r="D3915" s="48">
        <v>1.7146677984070501E-2</v>
      </c>
      <c r="E3915" s="443">
        <v>563.8033778779286</v>
      </c>
      <c r="F3915" s="48">
        <v>0.10959574624592409</v>
      </c>
      <c r="G3915" s="443">
        <v>396.91625084303968</v>
      </c>
      <c r="H3915" s="48">
        <v>7.7155147370712926E-2</v>
      </c>
      <c r="I3915" s="443">
        <v>1025.0746055644124</v>
      </c>
      <c r="J3915" s="48">
        <v>0.19926063014631687</v>
      </c>
      <c r="K3915" s="443">
        <v>1138.455445104308</v>
      </c>
      <c r="L3915" s="48">
        <v>0.22130033087697595</v>
      </c>
      <c r="M3915" s="443">
        <v>1931.9321697460207</v>
      </c>
      <c r="N3915" s="48">
        <v>0.37554146737599953</v>
      </c>
      <c r="O3915" s="443">
        <v>5144.3910661714817</v>
      </c>
      <c r="P3915" s="48">
        <v>1</v>
      </c>
      <c r="Q3915" s="435"/>
    </row>
    <row r="3918" spans="1:17" ht="13.5" thickBot="1"/>
    <row r="3919" spans="1:17" ht="25.5" customHeight="1">
      <c r="A3919" s="770" t="s">
        <v>22</v>
      </c>
      <c r="B3919" s="771"/>
      <c r="C3919" s="1115" t="s">
        <v>492</v>
      </c>
      <c r="D3919" s="1106"/>
      <c r="E3919" s="1106"/>
      <c r="F3919" s="1106"/>
      <c r="G3919" s="1106"/>
      <c r="H3919" s="1106"/>
      <c r="I3919" s="1106"/>
      <c r="J3919" s="1107"/>
      <c r="K3919" s="183"/>
    </row>
    <row r="3920" spans="1:17">
      <c r="A3920" s="772"/>
      <c r="B3920" s="773"/>
      <c r="C3920" s="929" t="s">
        <v>386</v>
      </c>
      <c r="D3920" s="1108"/>
      <c r="E3920" s="931" t="s">
        <v>387</v>
      </c>
      <c r="F3920" s="1108"/>
      <c r="G3920" s="931" t="s">
        <v>388</v>
      </c>
      <c r="H3920" s="1108"/>
      <c r="I3920" s="932" t="s">
        <v>382</v>
      </c>
      <c r="J3920" s="1109"/>
      <c r="K3920" s="316"/>
    </row>
    <row r="3921" spans="1:11" ht="13.5" thickBot="1">
      <c r="A3921" s="774"/>
      <c r="B3921" s="775"/>
      <c r="C3921" s="5" t="s">
        <v>11</v>
      </c>
      <c r="D3921" s="6" t="s">
        <v>12</v>
      </c>
      <c r="E3921" s="5" t="s">
        <v>11</v>
      </c>
      <c r="F3921" s="6" t="s">
        <v>12</v>
      </c>
      <c r="G3921" s="5" t="s">
        <v>11</v>
      </c>
      <c r="H3921" s="6" t="s">
        <v>12</v>
      </c>
      <c r="I3921" s="5" t="s">
        <v>11</v>
      </c>
      <c r="J3921" s="212" t="s">
        <v>13</v>
      </c>
      <c r="K3921" s="316"/>
    </row>
    <row r="3922" spans="1:11" ht="12.75" customHeight="1">
      <c r="A3922" s="806" t="s">
        <v>383</v>
      </c>
      <c r="B3922" s="807"/>
      <c r="C3922" s="49">
        <v>2596.3505722000009</v>
      </c>
      <c r="D3922" s="235">
        <v>0.78164714343277142</v>
      </c>
      <c r="E3922" s="51">
        <v>411.99223869999997</v>
      </c>
      <c r="F3922" s="235">
        <v>0.1240327712075705</v>
      </c>
      <c r="G3922" s="51">
        <v>313.29738700000001</v>
      </c>
      <c r="H3922" s="235">
        <v>9.4320085359658204E-2</v>
      </c>
      <c r="I3922" s="51">
        <v>3321.6401979000007</v>
      </c>
      <c r="J3922" s="324">
        <v>1</v>
      </c>
      <c r="K3922" s="316"/>
    </row>
    <row r="3923" spans="1:11" ht="22.5" customHeight="1">
      <c r="A3923" s="1016" t="s">
        <v>14</v>
      </c>
      <c r="B3923" s="1017"/>
      <c r="C3923" s="43">
        <v>0</v>
      </c>
      <c r="D3923" s="236">
        <v>0</v>
      </c>
      <c r="E3923" s="44">
        <v>0</v>
      </c>
      <c r="F3923" s="236">
        <v>0</v>
      </c>
      <c r="G3923" s="44">
        <v>0</v>
      </c>
      <c r="H3923" s="236">
        <v>0</v>
      </c>
      <c r="I3923" s="44">
        <v>0</v>
      </c>
      <c r="J3923" s="171">
        <f>+I3923/$I$3922</f>
        <v>0</v>
      </c>
      <c r="K3923" s="316"/>
    </row>
    <row r="3924" spans="1:11" ht="22.5" customHeight="1">
      <c r="A3924" s="1016" t="s">
        <v>15</v>
      </c>
      <c r="B3924" s="1017"/>
      <c r="C3924" s="43">
        <v>173.27707900000001</v>
      </c>
      <c r="D3924" s="236">
        <v>0.63024407380633152</v>
      </c>
      <c r="E3924" s="44">
        <v>90.703564999999998</v>
      </c>
      <c r="F3924" s="236">
        <v>0.32990736365285434</v>
      </c>
      <c r="G3924" s="44">
        <v>10.955823000000001</v>
      </c>
      <c r="H3924" s="236">
        <v>3.9848562540814203E-2</v>
      </c>
      <c r="I3924" s="44">
        <v>274.93646699999999</v>
      </c>
      <c r="J3924" s="171">
        <f t="shared" ref="J3924:J3930" si="294">+I3924/$I$3922</f>
        <v>8.2771296895377072E-2</v>
      </c>
      <c r="K3924" s="316"/>
    </row>
    <row r="3925" spans="1:11" ht="22.5" customHeight="1">
      <c r="A3925" s="1016" t="s">
        <v>16</v>
      </c>
      <c r="B3925" s="1017"/>
      <c r="C3925" s="43">
        <v>66.936089999999993</v>
      </c>
      <c r="D3925" s="236">
        <v>0.33333333333333326</v>
      </c>
      <c r="E3925" s="44">
        <v>66.936089999999993</v>
      </c>
      <c r="F3925" s="236">
        <v>0.33333333333333326</v>
      </c>
      <c r="G3925" s="44">
        <v>66.936089999999993</v>
      </c>
      <c r="H3925" s="236">
        <v>0.33333333333333326</v>
      </c>
      <c r="I3925" s="44">
        <v>200.80826999999999</v>
      </c>
      <c r="J3925" s="171">
        <f t="shared" si="294"/>
        <v>6.0454551979156113E-2</v>
      </c>
      <c r="K3925" s="316"/>
    </row>
    <row r="3926" spans="1:11" ht="22.5" customHeight="1">
      <c r="A3926" s="1016" t="s">
        <v>17</v>
      </c>
      <c r="B3926" s="1017"/>
      <c r="C3926" s="43">
        <v>249.28958</v>
      </c>
      <c r="D3926" s="236">
        <v>0.91760091322370418</v>
      </c>
      <c r="E3926" s="44">
        <v>5.5833335000000002</v>
      </c>
      <c r="F3926" s="236">
        <v>2.0551488427364272E-2</v>
      </c>
      <c r="G3926" s="44">
        <v>16.80247</v>
      </c>
      <c r="H3926" s="236">
        <v>6.1847598348931755E-2</v>
      </c>
      <c r="I3926" s="44">
        <v>271.67538349999995</v>
      </c>
      <c r="J3926" s="171">
        <f t="shared" si="294"/>
        <v>8.1789527857881142E-2</v>
      </c>
      <c r="K3926" s="316"/>
    </row>
    <row r="3927" spans="1:11" ht="22.5" customHeight="1">
      <c r="A3927" s="1016" t="s">
        <v>18</v>
      </c>
      <c r="B3927" s="1017"/>
      <c r="C3927" s="43">
        <v>245.50806</v>
      </c>
      <c r="D3927" s="236">
        <v>0.57620929863313786</v>
      </c>
      <c r="E3927" s="44">
        <v>0</v>
      </c>
      <c r="F3927" s="236">
        <v>0</v>
      </c>
      <c r="G3927" s="44">
        <v>180.56639000000001</v>
      </c>
      <c r="H3927" s="236">
        <v>0.42379070136686203</v>
      </c>
      <c r="I3927" s="44">
        <v>426.07445000000007</v>
      </c>
      <c r="J3927" s="171">
        <f t="shared" si="294"/>
        <v>0.12827230663615277</v>
      </c>
      <c r="K3927" s="316"/>
    </row>
    <row r="3928" spans="1:11" ht="22.5" customHeight="1">
      <c r="A3928" s="1016" t="s">
        <v>19</v>
      </c>
      <c r="B3928" s="1017"/>
      <c r="C3928" s="43">
        <v>1307.9095512000004</v>
      </c>
      <c r="D3928" s="236">
        <v>0.90327528177084049</v>
      </c>
      <c r="E3928" s="44">
        <v>107.61354420000001</v>
      </c>
      <c r="F3928" s="236">
        <v>7.432062436613375E-2</v>
      </c>
      <c r="G3928" s="44">
        <v>32.440308000000002</v>
      </c>
      <c r="H3928" s="236">
        <v>2.2404093863025873E-2</v>
      </c>
      <c r="I3928" s="44">
        <v>1447.9634034000003</v>
      </c>
      <c r="J3928" s="171">
        <f t="shared" si="294"/>
        <v>0.43591819617170702</v>
      </c>
      <c r="K3928" s="316"/>
    </row>
    <row r="3929" spans="1:11" ht="22.5" customHeight="1">
      <c r="A3929" s="1016" t="s">
        <v>20</v>
      </c>
      <c r="B3929" s="1017"/>
      <c r="C3929" s="43">
        <v>553.43021199999998</v>
      </c>
      <c r="D3929" s="236">
        <v>0.79040882934497336</v>
      </c>
      <c r="E3929" s="44">
        <v>141.15570600000001</v>
      </c>
      <c r="F3929" s="236">
        <v>0.20159852844250442</v>
      </c>
      <c r="G3929" s="44">
        <v>5.5963060000000002</v>
      </c>
      <c r="H3929" s="236">
        <v>7.9926422125220914E-3</v>
      </c>
      <c r="I3929" s="44">
        <v>700.18222400000013</v>
      </c>
      <c r="J3929" s="171">
        <f t="shared" si="294"/>
        <v>0.21079412045972579</v>
      </c>
      <c r="K3929" s="316"/>
    </row>
    <row r="3930" spans="1:11" ht="22.5" customHeight="1">
      <c r="A3930" s="1016" t="s">
        <v>21</v>
      </c>
      <c r="B3930" s="1017"/>
      <c r="C3930" s="43">
        <v>0</v>
      </c>
      <c r="D3930" s="236">
        <v>0</v>
      </c>
      <c r="E3930" s="44">
        <v>0</v>
      </c>
      <c r="F3930" s="236">
        <v>0</v>
      </c>
      <c r="G3930" s="44">
        <v>0</v>
      </c>
      <c r="H3930" s="236">
        <v>0</v>
      </c>
      <c r="I3930" s="44">
        <v>0</v>
      </c>
      <c r="J3930" s="171">
        <f t="shared" si="294"/>
        <v>0</v>
      </c>
      <c r="K3930" s="316"/>
    </row>
    <row r="3931" spans="1:11">
      <c r="A3931" s="804" t="s">
        <v>384</v>
      </c>
      <c r="B3931" s="805"/>
      <c r="C3931" s="52">
        <v>3512.4972222729994</v>
      </c>
      <c r="D3931" s="237">
        <v>0.72405022343457748</v>
      </c>
      <c r="E3931" s="54">
        <v>1037.4920255960001</v>
      </c>
      <c r="F3931" s="237">
        <v>0.21386389380779744</v>
      </c>
      <c r="G3931" s="54">
        <v>301.18972920699997</v>
      </c>
      <c r="H3931" s="237">
        <v>6.2085882757625936E-2</v>
      </c>
      <c r="I3931" s="54">
        <v>4851.1789770759951</v>
      </c>
      <c r="J3931" s="326">
        <v>1</v>
      </c>
      <c r="K3931" s="316"/>
    </row>
    <row r="3932" spans="1:11" ht="22.5" customHeight="1">
      <c r="A3932" s="790" t="s">
        <v>14</v>
      </c>
      <c r="B3932" s="791"/>
      <c r="C3932" s="43">
        <v>130.81203006000001</v>
      </c>
      <c r="D3932" s="236">
        <v>0.59056347590693281</v>
      </c>
      <c r="E3932" s="44">
        <v>52.763157890000002</v>
      </c>
      <c r="F3932" s="236">
        <v>0.23820434488366587</v>
      </c>
      <c r="G3932" s="44">
        <v>37.928571419999997</v>
      </c>
      <c r="H3932" s="236">
        <v>0.17123217920940159</v>
      </c>
      <c r="I3932" s="44">
        <v>221.50375936999995</v>
      </c>
      <c r="J3932" s="325">
        <f>+I3932/$I$3931</f>
        <v>4.5659778873693373E-2</v>
      </c>
      <c r="K3932" s="316"/>
    </row>
    <row r="3933" spans="1:11" ht="22.5" customHeight="1">
      <c r="A3933" s="790" t="s">
        <v>15</v>
      </c>
      <c r="B3933" s="791"/>
      <c r="C3933" s="43">
        <v>213.646521183</v>
      </c>
      <c r="D3933" s="236">
        <v>0.78791795562906985</v>
      </c>
      <c r="E3933" s="44">
        <v>57.506737422999997</v>
      </c>
      <c r="F3933" s="236">
        <v>0.21208204437093017</v>
      </c>
      <c r="G3933" s="44">
        <v>0</v>
      </c>
      <c r="H3933" s="236">
        <v>0</v>
      </c>
      <c r="I3933" s="44">
        <v>271.15325860600001</v>
      </c>
      <c r="J3933" s="325">
        <f t="shared" ref="J3933:J3939" si="295">+I3933/$I$3931</f>
        <v>5.5894301135316023E-2</v>
      </c>
      <c r="K3933" s="316"/>
    </row>
    <row r="3934" spans="1:11" ht="22.5" customHeight="1">
      <c r="A3934" s="790" t="s">
        <v>16</v>
      </c>
      <c r="B3934" s="791"/>
      <c r="C3934" s="43">
        <v>117.26007326</v>
      </c>
      <c r="D3934" s="236">
        <v>0.66666666666666674</v>
      </c>
      <c r="E3934" s="44">
        <v>58.630036629999999</v>
      </c>
      <c r="F3934" s="236">
        <v>0.33333333333333337</v>
      </c>
      <c r="G3934" s="44">
        <v>0</v>
      </c>
      <c r="H3934" s="236">
        <v>0</v>
      </c>
      <c r="I3934" s="44">
        <v>175.89010988999999</v>
      </c>
      <c r="J3934" s="325">
        <f t="shared" si="295"/>
        <v>3.6257188349710444E-2</v>
      </c>
      <c r="K3934" s="316"/>
    </row>
    <row r="3935" spans="1:11" ht="22.5" customHeight="1">
      <c r="A3935" s="790" t="s">
        <v>17</v>
      </c>
      <c r="B3935" s="791"/>
      <c r="C3935" s="43">
        <v>121.721888765</v>
      </c>
      <c r="D3935" s="236">
        <v>0.91839088442585914</v>
      </c>
      <c r="E3935" s="44">
        <v>0</v>
      </c>
      <c r="F3935" s="236">
        <v>0</v>
      </c>
      <c r="G3935" s="44">
        <v>10.81632653</v>
      </c>
      <c r="H3935" s="236">
        <v>8.1609115574140703E-2</v>
      </c>
      <c r="I3935" s="44">
        <v>132.53821529500001</v>
      </c>
      <c r="J3935" s="325">
        <f t="shared" si="295"/>
        <v>2.7320825704700395E-2</v>
      </c>
      <c r="K3935" s="316"/>
    </row>
    <row r="3936" spans="1:11" ht="22.5" customHeight="1">
      <c r="A3936" s="790" t="s">
        <v>18</v>
      </c>
      <c r="B3936" s="791"/>
      <c r="C3936" s="43">
        <v>277.27371363999998</v>
      </c>
      <c r="D3936" s="236">
        <v>0.59918945495782272</v>
      </c>
      <c r="E3936" s="44">
        <v>58.07792208</v>
      </c>
      <c r="F3936" s="236">
        <v>0.12550659065136074</v>
      </c>
      <c r="G3936" s="44">
        <v>127.39635049</v>
      </c>
      <c r="H3936" s="236">
        <v>0.2753039543908164</v>
      </c>
      <c r="I3936" s="44">
        <v>462.74798621000008</v>
      </c>
      <c r="J3936" s="325">
        <f t="shared" si="295"/>
        <v>9.5388768049311859E-2</v>
      </c>
      <c r="K3936" s="316"/>
    </row>
    <row r="3937" spans="1:11" ht="22.5" customHeight="1">
      <c r="A3937" s="790" t="s">
        <v>19</v>
      </c>
      <c r="B3937" s="791"/>
      <c r="C3937" s="43">
        <v>1642.1206317979982</v>
      </c>
      <c r="D3937" s="236">
        <v>0.76416423657255395</v>
      </c>
      <c r="E3937" s="44">
        <v>494.32796322599995</v>
      </c>
      <c r="F3937" s="236">
        <v>0.23003654136021448</v>
      </c>
      <c r="G3937" s="44">
        <v>12.462009800000001</v>
      </c>
      <c r="H3937" s="236">
        <v>5.7992220672300398E-3</v>
      </c>
      <c r="I3937" s="44">
        <v>2148.9106048240014</v>
      </c>
      <c r="J3937" s="325">
        <f t="shared" si="295"/>
        <v>0.44296667160262931</v>
      </c>
      <c r="K3937" s="316"/>
    </row>
    <row r="3938" spans="1:11" ht="22.5" customHeight="1">
      <c r="A3938" s="790" t="s">
        <v>20</v>
      </c>
      <c r="B3938" s="791"/>
      <c r="C3938" s="43">
        <v>1009.6623635669999</v>
      </c>
      <c r="D3938" s="236">
        <v>0.70191724580400661</v>
      </c>
      <c r="E3938" s="44">
        <v>316.18620834700005</v>
      </c>
      <c r="F3938" s="236">
        <v>0.21981264285227625</v>
      </c>
      <c r="G3938" s="44">
        <v>112.586470967</v>
      </c>
      <c r="H3938" s="236">
        <v>7.8270111343716822E-2</v>
      </c>
      <c r="I3938" s="44">
        <v>1438.4350428810005</v>
      </c>
      <c r="J3938" s="325">
        <f t="shared" si="295"/>
        <v>0.29651246628464001</v>
      </c>
      <c r="K3938" s="316"/>
    </row>
    <row r="3939" spans="1:11" ht="22.5" customHeight="1">
      <c r="A3939" s="790" t="s">
        <v>21</v>
      </c>
      <c r="B3939" s="791"/>
      <c r="C3939" s="43">
        <v>0</v>
      </c>
      <c r="D3939" s="236">
        <v>0</v>
      </c>
      <c r="E3939" s="44">
        <v>0</v>
      </c>
      <c r="F3939" s="236">
        <v>0</v>
      </c>
      <c r="G3939" s="44">
        <v>0</v>
      </c>
      <c r="H3939" s="236">
        <v>0</v>
      </c>
      <c r="I3939" s="44">
        <v>0</v>
      </c>
      <c r="J3939" s="325">
        <f t="shared" si="295"/>
        <v>0</v>
      </c>
      <c r="K3939" s="316"/>
    </row>
    <row r="3940" spans="1:11">
      <c r="A3940" s="804" t="s">
        <v>385</v>
      </c>
      <c r="B3940" s="805"/>
      <c r="C3940" s="52">
        <v>4361.3706169308316</v>
      </c>
      <c r="D3940" s="237">
        <v>0.84779142192559176</v>
      </c>
      <c r="E3940" s="54">
        <v>510.74558369675935</v>
      </c>
      <c r="F3940" s="237">
        <v>9.928202913175152E-2</v>
      </c>
      <c r="G3940" s="54">
        <v>272.27486554389526</v>
      </c>
      <c r="H3940" s="237">
        <v>5.292654894265756E-2</v>
      </c>
      <c r="I3940" s="54">
        <v>5144.3910661714817</v>
      </c>
      <c r="J3940" s="326">
        <v>1</v>
      </c>
      <c r="K3940" s="316"/>
    </row>
    <row r="3941" spans="1:11" ht="22.5" customHeight="1">
      <c r="A3941" s="790" t="s">
        <v>14</v>
      </c>
      <c r="B3941" s="791"/>
      <c r="C3941" s="43">
        <v>79.961094224924011</v>
      </c>
      <c r="D3941" s="236">
        <v>1</v>
      </c>
      <c r="E3941" s="44">
        <v>0</v>
      </c>
      <c r="F3941" s="236">
        <v>0</v>
      </c>
      <c r="G3941" s="44">
        <v>0</v>
      </c>
      <c r="H3941" s="236">
        <v>0</v>
      </c>
      <c r="I3941" s="44">
        <v>79.961094224924011</v>
      </c>
      <c r="J3941" s="325">
        <v>1.5543354538252866E-2</v>
      </c>
      <c r="K3941" s="316"/>
    </row>
    <row r="3942" spans="1:11" ht="22.5" customHeight="1">
      <c r="A3942" s="790" t="s">
        <v>15</v>
      </c>
      <c r="B3942" s="791"/>
      <c r="C3942" s="43">
        <v>426.52446586854217</v>
      </c>
      <c r="D3942" s="236">
        <v>0.82563391564069943</v>
      </c>
      <c r="E3942" s="44">
        <v>77.682589566310497</v>
      </c>
      <c r="F3942" s="236">
        <v>0.15037210226648492</v>
      </c>
      <c r="G3942" s="44">
        <v>12.395348837209303</v>
      </c>
      <c r="H3942" s="236">
        <v>2.3993982092815527E-2</v>
      </c>
      <c r="I3942" s="44">
        <v>516.60240427206202</v>
      </c>
      <c r="J3942" s="325">
        <v>0.10042051578643374</v>
      </c>
      <c r="K3942" s="316"/>
    </row>
    <row r="3943" spans="1:11" ht="22.5" customHeight="1">
      <c r="A3943" s="790" t="s">
        <v>16</v>
      </c>
      <c r="B3943" s="791"/>
      <c r="C3943" s="43">
        <v>55.26</v>
      </c>
      <c r="D3943" s="236">
        <v>0.5</v>
      </c>
      <c r="E3943" s="44">
        <v>0</v>
      </c>
      <c r="F3943" s="236">
        <v>0</v>
      </c>
      <c r="G3943" s="44">
        <v>55.26</v>
      </c>
      <c r="H3943" s="236">
        <v>0.5</v>
      </c>
      <c r="I3943" s="44">
        <v>110.52</v>
      </c>
      <c r="J3943" s="325">
        <v>2.1483592242191322E-2</v>
      </c>
      <c r="K3943" s="316"/>
    </row>
    <row r="3944" spans="1:11" ht="22.5" customHeight="1">
      <c r="A3944" s="790" t="s">
        <v>17</v>
      </c>
      <c r="B3944" s="791"/>
      <c r="C3944" s="43">
        <v>6.5185185185185182</v>
      </c>
      <c r="D3944" s="236">
        <v>0.5</v>
      </c>
      <c r="E3944" s="44">
        <v>6.5185185185185182</v>
      </c>
      <c r="F3944" s="236">
        <v>0.5</v>
      </c>
      <c r="G3944" s="44">
        <v>0</v>
      </c>
      <c r="H3944" s="236">
        <v>0</v>
      </c>
      <c r="I3944" s="44">
        <v>13.037037037037036</v>
      </c>
      <c r="J3944" s="325">
        <v>2.5342235590847793E-3</v>
      </c>
      <c r="K3944" s="316"/>
    </row>
    <row r="3945" spans="1:11" ht="22.5" customHeight="1">
      <c r="A3945" s="790" t="s">
        <v>18</v>
      </c>
      <c r="B3945" s="791"/>
      <c r="C3945" s="43">
        <v>459.69452159669555</v>
      </c>
      <c r="D3945" s="236">
        <v>0.80828057055288782</v>
      </c>
      <c r="E3945" s="44">
        <v>54.518427518427515</v>
      </c>
      <c r="F3945" s="236">
        <v>9.585971472355613E-2</v>
      </c>
      <c r="G3945" s="44">
        <v>54.518427518427515</v>
      </c>
      <c r="H3945" s="236">
        <v>9.585971472355613E-2</v>
      </c>
      <c r="I3945" s="44">
        <v>568.73137663355055</v>
      </c>
      <c r="J3945" s="325">
        <v>0.1105536825093679</v>
      </c>
      <c r="K3945" s="316"/>
    </row>
    <row r="3946" spans="1:11" ht="22.5" customHeight="1">
      <c r="A3946" s="790" t="s">
        <v>19</v>
      </c>
      <c r="B3946" s="791"/>
      <c r="C3946" s="43">
        <v>1480.143793924138</v>
      </c>
      <c r="D3946" s="236">
        <v>0.79860056896405585</v>
      </c>
      <c r="E3946" s="44">
        <v>268.63141207817705</v>
      </c>
      <c r="F3946" s="236">
        <v>0.14493807926491581</v>
      </c>
      <c r="G3946" s="44">
        <v>104.64670658682634</v>
      </c>
      <c r="H3946" s="236">
        <v>5.6461351771027582E-2</v>
      </c>
      <c r="I3946" s="44">
        <v>1853.4219125891429</v>
      </c>
      <c r="J3946" s="325">
        <v>0.3602801359284068</v>
      </c>
      <c r="K3946" s="316"/>
    </row>
    <row r="3947" spans="1:11" ht="22.5" customHeight="1">
      <c r="A3947" s="790" t="s">
        <v>20</v>
      </c>
      <c r="B3947" s="791"/>
      <c r="C3947" s="43">
        <v>1797.8551793197501</v>
      </c>
      <c r="D3947" s="236">
        <v>0.92353793720970201</v>
      </c>
      <c r="E3947" s="44">
        <v>103.39463601532567</v>
      </c>
      <c r="F3947" s="236">
        <v>5.3112658885167675E-2</v>
      </c>
      <c r="G3947" s="44">
        <v>45.454382601432101</v>
      </c>
      <c r="H3947" s="236">
        <v>2.3349403905130229E-2</v>
      </c>
      <c r="I3947" s="44">
        <v>1946.7041979365079</v>
      </c>
      <c r="J3947" s="325">
        <v>0.3784129497342566</v>
      </c>
      <c r="K3947" s="316"/>
    </row>
    <row r="3948" spans="1:11" ht="22.5" customHeight="1">
      <c r="A3948" s="790" t="s">
        <v>21</v>
      </c>
      <c r="B3948" s="791"/>
      <c r="C3948" s="43">
        <v>55.413043478260867</v>
      </c>
      <c r="D3948" s="236">
        <v>1</v>
      </c>
      <c r="E3948" s="44">
        <v>0</v>
      </c>
      <c r="F3948" s="236">
        <v>0</v>
      </c>
      <c r="G3948" s="44">
        <v>0</v>
      </c>
      <c r="H3948" s="236">
        <v>0</v>
      </c>
      <c r="I3948" s="44">
        <v>55.413043478260867</v>
      </c>
      <c r="J3948" s="325">
        <v>1.0771545702006658E-2</v>
      </c>
      <c r="K3948" s="316"/>
    </row>
    <row r="3949" spans="1:11" ht="13.5" thickBot="1">
      <c r="A3949" s="938" t="s">
        <v>3</v>
      </c>
      <c r="B3949" s="939"/>
      <c r="C3949" s="45">
        <v>10470.218411291915</v>
      </c>
      <c r="D3949" s="238">
        <v>0.78621710019685376</v>
      </c>
      <c r="E3949" s="45">
        <v>1960.229849216302</v>
      </c>
      <c r="F3949" s="238">
        <v>0.14719523196460169</v>
      </c>
      <c r="G3949" s="45">
        <v>886.76197146254594</v>
      </c>
      <c r="H3949" s="238">
        <v>6.6587667838545347E-2</v>
      </c>
      <c r="I3949" s="45">
        <v>13317.210231970752</v>
      </c>
      <c r="J3949" s="238">
        <v>1</v>
      </c>
      <c r="K3949" s="316"/>
    </row>
    <row r="3952" spans="1:11" ht="13.5" thickBot="1"/>
    <row r="3953" spans="1:39" ht="12.75" customHeight="1">
      <c r="A3953" s="770" t="s">
        <v>22</v>
      </c>
      <c r="B3953" s="771"/>
      <c r="C3953" s="1039" t="s">
        <v>493</v>
      </c>
      <c r="D3953" s="1040"/>
      <c r="E3953" s="1040"/>
      <c r="F3953" s="1040"/>
      <c r="G3953" s="1040"/>
      <c r="H3953" s="1040"/>
      <c r="I3953" s="1040"/>
      <c r="J3953" s="1040"/>
      <c r="K3953" s="1040"/>
      <c r="L3953" s="1040"/>
      <c r="M3953" s="1040"/>
      <c r="N3953" s="1040"/>
      <c r="O3953" s="1040"/>
      <c r="P3953" s="1040"/>
      <c r="Q3953" s="1040"/>
      <c r="R3953" s="1040"/>
      <c r="S3953" s="1040"/>
      <c r="T3953" s="1040"/>
      <c r="U3953" s="1040"/>
      <c r="V3953" s="1040"/>
      <c r="W3953" s="1040"/>
      <c r="X3953" s="1040"/>
      <c r="Y3953" s="1040"/>
      <c r="Z3953" s="1040"/>
      <c r="AA3953" s="1040"/>
      <c r="AB3953" s="1040"/>
      <c r="AC3953" s="1040"/>
      <c r="AD3953" s="1040"/>
      <c r="AE3953" s="1040"/>
      <c r="AF3953" s="1040"/>
      <c r="AG3953" s="1040"/>
      <c r="AH3953" s="1040"/>
      <c r="AI3953" s="1040"/>
      <c r="AJ3953" s="1040"/>
      <c r="AK3953" s="1040"/>
      <c r="AL3953" s="1041"/>
      <c r="AM3953" s="4"/>
    </row>
    <row r="3954" spans="1:39" ht="81.75" customHeight="1">
      <c r="A3954" s="772"/>
      <c r="B3954" s="773"/>
      <c r="C3954" s="695" t="s">
        <v>258</v>
      </c>
      <c r="D3954" s="667"/>
      <c r="E3954" s="696" t="s">
        <v>259</v>
      </c>
      <c r="F3954" s="667"/>
      <c r="G3954" s="696" t="s">
        <v>260</v>
      </c>
      <c r="H3954" s="667"/>
      <c r="I3954" s="696" t="s">
        <v>261</v>
      </c>
      <c r="J3954" s="667"/>
      <c r="K3954" s="696" t="s">
        <v>262</v>
      </c>
      <c r="L3954" s="667"/>
      <c r="M3954" s="696" t="s">
        <v>263</v>
      </c>
      <c r="N3954" s="667"/>
      <c r="O3954" s="696" t="s">
        <v>264</v>
      </c>
      <c r="P3954" s="667"/>
      <c r="Q3954" s="696" t="s">
        <v>265</v>
      </c>
      <c r="R3954" s="667"/>
      <c r="S3954" s="696" t="s">
        <v>266</v>
      </c>
      <c r="T3954" s="667"/>
      <c r="U3954" s="696" t="s">
        <v>267</v>
      </c>
      <c r="V3954" s="667"/>
      <c r="W3954" s="696" t="s">
        <v>268</v>
      </c>
      <c r="X3954" s="667"/>
      <c r="Y3954" s="696" t="s">
        <v>269</v>
      </c>
      <c r="Z3954" s="667"/>
      <c r="AA3954" s="696" t="s">
        <v>270</v>
      </c>
      <c r="AB3954" s="667"/>
      <c r="AC3954" s="696" t="s">
        <v>271</v>
      </c>
      <c r="AD3954" s="667"/>
      <c r="AE3954" s="696" t="s">
        <v>272</v>
      </c>
      <c r="AF3954" s="667"/>
      <c r="AG3954" s="696" t="s">
        <v>273</v>
      </c>
      <c r="AH3954" s="667"/>
      <c r="AI3954" s="696" t="s">
        <v>274</v>
      </c>
      <c r="AJ3954" s="667"/>
      <c r="AK3954" s="697" t="s">
        <v>3</v>
      </c>
      <c r="AL3954" s="670"/>
      <c r="AM3954" s="316"/>
    </row>
    <row r="3955" spans="1:39" ht="13.5" thickBot="1">
      <c r="A3955" s="774"/>
      <c r="B3955" s="775"/>
      <c r="C3955" s="64" t="s">
        <v>11</v>
      </c>
      <c r="D3955" s="65" t="s">
        <v>12</v>
      </c>
      <c r="E3955" s="64" t="s">
        <v>11</v>
      </c>
      <c r="F3955" s="65" t="s">
        <v>12</v>
      </c>
      <c r="G3955" s="64" t="s">
        <v>11</v>
      </c>
      <c r="H3955" s="65" t="s">
        <v>12</v>
      </c>
      <c r="I3955" s="64" t="s">
        <v>11</v>
      </c>
      <c r="J3955" s="65" t="s">
        <v>12</v>
      </c>
      <c r="K3955" s="64" t="s">
        <v>11</v>
      </c>
      <c r="L3955" s="65" t="s">
        <v>12</v>
      </c>
      <c r="M3955" s="64" t="s">
        <v>11</v>
      </c>
      <c r="N3955" s="65" t="s">
        <v>12</v>
      </c>
      <c r="O3955" s="64" t="s">
        <v>11</v>
      </c>
      <c r="P3955" s="65" t="s">
        <v>12</v>
      </c>
      <c r="Q3955" s="64" t="s">
        <v>11</v>
      </c>
      <c r="R3955" s="65" t="s">
        <v>12</v>
      </c>
      <c r="S3955" s="64" t="s">
        <v>11</v>
      </c>
      <c r="T3955" s="65" t="s">
        <v>12</v>
      </c>
      <c r="U3955" s="64" t="s">
        <v>11</v>
      </c>
      <c r="V3955" s="65" t="s">
        <v>12</v>
      </c>
      <c r="W3955" s="64" t="s">
        <v>11</v>
      </c>
      <c r="X3955" s="65" t="s">
        <v>12</v>
      </c>
      <c r="Y3955" s="64" t="s">
        <v>11</v>
      </c>
      <c r="Z3955" s="65" t="s">
        <v>12</v>
      </c>
      <c r="AA3955" s="64" t="s">
        <v>11</v>
      </c>
      <c r="AB3955" s="65" t="s">
        <v>12</v>
      </c>
      <c r="AC3955" s="64" t="s">
        <v>11</v>
      </c>
      <c r="AD3955" s="65" t="s">
        <v>12</v>
      </c>
      <c r="AE3955" s="64" t="s">
        <v>11</v>
      </c>
      <c r="AF3955" s="65" t="s">
        <v>12</v>
      </c>
      <c r="AG3955" s="64" t="s">
        <v>11</v>
      </c>
      <c r="AH3955" s="65" t="s">
        <v>12</v>
      </c>
      <c r="AI3955" s="64" t="s">
        <v>11</v>
      </c>
      <c r="AJ3955" s="65" t="s">
        <v>12</v>
      </c>
      <c r="AK3955" s="64" t="s">
        <v>11</v>
      </c>
      <c r="AL3955" s="304" t="s">
        <v>13</v>
      </c>
      <c r="AM3955" s="316"/>
    </row>
    <row r="3956" spans="1:39" ht="12.75" customHeight="1">
      <c r="A3956" s="806" t="s">
        <v>383</v>
      </c>
      <c r="B3956" s="807"/>
      <c r="C3956" s="51">
        <v>0</v>
      </c>
      <c r="D3956" s="50">
        <f>+C3956/$AK$3956</f>
        <v>0</v>
      </c>
      <c r="E3956" s="51">
        <v>0</v>
      </c>
      <c r="F3956" s="50">
        <f>+E3956/$AK$3956</f>
        <v>0</v>
      </c>
      <c r="G3956" s="51">
        <v>0</v>
      </c>
      <c r="H3956" s="50">
        <f>+G3956/$AK$3956</f>
        <v>0</v>
      </c>
      <c r="I3956" s="51">
        <v>723.01616065300004</v>
      </c>
      <c r="J3956" s="50">
        <f>+I3956/$AK$3956</f>
        <v>0.21766841669270495</v>
      </c>
      <c r="K3956" s="51">
        <v>0</v>
      </c>
      <c r="L3956" s="50">
        <f>+K3956/$AK$3956</f>
        <v>0</v>
      </c>
      <c r="M3956" s="51">
        <v>142.72786457000001</v>
      </c>
      <c r="N3956" s="50">
        <f>+M3956/$AK$3956</f>
        <v>4.2969092517688545E-2</v>
      </c>
      <c r="O3956" s="51">
        <v>660.76500996699997</v>
      </c>
      <c r="P3956" s="50">
        <f>+O3956/$AK$3956</f>
        <v>0.19892732881040548</v>
      </c>
      <c r="Q3956" s="51">
        <v>95.595375572999998</v>
      </c>
      <c r="R3956" s="50">
        <f>+Q3956/$AK$3956</f>
        <v>2.8779569775212677E-2</v>
      </c>
      <c r="S3956" s="51">
        <v>247.38172849199998</v>
      </c>
      <c r="T3956" s="50">
        <f>+S3956/$AK$3956</f>
        <v>7.4475775356010812E-2</v>
      </c>
      <c r="U3956" s="51">
        <v>0</v>
      </c>
      <c r="V3956" s="50">
        <f>+U3956/$AK$3956</f>
        <v>0</v>
      </c>
      <c r="W3956" s="244">
        <v>747.36530402300014</v>
      </c>
      <c r="X3956" s="50">
        <f>+W3956/$AK$3956</f>
        <v>0.22499887453528597</v>
      </c>
      <c r="Y3956" s="51">
        <v>5.4817415729999999</v>
      </c>
      <c r="Z3956" s="50">
        <f>+Y3956/$AK$3956</f>
        <v>1.6503116719214608E-3</v>
      </c>
      <c r="AA3956" s="51">
        <v>150.52167974000002</v>
      </c>
      <c r="AB3956" s="50">
        <f>+AA3956/$AK$3956</f>
        <v>4.5315468021269685E-2</v>
      </c>
      <c r="AC3956" s="51">
        <v>313.49934020300003</v>
      </c>
      <c r="AD3956" s="50">
        <f>+AC3956/$AK$3956</f>
        <v>9.4380884867862377E-2</v>
      </c>
      <c r="AE3956" s="51">
        <v>235.285983703</v>
      </c>
      <c r="AF3956" s="50">
        <f>+AE3956/$AK$3956</f>
        <v>7.0834277751638086E-2</v>
      </c>
      <c r="AG3956" s="51">
        <v>0</v>
      </c>
      <c r="AH3956" s="50">
        <f>+AG3956/$AK$3956</f>
        <v>0</v>
      </c>
      <c r="AI3956" s="51">
        <v>0</v>
      </c>
      <c r="AJ3956" s="50">
        <f>+AI3956/$AK$3956</f>
        <v>0</v>
      </c>
      <c r="AK3956" s="51">
        <f>SUM(C3956,E3956,G3956,I3956,K3956,M3956,O3956,Q3956,S3956,U3956,W3956,Y3956,AA3956,AC3956,AE3956,AG3956,AI3956)</f>
        <v>3321.6401884970001</v>
      </c>
      <c r="AL3956" s="324">
        <v>1</v>
      </c>
      <c r="AM3956" s="316"/>
    </row>
    <row r="3957" spans="1:39" ht="24" customHeight="1">
      <c r="A3957" s="790" t="s">
        <v>14</v>
      </c>
      <c r="B3957" s="791"/>
      <c r="C3957" s="44">
        <v>0</v>
      </c>
      <c r="D3957" s="47">
        <v>0</v>
      </c>
      <c r="E3957" s="44">
        <v>0</v>
      </c>
      <c r="F3957" s="47">
        <v>0</v>
      </c>
      <c r="G3957" s="44">
        <v>0</v>
      </c>
      <c r="H3957" s="47">
        <v>0</v>
      </c>
      <c r="I3957" s="44">
        <v>0</v>
      </c>
      <c r="J3957" s="47">
        <v>0</v>
      </c>
      <c r="K3957" s="44">
        <v>0</v>
      </c>
      <c r="L3957" s="47">
        <v>0</v>
      </c>
      <c r="M3957" s="44">
        <v>0</v>
      </c>
      <c r="N3957" s="47">
        <v>0</v>
      </c>
      <c r="O3957" s="44">
        <v>0</v>
      </c>
      <c r="P3957" s="47">
        <v>0</v>
      </c>
      <c r="Q3957" s="44">
        <v>0</v>
      </c>
      <c r="R3957" s="47">
        <v>0</v>
      </c>
      <c r="S3957" s="44">
        <v>0</v>
      </c>
      <c r="T3957" s="47">
        <v>0</v>
      </c>
      <c r="U3957" s="44">
        <v>0</v>
      </c>
      <c r="V3957" s="47">
        <v>0</v>
      </c>
      <c r="W3957" s="245">
        <v>0</v>
      </c>
      <c r="X3957" s="47">
        <v>0</v>
      </c>
      <c r="Y3957" s="44">
        <v>0</v>
      </c>
      <c r="Z3957" s="47">
        <v>0</v>
      </c>
      <c r="AA3957" s="44">
        <v>0</v>
      </c>
      <c r="AB3957" s="47">
        <v>0</v>
      </c>
      <c r="AC3957" s="44">
        <v>0</v>
      </c>
      <c r="AD3957" s="47">
        <v>0</v>
      </c>
      <c r="AE3957" s="44">
        <v>0</v>
      </c>
      <c r="AF3957" s="47">
        <v>0</v>
      </c>
      <c r="AG3957" s="44">
        <v>0</v>
      </c>
      <c r="AH3957" s="47">
        <v>0</v>
      </c>
      <c r="AI3957" s="44">
        <v>0</v>
      </c>
      <c r="AJ3957" s="47">
        <v>0</v>
      </c>
      <c r="AK3957" s="44">
        <f>SUM(C3957,E3957,G3957,I3957,K3957,M3957,O3957,Q3957,S3957,U3957,W3957,Y3957,AA3957,AC3957,AE3957,AG3957,AI3957)</f>
        <v>0</v>
      </c>
      <c r="AL3957" s="171">
        <f>+AK3957/$AK$3956</f>
        <v>0</v>
      </c>
      <c r="AM3957" s="316"/>
    </row>
    <row r="3958" spans="1:39" ht="24" customHeight="1">
      <c r="A3958" s="790" t="s">
        <v>15</v>
      </c>
      <c r="B3958" s="791"/>
      <c r="C3958" s="44">
        <v>0</v>
      </c>
      <c r="D3958" s="47">
        <f>+C3958/$AK$3958</f>
        <v>0</v>
      </c>
      <c r="E3958" s="44">
        <v>0</v>
      </c>
      <c r="F3958" s="47">
        <f>+E3958/$AK$3958</f>
        <v>0</v>
      </c>
      <c r="G3958" s="44">
        <v>0</v>
      </c>
      <c r="H3958" s="47">
        <f>+G3958/$AK$3958</f>
        <v>0</v>
      </c>
      <c r="I3958" s="44">
        <v>101.659392698</v>
      </c>
      <c r="J3958" s="47">
        <f>+I3958/$AK$3958</f>
        <v>0.36975592686029579</v>
      </c>
      <c r="K3958" s="44">
        <v>0</v>
      </c>
      <c r="L3958" s="47">
        <f>+K3958/$AK$3958</f>
        <v>0</v>
      </c>
      <c r="M3958" s="44">
        <v>0</v>
      </c>
      <c r="N3958" s="47">
        <f>+M3958/$AK$3958</f>
        <v>0</v>
      </c>
      <c r="O3958" s="44">
        <v>5.477911647</v>
      </c>
      <c r="P3958" s="47">
        <f>+O3958/$AK$3958</f>
        <v>1.9924280920233583E-2</v>
      </c>
      <c r="Q3958" s="44">
        <v>15.16546763</v>
      </c>
      <c r="R3958" s="47">
        <f>+Q3958/$AK$3958</f>
        <v>5.5159896109735297E-2</v>
      </c>
      <c r="S3958" s="44">
        <v>0</v>
      </c>
      <c r="T3958" s="47">
        <f>+S3958/$AK$3958</f>
        <v>0</v>
      </c>
      <c r="U3958" s="44">
        <v>0</v>
      </c>
      <c r="V3958" s="47">
        <f>+U3958/$AK$3958</f>
        <v>0</v>
      </c>
      <c r="W3958" s="245">
        <v>141.677883941</v>
      </c>
      <c r="X3958" s="47">
        <f>+W3958/$AK$3958</f>
        <v>0.51531133426926812</v>
      </c>
      <c r="Y3958" s="44">
        <v>0</v>
      </c>
      <c r="Z3958" s="47">
        <f>+Y3958/$AK$3958</f>
        <v>0</v>
      </c>
      <c r="AA3958" s="44">
        <v>0</v>
      </c>
      <c r="AB3958" s="47">
        <f>+AA3958/$AK$3958</f>
        <v>0</v>
      </c>
      <c r="AC3958" s="44">
        <v>0</v>
      </c>
      <c r="AD3958" s="47">
        <f>+AC3958/$AK$3958</f>
        <v>0</v>
      </c>
      <c r="AE3958" s="44">
        <v>10.955823294</v>
      </c>
      <c r="AF3958" s="47">
        <f>+AE3958/$AK$3958</f>
        <v>3.9848561840467166E-2</v>
      </c>
      <c r="AG3958" s="44">
        <v>0</v>
      </c>
      <c r="AH3958" s="47">
        <f>+AG3958/$AK$3958</f>
        <v>0</v>
      </c>
      <c r="AI3958" s="44">
        <v>0</v>
      </c>
      <c r="AJ3958" s="47">
        <f>+AI3958/$AK$3958</f>
        <v>0</v>
      </c>
      <c r="AK3958" s="44">
        <f t="shared" ref="AK3958:AK3964" si="296">SUM(C3958,E3958,G3958,I3958,K3958,M3958,O3958,Q3958,S3958,U3958,W3958,Y3958,AA3958,AC3958,AE3958,AG3958,AI3958)</f>
        <v>274.93647921000002</v>
      </c>
      <c r="AL3958" s="171">
        <f t="shared" ref="AL3958:AL3964" si="297">+AK3958/$AK$3956</f>
        <v>8.2771300805583425E-2</v>
      </c>
      <c r="AM3958" s="316"/>
    </row>
    <row r="3959" spans="1:39" ht="24" customHeight="1">
      <c r="A3959" s="790" t="s">
        <v>16</v>
      </c>
      <c r="B3959" s="791"/>
      <c r="C3959" s="44">
        <v>0</v>
      </c>
      <c r="D3959" s="47">
        <f>+C3959/$AK$3959</f>
        <v>0</v>
      </c>
      <c r="E3959" s="44">
        <v>0</v>
      </c>
      <c r="F3959" s="47">
        <f>+E3959/$AK$3959</f>
        <v>0</v>
      </c>
      <c r="G3959" s="44">
        <v>0</v>
      </c>
      <c r="H3959" s="47">
        <f>+G3959/$AK$3959</f>
        <v>0</v>
      </c>
      <c r="I3959" s="44">
        <v>0</v>
      </c>
      <c r="J3959" s="47">
        <f>+I3959/$AK$3959</f>
        <v>0</v>
      </c>
      <c r="K3959" s="44">
        <v>0</v>
      </c>
      <c r="L3959" s="47">
        <f>+K3959/$AK$3959</f>
        <v>0</v>
      </c>
      <c r="M3959" s="44">
        <v>0</v>
      </c>
      <c r="N3959" s="47">
        <f>+M3959/$AK$3959</f>
        <v>0</v>
      </c>
      <c r="O3959" s="44">
        <v>0</v>
      </c>
      <c r="P3959" s="47">
        <f>+O3959/$AK$3959</f>
        <v>0</v>
      </c>
      <c r="Q3959" s="44">
        <v>0</v>
      </c>
      <c r="R3959" s="47">
        <f>+Q3959/$AK$3959</f>
        <v>0</v>
      </c>
      <c r="S3959" s="44">
        <v>66.936090230000005</v>
      </c>
      <c r="T3959" s="47">
        <f>+S3959/$AK$3959</f>
        <v>0.33333333333333331</v>
      </c>
      <c r="U3959" s="44">
        <v>0</v>
      </c>
      <c r="V3959" s="47">
        <f>+U3959/$AK$3959</f>
        <v>0</v>
      </c>
      <c r="W3959" s="245">
        <v>0</v>
      </c>
      <c r="X3959" s="47">
        <f>+W3959/$AK$3959</f>
        <v>0</v>
      </c>
      <c r="Y3959" s="44">
        <v>0</v>
      </c>
      <c r="Z3959" s="47">
        <f>+Y3959/$AK$3959</f>
        <v>0</v>
      </c>
      <c r="AA3959" s="44">
        <v>133.87218046000001</v>
      </c>
      <c r="AB3959" s="47">
        <f>+AA3959/$AK$3959</f>
        <v>0.66666666666666663</v>
      </c>
      <c r="AC3959" s="44">
        <v>0</v>
      </c>
      <c r="AD3959" s="47">
        <f>+AC3959/$AK$3959</f>
        <v>0</v>
      </c>
      <c r="AE3959" s="44">
        <v>0</v>
      </c>
      <c r="AF3959" s="47">
        <f>+AE3959/$AK$3959</f>
        <v>0</v>
      </c>
      <c r="AG3959" s="44">
        <v>0</v>
      </c>
      <c r="AH3959" s="47">
        <f>+AG3959/$AK$3959</f>
        <v>0</v>
      </c>
      <c r="AI3959" s="44">
        <v>0</v>
      </c>
      <c r="AJ3959" s="47">
        <f>+AI3959/$AK$3959</f>
        <v>0</v>
      </c>
      <c r="AK3959" s="44">
        <f t="shared" si="296"/>
        <v>200.80827069000003</v>
      </c>
      <c r="AL3959" s="171">
        <f t="shared" si="297"/>
        <v>6.045455235802142E-2</v>
      </c>
      <c r="AM3959" s="316"/>
    </row>
    <row r="3960" spans="1:39" ht="24" customHeight="1">
      <c r="A3960" s="790" t="s">
        <v>17</v>
      </c>
      <c r="B3960" s="791"/>
      <c r="C3960" s="44">
        <v>0</v>
      </c>
      <c r="D3960" s="47">
        <f>+C3960/$AK$3960</f>
        <v>0</v>
      </c>
      <c r="E3960" s="44">
        <v>0</v>
      </c>
      <c r="F3960" s="47">
        <f>+E3960/$AK$3960</f>
        <v>0</v>
      </c>
      <c r="G3960" s="44">
        <v>0</v>
      </c>
      <c r="H3960" s="47">
        <f>+G3960/$AK$3960</f>
        <v>0</v>
      </c>
      <c r="I3960" s="44">
        <v>0</v>
      </c>
      <c r="J3960" s="47">
        <f>+I3960/$AK$3960</f>
        <v>0</v>
      </c>
      <c r="K3960" s="44">
        <v>0</v>
      </c>
      <c r="L3960" s="47">
        <f>+K3960/$AK$3960</f>
        <v>0</v>
      </c>
      <c r="M3960" s="44">
        <v>0</v>
      </c>
      <c r="N3960" s="47">
        <f>+M3960/$AK$3960</f>
        <v>0</v>
      </c>
      <c r="O3960" s="44">
        <v>0</v>
      </c>
      <c r="P3960" s="47">
        <f>+O3960/$AK$3960</f>
        <v>0</v>
      </c>
      <c r="Q3960" s="44">
        <v>0</v>
      </c>
      <c r="R3960" s="47">
        <f>+Q3960/$AK$3960</f>
        <v>0</v>
      </c>
      <c r="S3960" s="44">
        <v>0</v>
      </c>
      <c r="T3960" s="47">
        <f>+S3960/$AK$3960</f>
        <v>0</v>
      </c>
      <c r="U3960" s="44">
        <v>0</v>
      </c>
      <c r="V3960" s="47">
        <f>+U3960/$AK$3960</f>
        <v>0</v>
      </c>
      <c r="W3960" s="245">
        <v>0</v>
      </c>
      <c r="X3960" s="47">
        <f>+W3960/$AK$3960</f>
        <v>0</v>
      </c>
      <c r="Y3960" s="44">
        <v>0</v>
      </c>
      <c r="Z3960" s="47">
        <f>+Y3960/$AK$3960</f>
        <v>0</v>
      </c>
      <c r="AA3960" s="44">
        <v>0</v>
      </c>
      <c r="AB3960" s="47">
        <f>+AA3960/$AK$3960</f>
        <v>0</v>
      </c>
      <c r="AC3960" s="44">
        <v>249.28958560000001</v>
      </c>
      <c r="AD3960" s="47">
        <f>+AC3960/$AK$3960</f>
        <v>0.9176009183909406</v>
      </c>
      <c r="AE3960" s="44">
        <v>22.385802472999998</v>
      </c>
      <c r="AF3960" s="47">
        <f>+AE3960/$AK$3960</f>
        <v>8.2399081609059358E-2</v>
      </c>
      <c r="AG3960" s="44">
        <v>0</v>
      </c>
      <c r="AH3960" s="47">
        <f>+AG3960/$AK$3960</f>
        <v>0</v>
      </c>
      <c r="AI3960" s="44">
        <v>0</v>
      </c>
      <c r="AJ3960" s="47">
        <f>+AI3960/$AK$3960</f>
        <v>0</v>
      </c>
      <c r="AK3960" s="44">
        <f t="shared" si="296"/>
        <v>271.67538807300002</v>
      </c>
      <c r="AL3960" s="171">
        <f t="shared" si="297"/>
        <v>8.1789529466142957E-2</v>
      </c>
      <c r="AM3960" s="316"/>
    </row>
    <row r="3961" spans="1:39" ht="24" customHeight="1">
      <c r="A3961" s="790" t="s">
        <v>18</v>
      </c>
      <c r="B3961" s="791"/>
      <c r="C3961" s="44">
        <v>0</v>
      </c>
      <c r="D3961" s="47">
        <f>+C3961/$AK$3961</f>
        <v>0</v>
      </c>
      <c r="E3961" s="44">
        <v>0</v>
      </c>
      <c r="F3961" s="47">
        <f>+E3961/$AK$3961</f>
        <v>0</v>
      </c>
      <c r="G3961" s="44">
        <v>0</v>
      </c>
      <c r="H3961" s="47">
        <f>+G3961/$AK$3961</f>
        <v>0</v>
      </c>
      <c r="I3961" s="44">
        <v>0</v>
      </c>
      <c r="J3961" s="47">
        <f>+I3961/$AK$3961</f>
        <v>0</v>
      </c>
      <c r="K3961" s="44">
        <v>0</v>
      </c>
      <c r="L3961" s="47">
        <f>+K3961/$AK$3961</f>
        <v>0</v>
      </c>
      <c r="M3961" s="44">
        <v>0</v>
      </c>
      <c r="N3961" s="47">
        <f>+M3961/$AK$3961</f>
        <v>0</v>
      </c>
      <c r="O3961" s="44">
        <v>180.56638128500001</v>
      </c>
      <c r="P3961" s="47">
        <f>+O3961/$AK$3961</f>
        <v>0.42379070090992799</v>
      </c>
      <c r="Q3961" s="44">
        <v>0</v>
      </c>
      <c r="R3961" s="47">
        <f>+Q3961/$AK$3961</f>
        <v>0</v>
      </c>
      <c r="S3961" s="44">
        <v>0</v>
      </c>
      <c r="T3961" s="47">
        <f>+S3961/$AK$3961</f>
        <v>0</v>
      </c>
      <c r="U3961" s="44">
        <v>0</v>
      </c>
      <c r="V3961" s="47">
        <f>+U3961/$AK$3961</f>
        <v>0</v>
      </c>
      <c r="W3961" s="245">
        <v>173.43707093999998</v>
      </c>
      <c r="X3961" s="47">
        <f>+W3961/$AK$3961</f>
        <v>0.40705815409467566</v>
      </c>
      <c r="Y3961" s="44">
        <v>0</v>
      </c>
      <c r="Z3961" s="47">
        <f>+Y3961/$AK$3961</f>
        <v>0</v>
      </c>
      <c r="AA3961" s="44">
        <v>0</v>
      </c>
      <c r="AB3961" s="47">
        <f>+AA3961/$AK$3961</f>
        <v>0</v>
      </c>
      <c r="AC3961" s="44">
        <v>0</v>
      </c>
      <c r="AD3961" s="47">
        <f>+AC3961/$AK$3961</f>
        <v>0</v>
      </c>
      <c r="AE3961" s="44">
        <v>72.070977669999991</v>
      </c>
      <c r="AF3961" s="47">
        <f>+AE3961/$AK$3961</f>
        <v>0.16915114499539638</v>
      </c>
      <c r="AG3961" s="44">
        <v>0</v>
      </c>
      <c r="AH3961" s="47">
        <f>+AG3961/$AK$3961</f>
        <v>0</v>
      </c>
      <c r="AI3961" s="44">
        <v>0</v>
      </c>
      <c r="AJ3961" s="47">
        <f>+AI3961/$AK$3961</f>
        <v>0</v>
      </c>
      <c r="AK3961" s="44">
        <f t="shared" si="296"/>
        <v>426.07442989499998</v>
      </c>
      <c r="AL3961" s="171">
        <f t="shared" si="297"/>
        <v>0.12827230094653727</v>
      </c>
      <c r="AM3961" s="316"/>
    </row>
    <row r="3962" spans="1:39" ht="24" customHeight="1">
      <c r="A3962" s="790" t="s">
        <v>19</v>
      </c>
      <c r="B3962" s="791"/>
      <c r="C3962" s="44">
        <v>0</v>
      </c>
      <c r="D3962" s="47">
        <f>+C3962/$AK$3962</f>
        <v>0</v>
      </c>
      <c r="E3962" s="44">
        <v>0</v>
      </c>
      <c r="F3962" s="47">
        <f>+E3962/$AK$3962</f>
        <v>0</v>
      </c>
      <c r="G3962" s="44">
        <v>0</v>
      </c>
      <c r="H3962" s="47">
        <f>+G3962/$AK$3962</f>
        <v>0</v>
      </c>
      <c r="I3962" s="44">
        <v>395.77186800599998</v>
      </c>
      <c r="J3962" s="47">
        <f>+I3962/$AK$3962</f>
        <v>0.27333001931049794</v>
      </c>
      <c r="K3962" s="44">
        <v>0</v>
      </c>
      <c r="L3962" s="47">
        <f>+K3962/$AK$3962</f>
        <v>0</v>
      </c>
      <c r="M3962" s="44">
        <v>74.948166369999996</v>
      </c>
      <c r="N3962" s="47">
        <f>+M3962/$AK$3962</f>
        <v>5.1761091217549467E-2</v>
      </c>
      <c r="O3962" s="44">
        <v>430.22910633699996</v>
      </c>
      <c r="P3962" s="47">
        <f>+O3962/$AK$3962</f>
        <v>0.29712705588576022</v>
      </c>
      <c r="Q3962" s="44">
        <v>80.429907943000003</v>
      </c>
      <c r="R3962" s="47">
        <f>+Q3962/$AK$3962</f>
        <v>5.5546920002076762E-2</v>
      </c>
      <c r="S3962" s="44">
        <v>129.31543934199999</v>
      </c>
      <c r="T3962" s="47">
        <f>+S3962/$AK$3962</f>
        <v>8.9308499137585332E-2</v>
      </c>
      <c r="U3962" s="44">
        <v>0</v>
      </c>
      <c r="V3962" s="47">
        <f>+U3962/$AK$3962</f>
        <v>0</v>
      </c>
      <c r="W3962" s="245">
        <v>256.61394703299999</v>
      </c>
      <c r="X3962" s="47">
        <f>+W3962/$AK$3962</f>
        <v>0.17722405448183509</v>
      </c>
      <c r="Y3962" s="44">
        <v>5.4817415729999999</v>
      </c>
      <c r="Z3962" s="47">
        <f>+Y3962/$AK$3962</f>
        <v>3.7858287845272888E-3</v>
      </c>
      <c r="AA3962" s="44">
        <v>0</v>
      </c>
      <c r="AB3962" s="47">
        <f>+AA3962/$AK$3962</f>
        <v>0</v>
      </c>
      <c r="AC3962" s="44">
        <v>64.209754602999993</v>
      </c>
      <c r="AD3962" s="47">
        <f>+AC3962/$AK$3962</f>
        <v>4.4344873611113396E-2</v>
      </c>
      <c r="AE3962" s="44">
        <v>10.963483146</v>
      </c>
      <c r="AF3962" s="47">
        <f>+AE3962/$AK$3962</f>
        <v>7.5716575690545776E-3</v>
      </c>
      <c r="AG3962" s="44">
        <v>0</v>
      </c>
      <c r="AH3962" s="47">
        <f>+AG3962/$AK$3962</f>
        <v>0</v>
      </c>
      <c r="AI3962" s="44">
        <v>0</v>
      </c>
      <c r="AJ3962" s="47">
        <f>+AI3962/$AK$3962</f>
        <v>0</v>
      </c>
      <c r="AK3962" s="44">
        <f t="shared" si="296"/>
        <v>1447.9634143529997</v>
      </c>
      <c r="AL3962" s="171">
        <f t="shared" si="297"/>
        <v>0.43591820070318477</v>
      </c>
      <c r="AM3962" s="316"/>
    </row>
    <row r="3963" spans="1:39" ht="24" customHeight="1">
      <c r="A3963" s="790" t="s">
        <v>20</v>
      </c>
      <c r="B3963" s="791"/>
      <c r="C3963" s="44">
        <v>0</v>
      </c>
      <c r="D3963" s="47">
        <f>+C3963/$AK$3963</f>
        <v>0</v>
      </c>
      <c r="E3963" s="44">
        <v>0</v>
      </c>
      <c r="F3963" s="47">
        <f>+E3963/$AK$3963</f>
        <v>0</v>
      </c>
      <c r="G3963" s="44">
        <v>0</v>
      </c>
      <c r="H3963" s="47">
        <f>+G3963/$AK$3963</f>
        <v>0</v>
      </c>
      <c r="I3963" s="44">
        <v>225.584899949</v>
      </c>
      <c r="J3963" s="47">
        <f>+I3963/$AK$3963</f>
        <v>0.32218028097114804</v>
      </c>
      <c r="K3963" s="44">
        <v>0</v>
      </c>
      <c r="L3963" s="47">
        <f>+K3963/$AK$3963</f>
        <v>0</v>
      </c>
      <c r="M3963" s="44">
        <v>67.779698199999999</v>
      </c>
      <c r="N3963" s="47">
        <f>+M3963/$AK$3963</f>
        <v>9.6802942994644439E-2</v>
      </c>
      <c r="O3963" s="44">
        <v>44.491610698000002</v>
      </c>
      <c r="P3963" s="47">
        <f>+O3963/$AK$3963</f>
        <v>6.3542903974429424E-2</v>
      </c>
      <c r="Q3963" s="44">
        <v>0</v>
      </c>
      <c r="R3963" s="47">
        <f>+Q3963/$AK$3963</f>
        <v>0</v>
      </c>
      <c r="S3963" s="44">
        <v>51.130198919999998</v>
      </c>
      <c r="T3963" s="47">
        <f>+S3963/$AK$3963</f>
        <v>7.3024133520818629E-2</v>
      </c>
      <c r="U3963" s="44">
        <v>0</v>
      </c>
      <c r="V3963" s="47">
        <f>+U3963/$AK$3963</f>
        <v>0</v>
      </c>
      <c r="W3963" s="245">
        <v>175.63640210899999</v>
      </c>
      <c r="X3963" s="47">
        <f>+W3963/$AK$3963</f>
        <v>0.25084385254967062</v>
      </c>
      <c r="Y3963" s="44">
        <v>0</v>
      </c>
      <c r="Z3963" s="47">
        <f>+Y3963/$AK$3963</f>
        <v>0</v>
      </c>
      <c r="AA3963" s="44">
        <v>16.649499280000001</v>
      </c>
      <c r="AB3963" s="47">
        <f>+AA3963/$AK$3963</f>
        <v>2.3778809473825803E-2</v>
      </c>
      <c r="AC3963" s="44">
        <v>0</v>
      </c>
      <c r="AD3963" s="47">
        <f>+AC3963/$AK$3963</f>
        <v>0</v>
      </c>
      <c r="AE3963" s="44">
        <v>118.90989712</v>
      </c>
      <c r="AF3963" s="47">
        <f>+AE3963/$AK$3963</f>
        <v>0.16982707651546308</v>
      </c>
      <c r="AG3963" s="44">
        <v>0</v>
      </c>
      <c r="AH3963" s="47">
        <f>+AG3963/$AK$3963</f>
        <v>0</v>
      </c>
      <c r="AI3963" s="44">
        <v>0</v>
      </c>
      <c r="AJ3963" s="47">
        <f>+AI3963/$AK$3963</f>
        <v>0</v>
      </c>
      <c r="AK3963" s="44">
        <f t="shared" si="296"/>
        <v>700.18220627599999</v>
      </c>
      <c r="AL3963" s="171">
        <f t="shared" si="297"/>
        <v>0.21079411572053008</v>
      </c>
      <c r="AM3963" s="316"/>
    </row>
    <row r="3964" spans="1:39" ht="24" customHeight="1" thickBot="1">
      <c r="A3964" s="790" t="s">
        <v>21</v>
      </c>
      <c r="B3964" s="791"/>
      <c r="C3964" s="44">
        <v>0</v>
      </c>
      <c r="D3964" s="47">
        <v>0</v>
      </c>
      <c r="E3964" s="44">
        <v>0</v>
      </c>
      <c r="F3964" s="47">
        <v>0</v>
      </c>
      <c r="G3964" s="44">
        <v>0</v>
      </c>
      <c r="H3964" s="47">
        <v>0</v>
      </c>
      <c r="I3964" s="44">
        <v>0</v>
      </c>
      <c r="J3964" s="47">
        <v>0</v>
      </c>
      <c r="K3964" s="44">
        <v>0</v>
      </c>
      <c r="L3964" s="47">
        <v>0</v>
      </c>
      <c r="M3964" s="44">
        <v>0</v>
      </c>
      <c r="N3964" s="47">
        <v>0</v>
      </c>
      <c r="O3964" s="44">
        <v>0</v>
      </c>
      <c r="P3964" s="47">
        <v>0</v>
      </c>
      <c r="Q3964" s="44">
        <v>0</v>
      </c>
      <c r="R3964" s="47">
        <v>0</v>
      </c>
      <c r="S3964" s="44">
        <v>0</v>
      </c>
      <c r="T3964" s="47">
        <v>0</v>
      </c>
      <c r="U3964" s="44">
        <v>0</v>
      </c>
      <c r="V3964" s="47">
        <v>0</v>
      </c>
      <c r="W3964" s="245">
        <v>0</v>
      </c>
      <c r="X3964" s="47">
        <v>0</v>
      </c>
      <c r="Y3964" s="44">
        <v>0</v>
      </c>
      <c r="Z3964" s="47">
        <v>0</v>
      </c>
      <c r="AA3964" s="44">
        <v>0</v>
      </c>
      <c r="AB3964" s="47">
        <v>0</v>
      </c>
      <c r="AC3964" s="44">
        <v>0</v>
      </c>
      <c r="AD3964" s="47">
        <v>0</v>
      </c>
      <c r="AE3964" s="44">
        <v>0</v>
      </c>
      <c r="AF3964" s="47">
        <v>0</v>
      </c>
      <c r="AG3964" s="44">
        <v>0</v>
      </c>
      <c r="AH3964" s="47">
        <v>0</v>
      </c>
      <c r="AI3964" s="44">
        <v>0</v>
      </c>
      <c r="AJ3964" s="47">
        <v>0</v>
      </c>
      <c r="AK3964" s="44">
        <f t="shared" si="296"/>
        <v>0</v>
      </c>
      <c r="AL3964" s="171">
        <f t="shared" si="297"/>
        <v>0</v>
      </c>
      <c r="AM3964" s="316"/>
    </row>
    <row r="3965" spans="1:39">
      <c r="A3965" s="804" t="s">
        <v>384</v>
      </c>
      <c r="B3965" s="805"/>
      <c r="C3965" s="51">
        <v>70.500262169999999</v>
      </c>
      <c r="D3965" s="50">
        <f>+C3965/$AK$3965</f>
        <v>1.4532603827470686E-2</v>
      </c>
      <c r="E3965" s="51">
        <v>52.763157890000002</v>
      </c>
      <c r="F3965" s="50">
        <f>+E3965/$AK$3965</f>
        <v>1.0876357714141166E-2</v>
      </c>
      <c r="G3965" s="51">
        <v>115.14628471</v>
      </c>
      <c r="H3965" s="50">
        <f>+G3965/$AK$3965</f>
        <v>2.3735732129059335E-2</v>
      </c>
      <c r="I3965" s="51">
        <v>699.10803586700024</v>
      </c>
      <c r="J3965" s="50">
        <f>+I3965/$AK$3965</f>
        <v>0.14411095512464081</v>
      </c>
      <c r="K3965" s="51">
        <v>0</v>
      </c>
      <c r="L3965" s="50">
        <f>+K3965/$AK$3965</f>
        <v>0</v>
      </c>
      <c r="M3965" s="51">
        <v>484.80186335999997</v>
      </c>
      <c r="N3965" s="50">
        <f>+M3965/$AK$3965</f>
        <v>9.993485411503196E-2</v>
      </c>
      <c r="O3965" s="51">
        <v>1054.4275072219998</v>
      </c>
      <c r="P3965" s="50">
        <f>+O3965/$AK$3965</f>
        <v>0.21735489706824743</v>
      </c>
      <c r="Q3965" s="51">
        <v>100.88871691600001</v>
      </c>
      <c r="R3965" s="50">
        <f>+Q3965/$AK$3965</f>
        <v>2.0796741862698639E-2</v>
      </c>
      <c r="S3965" s="51">
        <v>259.216077219</v>
      </c>
      <c r="T3965" s="50">
        <f>+S3965/$AK$3965</f>
        <v>5.3433624783565489E-2</v>
      </c>
      <c r="U3965" s="51">
        <v>12.462009800000001</v>
      </c>
      <c r="V3965" s="50">
        <f>+U3965/$AK$3965</f>
        <v>2.5688620970054075E-3</v>
      </c>
      <c r="W3965" s="244">
        <v>1242.4836281159999</v>
      </c>
      <c r="X3965" s="50">
        <f>+W3965/$AK$3965</f>
        <v>0.25611993166759939</v>
      </c>
      <c r="Y3965" s="51">
        <v>23.390880092</v>
      </c>
      <c r="Z3965" s="50">
        <f>+Y3965/$AK$3965</f>
        <v>4.8216897794396817E-3</v>
      </c>
      <c r="AA3965" s="51">
        <v>75.334978105999994</v>
      </c>
      <c r="AB3965" s="50">
        <f>+AA3965/$AK$3965</f>
        <v>1.5529210210959359E-2</v>
      </c>
      <c r="AC3965" s="51">
        <v>203.58889316200003</v>
      </c>
      <c r="AD3965" s="50">
        <f>+AC3965/$AK$3965</f>
        <v>4.1966889723930825E-2</v>
      </c>
      <c r="AE3965" s="51">
        <v>457.06668244600002</v>
      </c>
      <c r="AF3965" s="50">
        <f>+AE3965/$AK$3965</f>
        <v>9.4217649896209857E-2</v>
      </c>
      <c r="AG3965" s="51">
        <v>0</v>
      </c>
      <c r="AH3965" s="50">
        <f>+AG3965/$AK$3965</f>
        <v>0</v>
      </c>
      <c r="AI3965" s="51">
        <v>0</v>
      </c>
      <c r="AJ3965" s="50">
        <f>+AI3965/$AK$3965</f>
        <v>0</v>
      </c>
      <c r="AK3965" s="51">
        <f>SUM(C3965,E3965,G3965,I3965,K3965,M3965,O3965,Q3965,S3965,U3965,W3965,Y3965,AA3965,AC3965,AE3965,AG3965,AI3965)</f>
        <v>4851.1789770759997</v>
      </c>
      <c r="AL3965" s="324">
        <f>+AK3965/$AK$3965</f>
        <v>1</v>
      </c>
      <c r="AM3965" s="316"/>
    </row>
    <row r="3966" spans="1:39" ht="24" customHeight="1">
      <c r="A3966" s="790" t="s">
        <v>14</v>
      </c>
      <c r="B3966" s="791"/>
      <c r="C3966" s="44">
        <v>0</v>
      </c>
      <c r="D3966" s="47">
        <f>+C3966/$AK$3966</f>
        <v>0</v>
      </c>
      <c r="E3966" s="44">
        <v>52.763157890000002</v>
      </c>
      <c r="F3966" s="47">
        <f>+E3966/$AK$3966</f>
        <v>0.23820434488366579</v>
      </c>
      <c r="G3966" s="44">
        <v>0</v>
      </c>
      <c r="H3966" s="47">
        <f>+G3966/$AK$3966</f>
        <v>0</v>
      </c>
      <c r="I3966" s="44">
        <v>12.64285714</v>
      </c>
      <c r="J3966" s="47">
        <f>+I3966/$AK$3966</f>
        <v>5.7077393069800517E-2</v>
      </c>
      <c r="K3966" s="44">
        <v>0</v>
      </c>
      <c r="L3966" s="47">
        <f>+K3966/$AK$3966</f>
        <v>0</v>
      </c>
      <c r="M3966" s="44">
        <v>0</v>
      </c>
      <c r="N3966" s="47">
        <f>+M3966/$AK$3966</f>
        <v>0</v>
      </c>
      <c r="O3966" s="44">
        <v>90.691729310000014</v>
      </c>
      <c r="P3966" s="47">
        <f>+O3966/$AK$3966</f>
        <v>0.40943652409306741</v>
      </c>
      <c r="Q3966" s="44">
        <v>0</v>
      </c>
      <c r="R3966" s="47">
        <f>+Q3966/$AK$3966</f>
        <v>0</v>
      </c>
      <c r="S3966" s="44">
        <v>0</v>
      </c>
      <c r="T3966" s="47">
        <f>+S3966/$AK$3966</f>
        <v>0</v>
      </c>
      <c r="U3966" s="44">
        <v>0</v>
      </c>
      <c r="V3966" s="47">
        <f>+U3966/$AK$3966</f>
        <v>0</v>
      </c>
      <c r="W3966" s="245">
        <v>12.64285714</v>
      </c>
      <c r="X3966" s="47">
        <f>+W3966/$AK$3966</f>
        <v>5.7077393069800517E-2</v>
      </c>
      <c r="Y3966" s="44">
        <v>0</v>
      </c>
      <c r="Z3966" s="47">
        <f>+Y3966/$AK$3966</f>
        <v>0</v>
      </c>
      <c r="AA3966" s="44">
        <v>0</v>
      </c>
      <c r="AB3966" s="47">
        <f>+AA3966/$AK$3966</f>
        <v>0</v>
      </c>
      <c r="AC3966" s="44">
        <v>52.763157890000002</v>
      </c>
      <c r="AD3966" s="47">
        <f>+AC3966/$AK$3966</f>
        <v>0.23820434488366579</v>
      </c>
      <c r="AE3966" s="44">
        <v>0</v>
      </c>
      <c r="AF3966" s="47">
        <f>+AE3966/$AK$3966</f>
        <v>0</v>
      </c>
      <c r="AG3966" s="44">
        <v>0</v>
      </c>
      <c r="AH3966" s="47">
        <f>+AG3966/$AK$3966</f>
        <v>0</v>
      </c>
      <c r="AI3966" s="44">
        <v>0</v>
      </c>
      <c r="AJ3966" s="47">
        <f>+AI3966/$AK$3966</f>
        <v>0</v>
      </c>
      <c r="AK3966" s="44">
        <f t="shared" ref="AK3966:AK3973" si="298">SUM(C3966,E3966,G3966,I3966,K3966,M3966,O3966,Q3966,S3966,U3966,W3966,Y3966,AA3966,AC3966,AE3966,AG3966,AI3966)</f>
        <v>221.50375937000001</v>
      </c>
      <c r="AL3966" s="171">
        <f>+AK3966/$AK$3965</f>
        <v>4.5659778873693345E-2</v>
      </c>
      <c r="AM3966" s="316"/>
    </row>
    <row r="3967" spans="1:39" ht="24" customHeight="1">
      <c r="A3967" s="790" t="s">
        <v>15</v>
      </c>
      <c r="B3967" s="791"/>
      <c r="C3967" s="44">
        <v>0</v>
      </c>
      <c r="D3967" s="47">
        <f>+C3967/$AK$3967</f>
        <v>0</v>
      </c>
      <c r="E3967" s="44">
        <v>0</v>
      </c>
      <c r="F3967" s="47">
        <f>+E3967/$AK$3967</f>
        <v>0</v>
      </c>
      <c r="G3967" s="44">
        <v>0</v>
      </c>
      <c r="H3967" s="47">
        <f>+G3967/$AK$3967</f>
        <v>0</v>
      </c>
      <c r="I3967" s="44">
        <v>11.350553506000001</v>
      </c>
      <c r="J3967" s="47">
        <f>+I3967/$AK$3967</f>
        <v>4.1860288031769347E-2</v>
      </c>
      <c r="K3967" s="44">
        <v>0</v>
      </c>
      <c r="L3967" s="47">
        <f>+K3967/$AK$3967</f>
        <v>0</v>
      </c>
      <c r="M3967" s="44">
        <v>0</v>
      </c>
      <c r="N3967" s="47">
        <f>+M3967/$AK$3967</f>
        <v>0</v>
      </c>
      <c r="O3967" s="44">
        <v>17.564165643000003</v>
      </c>
      <c r="P3967" s="47">
        <f>+O3967/$AK$3967</f>
        <v>6.4775786701946531E-2</v>
      </c>
      <c r="Q3967" s="44">
        <v>0</v>
      </c>
      <c r="R3967" s="47">
        <f>+Q3967/$AK$3967</f>
        <v>0</v>
      </c>
      <c r="S3967" s="44">
        <v>0</v>
      </c>
      <c r="T3967" s="47">
        <f>+S3967/$AK$3967</f>
        <v>0</v>
      </c>
      <c r="U3967" s="44">
        <v>0</v>
      </c>
      <c r="V3967" s="47">
        <f>+U3967/$AK$3967</f>
        <v>0</v>
      </c>
      <c r="W3967" s="245">
        <v>127.22506461100004</v>
      </c>
      <c r="X3967" s="47">
        <f>+W3967/$AK$3967</f>
        <v>0.46919983652442387</v>
      </c>
      <c r="Y3967" s="44">
        <v>0</v>
      </c>
      <c r="Z3967" s="47">
        <f>+Y3967/$AK$3967</f>
        <v>0</v>
      </c>
      <c r="AA3967" s="44">
        <v>0</v>
      </c>
      <c r="AB3967" s="47">
        <f>+AA3967/$AK$3967</f>
        <v>0</v>
      </c>
      <c r="AC3967" s="44">
        <v>0</v>
      </c>
      <c r="AD3967" s="47">
        <f>+AC3967/$AK$3967</f>
        <v>0</v>
      </c>
      <c r="AE3967" s="44">
        <v>115.01347484599999</v>
      </c>
      <c r="AF3967" s="47">
        <f>+AE3967/$AK$3967</f>
        <v>0.42416408874186035</v>
      </c>
      <c r="AG3967" s="44">
        <v>0</v>
      </c>
      <c r="AH3967" s="47">
        <f>+AG3967/$AK$3967</f>
        <v>0</v>
      </c>
      <c r="AI3967" s="44">
        <v>0</v>
      </c>
      <c r="AJ3967" s="47">
        <f>+AI3967/$AK$3967</f>
        <v>0</v>
      </c>
      <c r="AK3967" s="44">
        <f t="shared" si="298"/>
        <v>271.15325860600001</v>
      </c>
      <c r="AL3967" s="171">
        <f t="shared" ref="AL3967:AL3973" si="299">+AK3967/$AK$3965</f>
        <v>5.5894301135315967E-2</v>
      </c>
      <c r="AM3967" s="316"/>
    </row>
    <row r="3968" spans="1:39" ht="24" customHeight="1">
      <c r="A3968" s="790" t="s">
        <v>16</v>
      </c>
      <c r="B3968" s="791"/>
      <c r="C3968" s="44">
        <v>0</v>
      </c>
      <c r="D3968" s="47">
        <f>+C3968/$AK$3968</f>
        <v>0</v>
      </c>
      <c r="E3968" s="44">
        <v>0</v>
      </c>
      <c r="F3968" s="47">
        <f>+E3968/$AK$3968</f>
        <v>0</v>
      </c>
      <c r="G3968" s="44">
        <v>0</v>
      </c>
      <c r="H3968" s="47">
        <f>+G3968/$AK$3968</f>
        <v>0</v>
      </c>
      <c r="I3968" s="44">
        <v>58.630036629999999</v>
      </c>
      <c r="J3968" s="47">
        <f>+I3968/$AK$3968</f>
        <v>0.33333333333333337</v>
      </c>
      <c r="K3968" s="44">
        <v>0</v>
      </c>
      <c r="L3968" s="47">
        <f>+K3968/$AK$3968</f>
        <v>0</v>
      </c>
      <c r="M3968" s="44">
        <v>0</v>
      </c>
      <c r="N3968" s="47">
        <f>+M3968/$AK$3968</f>
        <v>0</v>
      </c>
      <c r="O3968" s="44">
        <v>0</v>
      </c>
      <c r="P3968" s="47">
        <f>+O3968/$AK$3968</f>
        <v>0</v>
      </c>
      <c r="Q3968" s="44">
        <v>0</v>
      </c>
      <c r="R3968" s="47">
        <f>+Q3968/$AK$3968</f>
        <v>0</v>
      </c>
      <c r="S3968" s="44">
        <v>0</v>
      </c>
      <c r="T3968" s="47">
        <f>+S3968/$AK$3968</f>
        <v>0</v>
      </c>
      <c r="U3968" s="44">
        <v>0</v>
      </c>
      <c r="V3968" s="47">
        <f>+U3968/$AK$3968</f>
        <v>0</v>
      </c>
      <c r="W3968" s="245">
        <v>0</v>
      </c>
      <c r="X3968" s="47">
        <f>+W3968/$AK$3968</f>
        <v>0</v>
      </c>
      <c r="Y3968" s="44">
        <v>0</v>
      </c>
      <c r="Z3968" s="47">
        <f>+Y3968/$AK$3968</f>
        <v>0</v>
      </c>
      <c r="AA3968" s="44">
        <v>58.630036629999999</v>
      </c>
      <c r="AB3968" s="47">
        <f>+AA3968/$AK$3968</f>
        <v>0.33333333333333337</v>
      </c>
      <c r="AC3968" s="44">
        <v>0</v>
      </c>
      <c r="AD3968" s="47">
        <f>+AC3968/$AK$3968</f>
        <v>0</v>
      </c>
      <c r="AE3968" s="44">
        <v>58.630036629999999</v>
      </c>
      <c r="AF3968" s="47">
        <f>+AE3968/$AK$3968</f>
        <v>0.33333333333333337</v>
      </c>
      <c r="AG3968" s="44">
        <v>0</v>
      </c>
      <c r="AH3968" s="47">
        <f>+AG3968/$AK$3968</f>
        <v>0</v>
      </c>
      <c r="AI3968" s="44">
        <v>0</v>
      </c>
      <c r="AJ3968" s="47">
        <f>+AI3968/$AK$3968</f>
        <v>0</v>
      </c>
      <c r="AK3968" s="44">
        <f t="shared" si="298"/>
        <v>175.89010988999999</v>
      </c>
      <c r="AL3968" s="171">
        <f t="shared" si="299"/>
        <v>3.6257188349710409E-2</v>
      </c>
      <c r="AM3968" s="316"/>
    </row>
    <row r="3969" spans="1:39" ht="24" customHeight="1">
      <c r="A3969" s="790" t="s">
        <v>17</v>
      </c>
      <c r="B3969" s="791"/>
      <c r="C3969" s="44">
        <v>0</v>
      </c>
      <c r="D3969" s="47">
        <f>+C3969/$AK$3969</f>
        <v>0</v>
      </c>
      <c r="E3969" s="44">
        <v>0</v>
      </c>
      <c r="F3969" s="47">
        <f>+E3969/$AK$3969</f>
        <v>0</v>
      </c>
      <c r="G3969" s="44">
        <v>0</v>
      </c>
      <c r="H3969" s="47">
        <f>+G3969/$AK$3969</f>
        <v>0</v>
      </c>
      <c r="I3969" s="44">
        <v>5.4081632649999998</v>
      </c>
      <c r="J3969" s="47">
        <f>+I3969/$AK$3969</f>
        <v>4.0804557787070352E-2</v>
      </c>
      <c r="K3969" s="44">
        <v>0</v>
      </c>
      <c r="L3969" s="47">
        <f>+K3969/$AK$3969</f>
        <v>0</v>
      </c>
      <c r="M3969" s="44">
        <v>0</v>
      </c>
      <c r="N3969" s="47">
        <f>+M3969/$AK$3969</f>
        <v>0</v>
      </c>
      <c r="O3969" s="44">
        <v>5.4081632649999998</v>
      </c>
      <c r="P3969" s="47">
        <f>+O3969/$AK$3969</f>
        <v>4.0804557787070352E-2</v>
      </c>
      <c r="Q3969" s="44">
        <v>0</v>
      </c>
      <c r="R3969" s="47">
        <f>+Q3969/$AK$3969</f>
        <v>0</v>
      </c>
      <c r="S3969" s="44">
        <v>0</v>
      </c>
      <c r="T3969" s="47">
        <f>+S3969/$AK$3969</f>
        <v>0</v>
      </c>
      <c r="U3969" s="44">
        <v>0</v>
      </c>
      <c r="V3969" s="47">
        <f>+U3969/$AK$3969</f>
        <v>0</v>
      </c>
      <c r="W3969" s="245">
        <v>0</v>
      </c>
      <c r="X3969" s="47">
        <f>+W3969/$AK$3969</f>
        <v>0</v>
      </c>
      <c r="Y3969" s="44">
        <v>0</v>
      </c>
      <c r="Z3969" s="47">
        <f>+Y3969/$AK$3969</f>
        <v>0</v>
      </c>
      <c r="AA3969" s="44">
        <v>0</v>
      </c>
      <c r="AB3969" s="47">
        <f>+AA3969/$AK$3969</f>
        <v>0</v>
      </c>
      <c r="AC3969" s="44">
        <v>121.721888765</v>
      </c>
      <c r="AD3969" s="47">
        <f>+AC3969/$AK$3969</f>
        <v>0.91839088442585926</v>
      </c>
      <c r="AE3969" s="44">
        <v>0</v>
      </c>
      <c r="AF3969" s="47">
        <f>+AE3969/$AK$3969</f>
        <v>0</v>
      </c>
      <c r="AG3969" s="44">
        <v>0</v>
      </c>
      <c r="AH3969" s="47">
        <f>+AG3969/$AK$3969</f>
        <v>0</v>
      </c>
      <c r="AI3969" s="44">
        <v>0</v>
      </c>
      <c r="AJ3969" s="47">
        <f>+AI3969/$AK$3969</f>
        <v>0</v>
      </c>
      <c r="AK3969" s="44">
        <f t="shared" si="298"/>
        <v>132.53821529500001</v>
      </c>
      <c r="AL3969" s="171">
        <f t="shared" si="299"/>
        <v>2.7320825704700367E-2</v>
      </c>
      <c r="AM3969" s="316"/>
    </row>
    <row r="3970" spans="1:39" ht="24" customHeight="1">
      <c r="A3970" s="790" t="s">
        <v>18</v>
      </c>
      <c r="B3970" s="791"/>
      <c r="C3970" s="44">
        <v>0</v>
      </c>
      <c r="D3970" s="47">
        <f>+C3970/$AK$3970</f>
        <v>0</v>
      </c>
      <c r="E3970" s="44">
        <v>0</v>
      </c>
      <c r="F3970" s="47">
        <f>+E3970/$AK$3970</f>
        <v>0</v>
      </c>
      <c r="G3970" s="44">
        <v>0</v>
      </c>
      <c r="H3970" s="47">
        <f>+G3970/$AK$3970</f>
        <v>0</v>
      </c>
      <c r="I3970" s="44">
        <v>11.240506330000001</v>
      </c>
      <c r="J3970" s="47">
        <f>+I3970/$AK$3970</f>
        <v>2.4290773088094946E-2</v>
      </c>
      <c r="K3970" s="44">
        <v>0</v>
      </c>
      <c r="L3970" s="47">
        <f>+K3970/$AK$3970</f>
        <v>0</v>
      </c>
      <c r="M3970" s="44">
        <v>58.07792208</v>
      </c>
      <c r="N3970" s="47">
        <f>+M3970/$AK$3970</f>
        <v>0.12550659065136074</v>
      </c>
      <c r="O3970" s="44">
        <v>69.318428409999996</v>
      </c>
      <c r="P3970" s="47">
        <f>+O3970/$AK$3970</f>
        <v>0.14979736373945568</v>
      </c>
      <c r="Q3970" s="44">
        <v>0</v>
      </c>
      <c r="R3970" s="47">
        <f>+Q3970/$AK$3970</f>
        <v>0</v>
      </c>
      <c r="S3970" s="44">
        <v>58.07792208</v>
      </c>
      <c r="T3970" s="47">
        <f>+S3970/$AK$3970</f>
        <v>0.12550659065136074</v>
      </c>
      <c r="U3970" s="44">
        <v>0</v>
      </c>
      <c r="V3970" s="47">
        <f>+U3970/$AK$3970</f>
        <v>0</v>
      </c>
      <c r="W3970" s="245">
        <v>243.55219464999999</v>
      </c>
      <c r="X3970" s="47">
        <f>+W3970/$AK$3970</f>
        <v>0.52631713569353789</v>
      </c>
      <c r="Y3970" s="44">
        <v>0</v>
      </c>
      <c r="Z3970" s="47">
        <f>+Y3970/$AK$3970</f>
        <v>0</v>
      </c>
      <c r="AA3970" s="44">
        <v>11.240506330000001</v>
      </c>
      <c r="AB3970" s="47">
        <f>+AA3970/$AK$3970</f>
        <v>2.4290773088094946E-2</v>
      </c>
      <c r="AC3970" s="44">
        <v>11.240506330000001</v>
      </c>
      <c r="AD3970" s="47">
        <f>+AC3970/$AK$3970</f>
        <v>2.4290773088094946E-2</v>
      </c>
      <c r="AE3970" s="44">
        <v>0</v>
      </c>
      <c r="AF3970" s="47">
        <f>+AE3970/$AK$3970</f>
        <v>0</v>
      </c>
      <c r="AG3970" s="44">
        <v>0</v>
      </c>
      <c r="AH3970" s="47">
        <f>+AG3970/$AK$3970</f>
        <v>0</v>
      </c>
      <c r="AI3970" s="44">
        <v>0</v>
      </c>
      <c r="AJ3970" s="47">
        <f>+AI3970/$AK$3970</f>
        <v>0</v>
      </c>
      <c r="AK3970" s="44">
        <f t="shared" si="298"/>
        <v>462.74798621000002</v>
      </c>
      <c r="AL3970" s="171">
        <f t="shared" si="299"/>
        <v>9.5388768049311762E-2</v>
      </c>
      <c r="AM3970" s="316"/>
    </row>
    <row r="3971" spans="1:39" ht="24" customHeight="1">
      <c r="A3971" s="790" t="s">
        <v>19</v>
      </c>
      <c r="B3971" s="791"/>
      <c r="C3971" s="44">
        <v>57.992438559999997</v>
      </c>
      <c r="D3971" s="47">
        <f>+C3971/$AK$3971</f>
        <v>2.698690137682563E-2</v>
      </c>
      <c r="E3971" s="44">
        <v>0</v>
      </c>
      <c r="F3971" s="47">
        <f>+E3971/$AK$3971</f>
        <v>0</v>
      </c>
      <c r="G3971" s="44">
        <v>57.992438559999997</v>
      </c>
      <c r="H3971" s="47">
        <f>+G3971/$AK$3971</f>
        <v>2.698690137682563E-2</v>
      </c>
      <c r="I3971" s="44">
        <v>378.34308610599987</v>
      </c>
      <c r="J3971" s="47">
        <f>+I3971/$AK$3971</f>
        <v>0.17606273860656338</v>
      </c>
      <c r="K3971" s="44">
        <v>0</v>
      </c>
      <c r="L3971" s="47">
        <f>+K3971/$AK$3971</f>
        <v>0</v>
      </c>
      <c r="M3971" s="44">
        <v>128.44688692</v>
      </c>
      <c r="N3971" s="47">
        <f>+M3971/$AK$3971</f>
        <v>5.9773024820881308E-2</v>
      </c>
      <c r="O3971" s="44">
        <v>487.04858048799997</v>
      </c>
      <c r="P3971" s="47">
        <f>+O3971/$AK$3971</f>
        <v>0.22664906552866601</v>
      </c>
      <c r="Q3971" s="44">
        <v>88.380893306000004</v>
      </c>
      <c r="R3971" s="47">
        <f>+Q3971/$AK$3971</f>
        <v>4.1128231722435279E-2</v>
      </c>
      <c r="S3971" s="44">
        <v>68.921308851999996</v>
      </c>
      <c r="T3971" s="47">
        <f>+S3971/$AK$3971</f>
        <v>3.2072673799124742E-2</v>
      </c>
      <c r="U3971" s="44">
        <v>12.462009800000001</v>
      </c>
      <c r="V3971" s="47">
        <f>+U3971/$AK$3971</f>
        <v>5.799222067230045E-3</v>
      </c>
      <c r="W3971" s="245">
        <v>614.24413598399997</v>
      </c>
      <c r="X3971" s="47">
        <f>+W3971/$AK$3971</f>
        <v>0.28583978068008459</v>
      </c>
      <c r="Y3971" s="44">
        <v>23.390880092</v>
      </c>
      <c r="Z3971" s="47">
        <f>+Y3971/$AK$3971</f>
        <v>1.0884994489529155E-2</v>
      </c>
      <c r="AA3971" s="44">
        <v>5.4644351459999996</v>
      </c>
      <c r="AB3971" s="47">
        <f>+AA3971/$AK$3971</f>
        <v>2.5428862111495551E-3</v>
      </c>
      <c r="AC3971" s="44">
        <v>12.462009800000001</v>
      </c>
      <c r="AD3971" s="47">
        <f>+AC3971/$AK$3971</f>
        <v>5.799222067230045E-3</v>
      </c>
      <c r="AE3971" s="44">
        <v>213.76150120999998</v>
      </c>
      <c r="AF3971" s="47">
        <f>+AE3971/$AK$3971</f>
        <v>9.9474357253454715E-2</v>
      </c>
      <c r="AG3971" s="44">
        <v>0</v>
      </c>
      <c r="AH3971" s="47">
        <f>+AG3971/$AK$3971</f>
        <v>0</v>
      </c>
      <c r="AI3971" s="44">
        <v>0</v>
      </c>
      <c r="AJ3971" s="47">
        <f>+AI3971/$AK$3971</f>
        <v>0</v>
      </c>
      <c r="AK3971" s="44">
        <f t="shared" si="298"/>
        <v>2148.9106048239996</v>
      </c>
      <c r="AL3971" s="171">
        <f t="shared" si="299"/>
        <v>0.44296667160262848</v>
      </c>
      <c r="AM3971" s="316"/>
    </row>
    <row r="3972" spans="1:39" ht="24" customHeight="1">
      <c r="A3972" s="790" t="s">
        <v>20</v>
      </c>
      <c r="B3972" s="791"/>
      <c r="C3972" s="44">
        <v>12.507823610000001</v>
      </c>
      <c r="D3972" s="47">
        <f>+C3972/$AK$3972</f>
        <v>8.6954386101081357E-3</v>
      </c>
      <c r="E3972" s="44">
        <v>0</v>
      </c>
      <c r="F3972" s="47">
        <f>+E3972/$AK$3972</f>
        <v>0</v>
      </c>
      <c r="G3972" s="44">
        <v>57.15384615</v>
      </c>
      <c r="H3972" s="47">
        <f>+G3972/$AK$3972</f>
        <v>3.9733352182193926E-2</v>
      </c>
      <c r="I3972" s="44">
        <v>221.49283288999999</v>
      </c>
      <c r="J3972" s="47">
        <f>+I3972/$AK$3972</f>
        <v>0.15398181098701433</v>
      </c>
      <c r="K3972" s="44">
        <v>0</v>
      </c>
      <c r="L3972" s="47">
        <f>+K3972/$AK$3972</f>
        <v>0</v>
      </c>
      <c r="M3972" s="44">
        <v>298.27705436000002</v>
      </c>
      <c r="N3972" s="47">
        <f>+M3972/$AK$3972</f>
        <v>0.20736219952107779</v>
      </c>
      <c r="O3972" s="44">
        <v>384.39644010600011</v>
      </c>
      <c r="P3972" s="47">
        <f>+O3972/$AK$3972</f>
        <v>0.26723239398847204</v>
      </c>
      <c r="Q3972" s="44">
        <v>12.507823610000001</v>
      </c>
      <c r="R3972" s="47">
        <f>+Q3972/$AK$3972</f>
        <v>8.6954386101081357E-3</v>
      </c>
      <c r="S3972" s="44">
        <v>132.21684628700001</v>
      </c>
      <c r="T3972" s="47">
        <f>+S3972/$AK$3972</f>
        <v>9.1917147695586385E-2</v>
      </c>
      <c r="U3972" s="44">
        <v>0</v>
      </c>
      <c r="V3972" s="47">
        <f>+U3972/$AK$3972</f>
        <v>0</v>
      </c>
      <c r="W3972" s="245">
        <v>244.81937573099998</v>
      </c>
      <c r="X3972" s="47">
        <f>+W3972/$AK$3972</f>
        <v>0.17019842289204684</v>
      </c>
      <c r="Y3972" s="44">
        <v>0</v>
      </c>
      <c r="Z3972" s="47">
        <f>+Y3972/$AK$3972</f>
        <v>0</v>
      </c>
      <c r="AA3972" s="44">
        <v>0</v>
      </c>
      <c r="AB3972" s="47">
        <f>+AA3972/$AK$3972</f>
        <v>0</v>
      </c>
      <c r="AC3972" s="44">
        <v>5.4013303769999998</v>
      </c>
      <c r="AD3972" s="47">
        <f>+AC3972/$AK$3972</f>
        <v>3.7550047210903811E-3</v>
      </c>
      <c r="AE3972" s="44">
        <v>69.661669759999995</v>
      </c>
      <c r="AF3972" s="47">
        <f>+AE3972/$AK$3972</f>
        <v>4.8428790792302057E-2</v>
      </c>
      <c r="AG3972" s="44">
        <v>0</v>
      </c>
      <c r="AH3972" s="47">
        <f>+AG3972/$AK$3972</f>
        <v>0</v>
      </c>
      <c r="AI3972" s="44">
        <v>0</v>
      </c>
      <c r="AJ3972" s="47">
        <f>+AI3972/$AK$3972</f>
        <v>0</v>
      </c>
      <c r="AK3972" s="44">
        <f t="shared" si="298"/>
        <v>1438.4350428810001</v>
      </c>
      <c r="AL3972" s="171">
        <f t="shared" si="299"/>
        <v>0.29651246628463968</v>
      </c>
      <c r="AM3972" s="316"/>
    </row>
    <row r="3973" spans="1:39" ht="24" customHeight="1" thickBot="1">
      <c r="A3973" s="790" t="s">
        <v>21</v>
      </c>
      <c r="B3973" s="791"/>
      <c r="C3973" s="44">
        <v>0</v>
      </c>
      <c r="D3973" s="47">
        <v>0</v>
      </c>
      <c r="E3973" s="44">
        <v>0</v>
      </c>
      <c r="F3973" s="47">
        <v>0</v>
      </c>
      <c r="G3973" s="44">
        <v>0</v>
      </c>
      <c r="H3973" s="47">
        <v>0</v>
      </c>
      <c r="I3973" s="44">
        <v>0</v>
      </c>
      <c r="J3973" s="47">
        <v>0</v>
      </c>
      <c r="K3973" s="44">
        <v>0</v>
      </c>
      <c r="L3973" s="47">
        <v>0</v>
      </c>
      <c r="M3973" s="44">
        <v>0</v>
      </c>
      <c r="N3973" s="47">
        <v>0</v>
      </c>
      <c r="O3973" s="44">
        <v>0</v>
      </c>
      <c r="P3973" s="47">
        <v>0</v>
      </c>
      <c r="Q3973" s="44">
        <v>0</v>
      </c>
      <c r="R3973" s="47">
        <v>0</v>
      </c>
      <c r="S3973" s="44">
        <v>0</v>
      </c>
      <c r="T3973" s="47">
        <v>0</v>
      </c>
      <c r="U3973" s="44">
        <v>0</v>
      </c>
      <c r="V3973" s="47">
        <v>0</v>
      </c>
      <c r="W3973" s="245">
        <v>0</v>
      </c>
      <c r="X3973" s="47">
        <v>0</v>
      </c>
      <c r="Y3973" s="44">
        <v>0</v>
      </c>
      <c r="Z3973" s="47">
        <v>0</v>
      </c>
      <c r="AA3973" s="44">
        <v>0</v>
      </c>
      <c r="AB3973" s="47">
        <v>0</v>
      </c>
      <c r="AC3973" s="44">
        <v>0</v>
      </c>
      <c r="AD3973" s="47">
        <v>0</v>
      </c>
      <c r="AE3973" s="44">
        <v>0</v>
      </c>
      <c r="AF3973" s="47">
        <v>0</v>
      </c>
      <c r="AG3973" s="44">
        <v>0</v>
      </c>
      <c r="AH3973" s="47">
        <v>0</v>
      </c>
      <c r="AI3973" s="44">
        <v>0</v>
      </c>
      <c r="AJ3973" s="47">
        <v>0</v>
      </c>
      <c r="AK3973" s="44">
        <f t="shared" si="298"/>
        <v>0</v>
      </c>
      <c r="AL3973" s="171">
        <f t="shared" si="299"/>
        <v>0</v>
      </c>
      <c r="AM3973" s="316"/>
    </row>
    <row r="3974" spans="1:39">
      <c r="A3974" s="804" t="s">
        <v>385</v>
      </c>
      <c r="B3974" s="805"/>
      <c r="C3974" s="51">
        <v>76.478766384292442</v>
      </c>
      <c r="D3974" s="50">
        <v>1.4866437135232972E-2</v>
      </c>
      <c r="E3974" s="51">
        <v>0</v>
      </c>
      <c r="F3974" s="50">
        <v>0</v>
      </c>
      <c r="G3974" s="51">
        <v>0</v>
      </c>
      <c r="H3974" s="50">
        <v>0</v>
      </c>
      <c r="I3974" s="51">
        <v>811.63375946321537</v>
      </c>
      <c r="J3974" s="50">
        <v>0.15777061833427902</v>
      </c>
      <c r="K3974" s="51">
        <v>103.39463601532567</v>
      </c>
      <c r="L3974" s="50">
        <v>2.0098517916965677E-2</v>
      </c>
      <c r="M3974" s="51">
        <v>326.16307702466031</v>
      </c>
      <c r="N3974" s="50">
        <v>6.340168794115314E-2</v>
      </c>
      <c r="O3974" s="51">
        <v>911.60409322519035</v>
      </c>
      <c r="P3974" s="50">
        <v>0.17720349823708434</v>
      </c>
      <c r="Q3974" s="51">
        <v>220.41263534047687</v>
      </c>
      <c r="R3974" s="50">
        <v>4.2845233285211864E-2</v>
      </c>
      <c r="S3974" s="51">
        <v>307.25569529591712</v>
      </c>
      <c r="T3974" s="50">
        <v>5.9726348822190259E-2</v>
      </c>
      <c r="U3974" s="51">
        <v>0</v>
      </c>
      <c r="V3974" s="50">
        <v>0</v>
      </c>
      <c r="W3974" s="244">
        <v>1381.7610378939703</v>
      </c>
      <c r="X3974" s="50">
        <v>0.26859564526113949</v>
      </c>
      <c r="Y3974" s="51">
        <v>118.58703826441521</v>
      </c>
      <c r="Z3974" s="50">
        <v>2.3051715302948216E-2</v>
      </c>
      <c r="AA3974" s="51">
        <v>119.34755935122494</v>
      </c>
      <c r="AB3974" s="50">
        <v>2.3199550309468381E-2</v>
      </c>
      <c r="AC3974" s="51">
        <v>142.6817159154414</v>
      </c>
      <c r="AD3974" s="50">
        <v>2.7735394545272563E-2</v>
      </c>
      <c r="AE3974" s="51">
        <v>625.07105199735065</v>
      </c>
      <c r="AF3974" s="50">
        <v>0.12150535290905407</v>
      </c>
      <c r="AG3974" s="51">
        <v>0</v>
      </c>
      <c r="AH3974" s="50">
        <v>0</v>
      </c>
      <c r="AI3974" s="51">
        <v>0</v>
      </c>
      <c r="AJ3974" s="50">
        <v>0</v>
      </c>
      <c r="AK3974" s="51">
        <v>5144.3910661714808</v>
      </c>
      <c r="AL3974" s="324">
        <v>1</v>
      </c>
      <c r="AM3974" s="316"/>
    </row>
    <row r="3975" spans="1:39" ht="24" customHeight="1">
      <c r="A3975" s="790" t="s">
        <v>14</v>
      </c>
      <c r="B3975" s="791"/>
      <c r="C3975" s="44">
        <v>54.514285714285712</v>
      </c>
      <c r="D3975" s="47">
        <v>0.68176012650529128</v>
      </c>
      <c r="E3975" s="44">
        <v>0</v>
      </c>
      <c r="F3975" s="47">
        <v>0</v>
      </c>
      <c r="G3975" s="44">
        <v>0</v>
      </c>
      <c r="H3975" s="47">
        <v>0</v>
      </c>
      <c r="I3975" s="44">
        <v>0</v>
      </c>
      <c r="J3975" s="47">
        <v>0</v>
      </c>
      <c r="K3975" s="44">
        <v>0</v>
      </c>
      <c r="L3975" s="47">
        <v>0</v>
      </c>
      <c r="M3975" s="44">
        <v>0</v>
      </c>
      <c r="N3975" s="47">
        <v>0</v>
      </c>
      <c r="O3975" s="44">
        <v>0</v>
      </c>
      <c r="P3975" s="47">
        <v>0</v>
      </c>
      <c r="Q3975" s="44">
        <v>0</v>
      </c>
      <c r="R3975" s="47">
        <v>0</v>
      </c>
      <c r="S3975" s="44">
        <v>0</v>
      </c>
      <c r="T3975" s="47">
        <v>0</v>
      </c>
      <c r="U3975" s="44">
        <v>0</v>
      </c>
      <c r="V3975" s="47">
        <v>0</v>
      </c>
      <c r="W3975" s="245">
        <v>25.446808510638299</v>
      </c>
      <c r="X3975" s="47">
        <v>0.31823987349470867</v>
      </c>
      <c r="Y3975" s="44">
        <v>0</v>
      </c>
      <c r="Z3975" s="47">
        <v>0</v>
      </c>
      <c r="AA3975" s="44">
        <v>0</v>
      </c>
      <c r="AB3975" s="47">
        <v>0</v>
      </c>
      <c r="AC3975" s="44">
        <v>0</v>
      </c>
      <c r="AD3975" s="47">
        <v>0</v>
      </c>
      <c r="AE3975" s="44">
        <v>0</v>
      </c>
      <c r="AF3975" s="47">
        <v>0</v>
      </c>
      <c r="AG3975" s="44">
        <v>0</v>
      </c>
      <c r="AH3975" s="47">
        <v>0</v>
      </c>
      <c r="AI3975" s="44">
        <v>0</v>
      </c>
      <c r="AJ3975" s="47">
        <v>0</v>
      </c>
      <c r="AK3975" s="44">
        <v>79.961094224924011</v>
      </c>
      <c r="AL3975" s="325">
        <v>1.5543354538252872E-2</v>
      </c>
      <c r="AM3975" s="316"/>
    </row>
    <row r="3976" spans="1:39" ht="24" customHeight="1">
      <c r="A3976" s="790" t="s">
        <v>15</v>
      </c>
      <c r="B3976" s="791"/>
      <c r="C3976" s="44">
        <v>12.395348837209303</v>
      </c>
      <c r="D3976" s="47">
        <v>2.399398209281553E-2</v>
      </c>
      <c r="E3976" s="44">
        <v>0</v>
      </c>
      <c r="F3976" s="47">
        <v>0</v>
      </c>
      <c r="G3976" s="44">
        <v>0</v>
      </c>
      <c r="H3976" s="47">
        <v>0</v>
      </c>
      <c r="I3976" s="44">
        <v>65.2872407291012</v>
      </c>
      <c r="J3976" s="47">
        <v>0.12637812017366942</v>
      </c>
      <c r="K3976" s="44">
        <v>0</v>
      </c>
      <c r="L3976" s="47">
        <v>0</v>
      </c>
      <c r="M3976" s="44">
        <v>0</v>
      </c>
      <c r="N3976" s="47">
        <v>0</v>
      </c>
      <c r="O3976" s="44">
        <v>24.922907892327416</v>
      </c>
      <c r="P3976" s="47">
        <v>4.8243886761320784E-2</v>
      </c>
      <c r="Q3976" s="44">
        <v>0</v>
      </c>
      <c r="R3976" s="47">
        <v>0</v>
      </c>
      <c r="S3976" s="44">
        <v>0</v>
      </c>
      <c r="T3976" s="47">
        <v>0</v>
      </c>
      <c r="U3976" s="44">
        <v>0</v>
      </c>
      <c r="V3976" s="47">
        <v>0</v>
      </c>
      <c r="W3976" s="245">
        <v>348.70966608432286</v>
      </c>
      <c r="X3976" s="47">
        <v>0.67500589079852491</v>
      </c>
      <c r="Y3976" s="44">
        <v>0</v>
      </c>
      <c r="Z3976" s="47">
        <v>0</v>
      </c>
      <c r="AA3976" s="44">
        <v>0</v>
      </c>
      <c r="AB3976" s="47">
        <v>0</v>
      </c>
      <c r="AC3976" s="44">
        <v>0</v>
      </c>
      <c r="AD3976" s="47">
        <v>0</v>
      </c>
      <c r="AE3976" s="44">
        <v>65.2872407291012</v>
      </c>
      <c r="AF3976" s="47">
        <v>0.12637812017366942</v>
      </c>
      <c r="AG3976" s="44">
        <v>0</v>
      </c>
      <c r="AH3976" s="47">
        <v>0</v>
      </c>
      <c r="AI3976" s="44">
        <v>0</v>
      </c>
      <c r="AJ3976" s="47">
        <v>0</v>
      </c>
      <c r="AK3976" s="44">
        <v>516.6024042720619</v>
      </c>
      <c r="AL3976" s="325">
        <v>0.10042051578643374</v>
      </c>
      <c r="AM3976" s="316"/>
    </row>
    <row r="3977" spans="1:39" ht="24" customHeight="1">
      <c r="A3977" s="790" t="s">
        <v>16</v>
      </c>
      <c r="B3977" s="791"/>
      <c r="C3977" s="44">
        <v>0</v>
      </c>
      <c r="D3977" s="47">
        <v>0</v>
      </c>
      <c r="E3977" s="44">
        <v>0</v>
      </c>
      <c r="F3977" s="47">
        <v>0</v>
      </c>
      <c r="G3977" s="44">
        <v>0</v>
      </c>
      <c r="H3977" s="47">
        <v>0</v>
      </c>
      <c r="I3977" s="44">
        <v>0</v>
      </c>
      <c r="J3977" s="47">
        <v>0</v>
      </c>
      <c r="K3977" s="44">
        <v>0</v>
      </c>
      <c r="L3977" s="47">
        <v>0</v>
      </c>
      <c r="M3977" s="44">
        <v>0</v>
      </c>
      <c r="N3977" s="47">
        <v>0</v>
      </c>
      <c r="O3977" s="44">
        <v>55.26</v>
      </c>
      <c r="P3977" s="47">
        <v>0.5</v>
      </c>
      <c r="Q3977" s="44">
        <v>0</v>
      </c>
      <c r="R3977" s="47">
        <v>0</v>
      </c>
      <c r="S3977" s="44">
        <v>0</v>
      </c>
      <c r="T3977" s="47">
        <v>0</v>
      </c>
      <c r="U3977" s="44">
        <v>0</v>
      </c>
      <c r="V3977" s="47">
        <v>0</v>
      </c>
      <c r="W3977" s="245">
        <v>0</v>
      </c>
      <c r="X3977" s="47">
        <v>0</v>
      </c>
      <c r="Y3977" s="44">
        <v>0</v>
      </c>
      <c r="Z3977" s="47">
        <v>0</v>
      </c>
      <c r="AA3977" s="44">
        <v>55.26</v>
      </c>
      <c r="AB3977" s="47">
        <v>0.5</v>
      </c>
      <c r="AC3977" s="44">
        <v>0</v>
      </c>
      <c r="AD3977" s="47">
        <v>0</v>
      </c>
      <c r="AE3977" s="44">
        <v>0</v>
      </c>
      <c r="AF3977" s="47">
        <v>0</v>
      </c>
      <c r="AG3977" s="44">
        <v>0</v>
      </c>
      <c r="AH3977" s="47">
        <v>0</v>
      </c>
      <c r="AI3977" s="44">
        <v>0</v>
      </c>
      <c r="AJ3977" s="47">
        <v>0</v>
      </c>
      <c r="AK3977" s="44">
        <v>110.52</v>
      </c>
      <c r="AL3977" s="325">
        <v>2.1483592242191329E-2</v>
      </c>
      <c r="AM3977" s="316"/>
    </row>
    <row r="3978" spans="1:39" ht="24" customHeight="1">
      <c r="A3978" s="790" t="s">
        <v>17</v>
      </c>
      <c r="B3978" s="791"/>
      <c r="C3978" s="44">
        <v>0</v>
      </c>
      <c r="D3978" s="47">
        <v>0</v>
      </c>
      <c r="E3978" s="44">
        <v>0</v>
      </c>
      <c r="F3978" s="47">
        <v>0</v>
      </c>
      <c r="G3978" s="44">
        <v>0</v>
      </c>
      <c r="H3978" s="47">
        <v>0</v>
      </c>
      <c r="I3978" s="44">
        <v>0</v>
      </c>
      <c r="J3978" s="47">
        <v>0</v>
      </c>
      <c r="K3978" s="44">
        <v>0</v>
      </c>
      <c r="L3978" s="47">
        <v>0</v>
      </c>
      <c r="M3978" s="44">
        <v>0</v>
      </c>
      <c r="N3978" s="47">
        <v>0</v>
      </c>
      <c r="O3978" s="44">
        <v>0</v>
      </c>
      <c r="P3978" s="47">
        <v>0</v>
      </c>
      <c r="Q3978" s="44">
        <v>0</v>
      </c>
      <c r="R3978" s="47">
        <v>0</v>
      </c>
      <c r="S3978" s="44">
        <v>0</v>
      </c>
      <c r="T3978" s="47">
        <v>0</v>
      </c>
      <c r="U3978" s="44">
        <v>0</v>
      </c>
      <c r="V3978" s="47">
        <v>0</v>
      </c>
      <c r="W3978" s="245">
        <v>0</v>
      </c>
      <c r="X3978" s="47">
        <v>0</v>
      </c>
      <c r="Y3978" s="44">
        <v>0</v>
      </c>
      <c r="Z3978" s="47">
        <v>0</v>
      </c>
      <c r="AA3978" s="44">
        <v>0</v>
      </c>
      <c r="AB3978" s="47">
        <v>0</v>
      </c>
      <c r="AC3978" s="44">
        <v>13.037037037037036</v>
      </c>
      <c r="AD3978" s="47">
        <v>1</v>
      </c>
      <c r="AE3978" s="44">
        <v>0</v>
      </c>
      <c r="AF3978" s="47">
        <v>0</v>
      </c>
      <c r="AG3978" s="44">
        <v>0</v>
      </c>
      <c r="AH3978" s="47">
        <v>0</v>
      </c>
      <c r="AI3978" s="44">
        <v>0</v>
      </c>
      <c r="AJ3978" s="47">
        <v>0</v>
      </c>
      <c r="AK3978" s="44">
        <v>13.037037037037036</v>
      </c>
      <c r="AL3978" s="325">
        <v>2.5342235590847802E-3</v>
      </c>
      <c r="AM3978" s="316"/>
    </row>
    <row r="3979" spans="1:39" ht="24" customHeight="1">
      <c r="A3979" s="790" t="s">
        <v>18</v>
      </c>
      <c r="B3979" s="791"/>
      <c r="C3979" s="44">
        <v>0</v>
      </c>
      <c r="D3979" s="47">
        <v>0</v>
      </c>
      <c r="E3979" s="44">
        <v>0</v>
      </c>
      <c r="F3979" s="47">
        <v>0</v>
      </c>
      <c r="G3979" s="44">
        <v>0</v>
      </c>
      <c r="H3979" s="47">
        <v>0</v>
      </c>
      <c r="I3979" s="44">
        <v>54.518427518427515</v>
      </c>
      <c r="J3979" s="47">
        <v>9.585971472355613E-2</v>
      </c>
      <c r="K3979" s="44">
        <v>0</v>
      </c>
      <c r="L3979" s="47">
        <v>0</v>
      </c>
      <c r="M3979" s="44">
        <v>54.518427518427515</v>
      </c>
      <c r="N3979" s="47">
        <v>9.585971472355613E-2</v>
      </c>
      <c r="O3979" s="44">
        <v>14.130434782608695</v>
      </c>
      <c r="P3979" s="47">
        <v>2.4845534048516769E-2</v>
      </c>
      <c r="Q3979" s="44">
        <v>0</v>
      </c>
      <c r="R3979" s="47">
        <v>0</v>
      </c>
      <c r="S3979" s="44">
        <v>0</v>
      </c>
      <c r="T3979" s="47">
        <v>0</v>
      </c>
      <c r="U3979" s="44">
        <v>0</v>
      </c>
      <c r="V3979" s="47">
        <v>0</v>
      </c>
      <c r="W3979" s="245">
        <v>218.07371007371006</v>
      </c>
      <c r="X3979" s="47">
        <v>0.38343885889422452</v>
      </c>
      <c r="Y3979" s="44">
        <v>54.518427518427515</v>
      </c>
      <c r="Z3979" s="47">
        <v>9.585971472355613E-2</v>
      </c>
      <c r="AA3979" s="44">
        <v>54.518427518427515</v>
      </c>
      <c r="AB3979" s="47">
        <v>9.585971472355613E-2</v>
      </c>
      <c r="AC3979" s="44">
        <v>54.518427518427515</v>
      </c>
      <c r="AD3979" s="47">
        <v>9.585971472355613E-2</v>
      </c>
      <c r="AE3979" s="44">
        <v>63.935094185094179</v>
      </c>
      <c r="AF3979" s="47">
        <v>0.11241703343947795</v>
      </c>
      <c r="AG3979" s="44">
        <v>0</v>
      </c>
      <c r="AH3979" s="47">
        <v>0</v>
      </c>
      <c r="AI3979" s="44">
        <v>0</v>
      </c>
      <c r="AJ3979" s="47">
        <v>0</v>
      </c>
      <c r="AK3979" s="44">
        <v>568.73137663355055</v>
      </c>
      <c r="AL3979" s="325">
        <v>0.11055368250936791</v>
      </c>
      <c r="AM3979" s="316"/>
    </row>
    <row r="3980" spans="1:39" ht="24" customHeight="1">
      <c r="A3980" s="790" t="s">
        <v>19</v>
      </c>
      <c r="B3980" s="791"/>
      <c r="C3980" s="44">
        <v>0</v>
      </c>
      <c r="D3980" s="47">
        <v>0</v>
      </c>
      <c r="E3980" s="44">
        <v>0</v>
      </c>
      <c r="F3980" s="47">
        <v>0</v>
      </c>
      <c r="G3980" s="44">
        <v>0</v>
      </c>
      <c r="H3980" s="47">
        <v>0</v>
      </c>
      <c r="I3980" s="44">
        <v>407.02538224153545</v>
      </c>
      <c r="J3980" s="47">
        <v>0.21960751595568492</v>
      </c>
      <c r="K3980" s="44">
        <v>0</v>
      </c>
      <c r="L3980" s="47">
        <v>0</v>
      </c>
      <c r="M3980" s="44">
        <v>0</v>
      </c>
      <c r="N3980" s="47">
        <v>0</v>
      </c>
      <c r="O3980" s="44">
        <v>503.78064607771057</v>
      </c>
      <c r="P3980" s="47">
        <v>0.27181109851774321</v>
      </c>
      <c r="Q3980" s="44">
        <v>168.71531733281404</v>
      </c>
      <c r="R3980" s="47">
        <v>9.1029093908319592E-2</v>
      </c>
      <c r="S3980" s="44">
        <v>139.00568180500997</v>
      </c>
      <c r="T3980" s="47">
        <v>7.4999481154739284E-2</v>
      </c>
      <c r="U3980" s="44">
        <v>0</v>
      </c>
      <c r="V3980" s="47">
        <v>0</v>
      </c>
      <c r="W3980" s="245">
        <v>323.32007129232187</v>
      </c>
      <c r="X3980" s="47">
        <v>0.17444493835764555</v>
      </c>
      <c r="Y3980" s="44">
        <v>64.068610745987698</v>
      </c>
      <c r="Z3980" s="47">
        <v>3.4567742137291885E-2</v>
      </c>
      <c r="AA3980" s="44">
        <v>0</v>
      </c>
      <c r="AB3980" s="47">
        <v>0</v>
      </c>
      <c r="AC3980" s="44">
        <v>65.55711952717941</v>
      </c>
      <c r="AD3980" s="47">
        <v>3.537085597288496E-2</v>
      </c>
      <c r="AE3980" s="44">
        <v>181.94908356658027</v>
      </c>
      <c r="AF3980" s="47">
        <v>9.8169273995690684E-2</v>
      </c>
      <c r="AG3980" s="44">
        <v>0</v>
      </c>
      <c r="AH3980" s="47">
        <v>0</v>
      </c>
      <c r="AI3980" s="44">
        <v>0</v>
      </c>
      <c r="AJ3980" s="47">
        <v>0</v>
      </c>
      <c r="AK3980" s="44">
        <v>1853.4219125891391</v>
      </c>
      <c r="AL3980" s="325">
        <v>0.36028013592840608</v>
      </c>
      <c r="AM3980" s="316"/>
    </row>
    <row r="3981" spans="1:39" ht="24" customHeight="1">
      <c r="A3981" s="790" t="s">
        <v>20</v>
      </c>
      <c r="B3981" s="791"/>
      <c r="C3981" s="44">
        <v>9.569131832797428</v>
      </c>
      <c r="D3981" s="47">
        <v>4.915555143375475E-3</v>
      </c>
      <c r="E3981" s="44">
        <v>0</v>
      </c>
      <c r="F3981" s="47">
        <v>0</v>
      </c>
      <c r="G3981" s="44">
        <v>0</v>
      </c>
      <c r="H3981" s="47">
        <v>0</v>
      </c>
      <c r="I3981" s="44">
        <v>284.80270897415147</v>
      </c>
      <c r="J3981" s="47">
        <v>0.14629994083129849</v>
      </c>
      <c r="K3981" s="44">
        <v>103.39463601532567</v>
      </c>
      <c r="L3981" s="47">
        <v>5.3112658885167682E-2</v>
      </c>
      <c r="M3981" s="44">
        <v>271.64464950623278</v>
      </c>
      <c r="N3981" s="47">
        <v>0.13954079402210884</v>
      </c>
      <c r="O3981" s="44">
        <v>313.51010447254379</v>
      </c>
      <c r="P3981" s="47">
        <v>0.16104660626142495</v>
      </c>
      <c r="Q3981" s="44">
        <v>51.697318007662837</v>
      </c>
      <c r="R3981" s="47">
        <v>2.6556329442583841E-2</v>
      </c>
      <c r="S3981" s="44">
        <v>168.25001349090715</v>
      </c>
      <c r="T3981" s="47">
        <v>8.642813513694117E-2</v>
      </c>
      <c r="U3981" s="44">
        <v>0</v>
      </c>
      <c r="V3981" s="47">
        <v>0</v>
      </c>
      <c r="W3981" s="245">
        <v>466.21078193297723</v>
      </c>
      <c r="X3981" s="47">
        <v>0.23948722277742929</v>
      </c>
      <c r="Y3981" s="44">
        <v>0</v>
      </c>
      <c r="Z3981" s="47">
        <v>0</v>
      </c>
      <c r="AA3981" s="44">
        <v>9.569131832797428</v>
      </c>
      <c r="AB3981" s="47">
        <v>4.915555143375475E-3</v>
      </c>
      <c r="AC3981" s="44">
        <v>9.569131832797428</v>
      </c>
      <c r="AD3981" s="47">
        <v>4.915555143375475E-3</v>
      </c>
      <c r="AE3981" s="44">
        <v>258.4865900383142</v>
      </c>
      <c r="AF3981" s="47">
        <v>0.13278164721291921</v>
      </c>
      <c r="AG3981" s="44">
        <v>0</v>
      </c>
      <c r="AH3981" s="47">
        <v>0</v>
      </c>
      <c r="AI3981" s="44">
        <v>0</v>
      </c>
      <c r="AJ3981" s="47">
        <v>0</v>
      </c>
      <c r="AK3981" s="44">
        <v>1946.7041979365076</v>
      </c>
      <c r="AL3981" s="325">
        <v>0.37841294973425665</v>
      </c>
      <c r="AM3981" s="316"/>
    </row>
    <row r="3982" spans="1:39" ht="24" customHeight="1">
      <c r="A3982" s="790" t="s">
        <v>21</v>
      </c>
      <c r="B3982" s="791"/>
      <c r="C3982" s="44">
        <v>0</v>
      </c>
      <c r="D3982" s="47">
        <v>0</v>
      </c>
      <c r="E3982" s="44">
        <v>0</v>
      </c>
      <c r="F3982" s="47">
        <v>0</v>
      </c>
      <c r="G3982" s="44">
        <v>0</v>
      </c>
      <c r="H3982" s="47">
        <v>0</v>
      </c>
      <c r="I3982" s="44">
        <v>0</v>
      </c>
      <c r="J3982" s="47">
        <v>0</v>
      </c>
      <c r="K3982" s="44">
        <v>0</v>
      </c>
      <c r="L3982" s="47">
        <v>0</v>
      </c>
      <c r="M3982" s="44">
        <v>0</v>
      </c>
      <c r="N3982" s="47">
        <v>0</v>
      </c>
      <c r="O3982" s="44">
        <v>0</v>
      </c>
      <c r="P3982" s="47">
        <v>0</v>
      </c>
      <c r="Q3982" s="44">
        <v>0</v>
      </c>
      <c r="R3982" s="47">
        <v>0</v>
      </c>
      <c r="S3982" s="44">
        <v>0</v>
      </c>
      <c r="T3982" s="47">
        <v>0</v>
      </c>
      <c r="U3982" s="44">
        <v>0</v>
      </c>
      <c r="V3982" s="47">
        <v>0</v>
      </c>
      <c r="W3982" s="245">
        <v>0</v>
      </c>
      <c r="X3982" s="47">
        <v>0</v>
      </c>
      <c r="Y3982" s="44">
        <v>0</v>
      </c>
      <c r="Z3982" s="47">
        <v>0</v>
      </c>
      <c r="AA3982" s="44">
        <v>0</v>
      </c>
      <c r="AB3982" s="47">
        <v>0</v>
      </c>
      <c r="AC3982" s="44">
        <v>0</v>
      </c>
      <c r="AD3982" s="47">
        <v>0</v>
      </c>
      <c r="AE3982" s="44">
        <v>55.413043478260867</v>
      </c>
      <c r="AF3982" s="47">
        <v>1</v>
      </c>
      <c r="AG3982" s="44">
        <v>0</v>
      </c>
      <c r="AH3982" s="47">
        <v>0</v>
      </c>
      <c r="AI3982" s="44">
        <v>0</v>
      </c>
      <c r="AJ3982" s="47">
        <v>0</v>
      </c>
      <c r="AK3982" s="44">
        <v>55.413043478260867</v>
      </c>
      <c r="AL3982" s="325">
        <v>1.0771545702006658E-2</v>
      </c>
      <c r="AM3982" s="316"/>
    </row>
    <row r="3983" spans="1:39" ht="13.5" thickBot="1">
      <c r="A3983" s="938" t="s">
        <v>3</v>
      </c>
      <c r="B3983" s="939"/>
      <c r="C3983" s="46">
        <v>146.97902856070624</v>
      </c>
      <c r="D3983" s="48">
        <v>1.1036773167990663E-2</v>
      </c>
      <c r="E3983" s="46">
        <v>52.763157894736842</v>
      </c>
      <c r="F3983" s="48">
        <v>3.9620278553587421E-3</v>
      </c>
      <c r="G3983" s="46">
        <v>115.14628471717319</v>
      </c>
      <c r="H3983" s="48">
        <v>8.6464268950819621E-3</v>
      </c>
      <c r="I3983" s="46">
        <v>2233.7579560330896</v>
      </c>
      <c r="J3983" s="48">
        <v>0.167734676942358</v>
      </c>
      <c r="K3983" s="46">
        <v>103.39463601532567</v>
      </c>
      <c r="L3983" s="48">
        <v>7.7639861663447102E-3</v>
      </c>
      <c r="M3983" s="46">
        <v>953.69280498512819</v>
      </c>
      <c r="N3983" s="48">
        <v>7.1613557822762616E-2</v>
      </c>
      <c r="O3983" s="46">
        <v>2626.7966105142882</v>
      </c>
      <c r="P3983" s="48">
        <v>0.19724826482111843</v>
      </c>
      <c r="Q3983" s="46">
        <v>416.89672784006154</v>
      </c>
      <c r="R3983" s="48">
        <v>3.1305109747326171E-2</v>
      </c>
      <c r="S3983" s="46">
        <v>813.85350101170184</v>
      </c>
      <c r="T3983" s="48">
        <v>6.1112912301847719E-2</v>
      </c>
      <c r="U3983" s="46">
        <v>12.462009803921569</v>
      </c>
      <c r="V3983" s="48">
        <v>9.3578231377648767E-4</v>
      </c>
      <c r="W3983" s="46">
        <v>3371.6099700488389</v>
      </c>
      <c r="X3983" s="48">
        <v>0.25317689751225569</v>
      </c>
      <c r="Y3983" s="46">
        <v>147.45965993425753</v>
      </c>
      <c r="Z3983" s="48">
        <v>1.1072864163415321E-2</v>
      </c>
      <c r="AA3983" s="46">
        <v>345.20421719263931</v>
      </c>
      <c r="AB3983" s="48">
        <v>2.592166160776696E-2</v>
      </c>
      <c r="AC3983" s="46">
        <v>659.76994925251518</v>
      </c>
      <c r="AD3983" s="48">
        <v>4.954265478730642E-2</v>
      </c>
      <c r="AE3983" s="46">
        <v>1317.4237181664369</v>
      </c>
      <c r="AF3983" s="48">
        <v>9.8926403895290227E-2</v>
      </c>
      <c r="AG3983" s="46">
        <v>0</v>
      </c>
      <c r="AH3983" s="48">
        <v>0</v>
      </c>
      <c r="AI3983" s="46">
        <v>0</v>
      </c>
      <c r="AJ3983" s="48">
        <v>0</v>
      </c>
      <c r="AK3983" s="46">
        <v>13317.210231970819</v>
      </c>
      <c r="AL3983" s="48">
        <v>1</v>
      </c>
      <c r="AM3983" s="316"/>
    </row>
    <row r="3986" spans="1:7" ht="13.5" thickBot="1"/>
    <row r="3987" spans="1:7" ht="37.5" customHeight="1">
      <c r="A3987" s="720" t="s">
        <v>22</v>
      </c>
      <c r="B3987" s="721"/>
      <c r="C3987" s="747" t="s">
        <v>494</v>
      </c>
      <c r="D3987" s="682"/>
      <c r="E3987" s="682"/>
      <c r="F3987" s="683"/>
      <c r="G3987" s="4"/>
    </row>
    <row r="3988" spans="1:7" ht="36.75" thickBot="1">
      <c r="A3988" s="739"/>
      <c r="B3988" s="740"/>
      <c r="C3988" s="144" t="s">
        <v>389</v>
      </c>
      <c r="D3988" s="145" t="s">
        <v>390</v>
      </c>
      <c r="E3988" s="145" t="s">
        <v>391</v>
      </c>
      <c r="F3988" s="319" t="s">
        <v>392</v>
      </c>
      <c r="G3988" s="316"/>
    </row>
    <row r="3989" spans="1:7" ht="13.5" customHeight="1">
      <c r="A3989" s="1072" t="s">
        <v>383</v>
      </c>
      <c r="B3989" s="1073"/>
      <c r="C3989" s="49">
        <v>2269418.396483243</v>
      </c>
      <c r="D3989" s="51">
        <v>42462.377408180015</v>
      </c>
      <c r="E3989" s="51">
        <v>2447262.7501905062</v>
      </c>
      <c r="F3989" s="328">
        <v>3321.6401979000007</v>
      </c>
      <c r="G3989" s="316"/>
    </row>
    <row r="3990" spans="1:7" ht="25.5" customHeight="1">
      <c r="A3990" s="1066" t="s">
        <v>15</v>
      </c>
      <c r="B3990" s="1067"/>
      <c r="C3990" s="43">
        <v>1109241.8302243624</v>
      </c>
      <c r="D3990" s="44">
        <v>31764.319621218216</v>
      </c>
      <c r="E3990" s="44">
        <v>526690.79853037151</v>
      </c>
      <c r="F3990" s="329">
        <v>274.93646699999999</v>
      </c>
      <c r="G3990" s="316"/>
    </row>
    <row r="3991" spans="1:7" ht="25.5" customHeight="1">
      <c r="A3991" s="1066" t="s">
        <v>16</v>
      </c>
      <c r="B3991" s="1067"/>
      <c r="C3991" s="43">
        <v>880000</v>
      </c>
      <c r="D3991" s="44">
        <v>14054.276518505823</v>
      </c>
      <c r="E3991" s="44">
        <v>199158.70394016246</v>
      </c>
      <c r="F3991" s="329">
        <v>200.80826999999999</v>
      </c>
      <c r="G3991" s="316"/>
    </row>
    <row r="3992" spans="1:7" ht="25.5" customHeight="1">
      <c r="A3992" s="1066" t="s">
        <v>17</v>
      </c>
      <c r="B3992" s="1067"/>
      <c r="C3992" s="43">
        <v>1574849.8004788866</v>
      </c>
      <c r="D3992" s="44">
        <v>69361.903384086807</v>
      </c>
      <c r="E3992" s="44">
        <v>1143262.9953263765</v>
      </c>
      <c r="F3992" s="329">
        <v>271.67538349999995</v>
      </c>
      <c r="G3992" s="316"/>
    </row>
    <row r="3993" spans="1:7" ht="25.5" customHeight="1">
      <c r="A3993" s="1066" t="s">
        <v>18</v>
      </c>
      <c r="B3993" s="1067"/>
      <c r="C3993" s="43">
        <v>2329936.0123565262</v>
      </c>
      <c r="D3993" s="44">
        <v>39299.469268969217</v>
      </c>
      <c r="E3993" s="44">
        <v>811202.78199058003</v>
      </c>
      <c r="F3993" s="329">
        <v>426.07445000000007</v>
      </c>
      <c r="G3993" s="316"/>
    </row>
    <row r="3994" spans="1:7" ht="25.5" customHeight="1">
      <c r="A3994" s="1066" t="s">
        <v>19</v>
      </c>
      <c r="B3994" s="1067"/>
      <c r="C3994" s="43">
        <v>2584502.040227463</v>
      </c>
      <c r="D3994" s="44">
        <v>66415.745911193109</v>
      </c>
      <c r="E3994" s="44">
        <v>2527259.5553431339</v>
      </c>
      <c r="F3994" s="329">
        <v>1447.9634034000003</v>
      </c>
      <c r="G3994" s="316"/>
    </row>
    <row r="3995" spans="1:7" ht="25.5" customHeight="1">
      <c r="A3995" s="1066" t="s">
        <v>20</v>
      </c>
      <c r="B3995" s="1067"/>
      <c r="C3995" s="43">
        <v>2704539.6191034978</v>
      </c>
      <c r="D3995" s="44">
        <v>133780.91541658281</v>
      </c>
      <c r="E3995" s="44">
        <v>3539970.9962735414</v>
      </c>
      <c r="F3995" s="329">
        <v>700.18222400000013</v>
      </c>
      <c r="G3995" s="316"/>
    </row>
    <row r="3996" spans="1:7" ht="25.5" customHeight="1">
      <c r="A3996" s="1078" t="s">
        <v>384</v>
      </c>
      <c r="B3996" s="1079"/>
      <c r="C3996" s="248">
        <v>3774640.4736620993</v>
      </c>
      <c r="D3996" s="249">
        <v>115544.39289329326</v>
      </c>
      <c r="E3996" s="249">
        <v>8047713.8106062859</v>
      </c>
      <c r="F3996" s="330">
        <v>4851.1789770759951</v>
      </c>
      <c r="G3996" s="316"/>
    </row>
    <row r="3997" spans="1:7" s="371" customFormat="1" ht="25.5" customHeight="1">
      <c r="A3997" s="790" t="s">
        <v>14</v>
      </c>
      <c r="B3997" s="791"/>
      <c r="C3997" s="444">
        <v>2171044.6368438988</v>
      </c>
      <c r="D3997" s="445">
        <v>63538.889777999997</v>
      </c>
      <c r="E3997" s="445">
        <v>945649.44677867694</v>
      </c>
      <c r="F3997" s="446">
        <v>221.50375936999995</v>
      </c>
      <c r="G3997" s="396"/>
    </row>
    <row r="3998" spans="1:7" ht="25.5" customHeight="1">
      <c r="A3998" s="790" t="s">
        <v>15</v>
      </c>
      <c r="B3998" s="791"/>
      <c r="C3998" s="246">
        <v>1538067.7688322226</v>
      </c>
      <c r="D3998" s="247">
        <v>40949.768096120657</v>
      </c>
      <c r="E3998" s="247">
        <v>674308.85153606662</v>
      </c>
      <c r="F3998" s="329">
        <v>271.15325860600001</v>
      </c>
      <c r="G3998" s="316"/>
    </row>
    <row r="3999" spans="1:7" ht="15" customHeight="1">
      <c r="A3999" s="790" t="s">
        <v>16</v>
      </c>
      <c r="B3999" s="791"/>
      <c r="C3999" s="246">
        <v>766666.66666666663</v>
      </c>
      <c r="D3999" s="247">
        <v>46339.833614577961</v>
      </c>
      <c r="E3999" s="247">
        <v>614575.41094236949</v>
      </c>
      <c r="F3999" s="329">
        <v>175.89010988999999</v>
      </c>
      <c r="G3999" s="316"/>
    </row>
    <row r="4000" spans="1:7" ht="25.5" customHeight="1">
      <c r="A4000" s="790" t="s">
        <v>17</v>
      </c>
      <c r="B4000" s="791"/>
      <c r="C4000" s="246">
        <v>944885.01356577745</v>
      </c>
      <c r="D4000" s="247">
        <v>74519.727603457082</v>
      </c>
      <c r="E4000" s="247">
        <v>857910.17336540518</v>
      </c>
      <c r="F4000" s="329">
        <v>132.53821529500001</v>
      </c>
      <c r="G4000" s="316"/>
    </row>
    <row r="4001" spans="1:7" ht="25.5" customHeight="1">
      <c r="A4001" s="790" t="s">
        <v>18</v>
      </c>
      <c r="B4001" s="791"/>
      <c r="C4001" s="246">
        <v>2159916.3876780602</v>
      </c>
      <c r="D4001" s="247">
        <v>80951.744878182784</v>
      </c>
      <c r="E4001" s="247">
        <v>1741399.7707208544</v>
      </c>
      <c r="F4001" s="329">
        <v>462.74798621000008</v>
      </c>
      <c r="G4001" s="316"/>
    </row>
    <row r="4002" spans="1:7" ht="25.5" customHeight="1">
      <c r="A4002" s="790" t="s">
        <v>19</v>
      </c>
      <c r="B4002" s="791"/>
      <c r="C4002" s="246">
        <v>5301574.0000051912</v>
      </c>
      <c r="D4002" s="247">
        <v>245012.94736984096</v>
      </c>
      <c r="E4002" s="247">
        <v>11357904.408717584</v>
      </c>
      <c r="F4002" s="329">
        <v>2148.9106048240014</v>
      </c>
      <c r="G4002" s="316"/>
    </row>
    <row r="4003" spans="1:7" ht="25.5" customHeight="1">
      <c r="A4003" s="790" t="s">
        <v>20</v>
      </c>
      <c r="B4003" s="791"/>
      <c r="C4003" s="246">
        <v>3310070.8244429212</v>
      </c>
      <c r="D4003" s="247">
        <v>107852.67382111923</v>
      </c>
      <c r="E4003" s="247">
        <v>4090496.6724712956</v>
      </c>
      <c r="F4003" s="329">
        <v>1438.4350428810005</v>
      </c>
      <c r="G4003" s="316"/>
    </row>
    <row r="4004" spans="1:7" ht="25.5" customHeight="1">
      <c r="A4004" s="790" t="s">
        <v>21</v>
      </c>
      <c r="B4004" s="791"/>
      <c r="C4004" s="246"/>
      <c r="D4004" s="247"/>
      <c r="E4004" s="247"/>
      <c r="F4004" s="329">
        <v>0</v>
      </c>
      <c r="G4004" s="316"/>
    </row>
    <row r="4005" spans="1:7" ht="25.5" customHeight="1">
      <c r="A4005" s="1078" t="s">
        <v>385</v>
      </c>
      <c r="B4005" s="1079"/>
      <c r="C4005" s="248">
        <v>3601531.2977256747</v>
      </c>
      <c r="D4005" s="249">
        <v>66743.562128107762</v>
      </c>
      <c r="E4005" s="249">
        <v>4787142.6504484545</v>
      </c>
      <c r="F4005" s="330">
        <v>5144.3910661714817</v>
      </c>
      <c r="G4005" s="229"/>
    </row>
    <row r="4006" spans="1:7" s="371" customFormat="1" ht="25.5" customHeight="1">
      <c r="A4006" s="790" t="s">
        <v>14</v>
      </c>
      <c r="B4006" s="791"/>
      <c r="C4006" s="444">
        <v>2000000</v>
      </c>
      <c r="D4006" s="445">
        <v>0</v>
      </c>
      <c r="E4006" s="445">
        <v>0</v>
      </c>
      <c r="F4006" s="446">
        <v>79.961094224924011</v>
      </c>
      <c r="G4006" s="229"/>
    </row>
    <row r="4007" spans="1:7" ht="25.5" customHeight="1">
      <c r="A4007" s="790" t="s">
        <v>15</v>
      </c>
      <c r="B4007" s="791"/>
      <c r="C4007" s="246">
        <v>2787221.9478909676</v>
      </c>
      <c r="D4007" s="247">
        <v>124306.2005665707</v>
      </c>
      <c r="E4007" s="247">
        <v>2825341.8595674769</v>
      </c>
      <c r="F4007" s="329">
        <v>516.60240427206202</v>
      </c>
      <c r="G4007" s="229"/>
    </row>
    <row r="4008" spans="1:7" ht="15" customHeight="1">
      <c r="A4008" s="790" t="s">
        <v>16</v>
      </c>
      <c r="B4008" s="791"/>
      <c r="C4008" s="246">
        <v>2400000</v>
      </c>
      <c r="D4008" s="247">
        <v>152887.95268898323</v>
      </c>
      <c r="E4008" s="247">
        <v>1607288.0034634206</v>
      </c>
      <c r="F4008" s="329">
        <v>110.52</v>
      </c>
      <c r="G4008" s="229"/>
    </row>
    <row r="4009" spans="1:7" ht="25.5" customHeight="1">
      <c r="A4009" s="790" t="s">
        <v>17</v>
      </c>
      <c r="B4009" s="791"/>
      <c r="C4009" s="246">
        <v>800000</v>
      </c>
      <c r="D4009" s="247">
        <v>57646.135369831369</v>
      </c>
      <c r="E4009" s="247">
        <v>208141.96338815708</v>
      </c>
      <c r="F4009" s="329">
        <v>13.037037037037036</v>
      </c>
      <c r="G4009" s="229"/>
    </row>
    <row r="4010" spans="1:7" ht="25.5" customHeight="1">
      <c r="A4010" s="790" t="s">
        <v>18</v>
      </c>
      <c r="B4010" s="791"/>
      <c r="C4010" s="246">
        <v>3544594.1385044684</v>
      </c>
      <c r="D4010" s="247">
        <v>130774.22434415363</v>
      </c>
      <c r="E4010" s="247">
        <v>3118715.416963323</v>
      </c>
      <c r="F4010" s="329">
        <v>568.73137663355055</v>
      </c>
      <c r="G4010" s="229"/>
    </row>
    <row r="4011" spans="1:7" ht="25.5" customHeight="1">
      <c r="A4011" s="790" t="s">
        <v>19</v>
      </c>
      <c r="B4011" s="791"/>
      <c r="C4011" s="246">
        <v>3933807.7618671302</v>
      </c>
      <c r="D4011" s="247">
        <v>155293.58526698966</v>
      </c>
      <c r="E4011" s="247">
        <v>6685604.2198483786</v>
      </c>
      <c r="F4011" s="329">
        <v>1853.4219125891429</v>
      </c>
      <c r="G4011" s="229"/>
    </row>
    <row r="4012" spans="1:7" ht="25.5" customHeight="1">
      <c r="A4012" s="790" t="s">
        <v>20</v>
      </c>
      <c r="B4012" s="791"/>
      <c r="C4012" s="246">
        <v>3659323.5268298252</v>
      </c>
      <c r="D4012" s="247">
        <v>79797.708110864944</v>
      </c>
      <c r="E4012" s="247">
        <v>3520792.2595167658</v>
      </c>
      <c r="F4012" s="329">
        <v>1946.7041979365079</v>
      </c>
      <c r="G4012" s="229"/>
    </row>
    <row r="4013" spans="1:7" ht="25.5" customHeight="1">
      <c r="A4013" s="790" t="s">
        <v>21</v>
      </c>
      <c r="B4013" s="791"/>
      <c r="C4013" s="246">
        <v>4000000</v>
      </c>
      <c r="D4013" s="247">
        <v>0</v>
      </c>
      <c r="E4013" s="247">
        <v>0</v>
      </c>
      <c r="F4013" s="329">
        <v>55.413043478260867</v>
      </c>
      <c r="G4013" s="229"/>
    </row>
    <row r="4014" spans="1:7" ht="25.5" customHeight="1" thickBot="1">
      <c r="A4014" s="802" t="s">
        <v>3</v>
      </c>
      <c r="B4014" s="803"/>
      <c r="C4014" s="443">
        <v>3332329.5566076869</v>
      </c>
      <c r="D4014" s="618">
        <v>50762.243923397138</v>
      </c>
      <c r="E4014" s="618">
        <v>5857973.9967892654</v>
      </c>
      <c r="F4014" s="619">
        <v>13317.210231970752</v>
      </c>
      <c r="G4014" s="229"/>
    </row>
    <row r="4016" spans="1:7">
      <c r="A4016" s="620"/>
      <c r="B4016" s="620"/>
      <c r="C4016" s="620"/>
      <c r="D4016" s="620"/>
      <c r="E4016" s="620"/>
      <c r="F4016" s="620"/>
    </row>
    <row r="4017" spans="1:7" ht="13.5" thickBot="1"/>
    <row r="4018" spans="1:7" ht="27.75" customHeight="1">
      <c r="A4018" s="720" t="s">
        <v>22</v>
      </c>
      <c r="B4018" s="721"/>
      <c r="C4018" s="709" t="s">
        <v>495</v>
      </c>
      <c r="D4018" s="682"/>
      <c r="E4018" s="682"/>
      <c r="F4018" s="683"/>
      <c r="G4018" s="4"/>
    </row>
    <row r="4019" spans="1:7" ht="36.75" thickBot="1">
      <c r="A4019" s="739"/>
      <c r="B4019" s="740"/>
      <c r="C4019" s="144" t="s">
        <v>389</v>
      </c>
      <c r="D4019" s="145" t="s">
        <v>390</v>
      </c>
      <c r="E4019" s="145" t="s">
        <v>391</v>
      </c>
      <c r="F4019" s="319" t="s">
        <v>392</v>
      </c>
      <c r="G4019" s="316"/>
    </row>
    <row r="4020" spans="1:7" ht="13.5" customHeight="1">
      <c r="A4020" s="806" t="s">
        <v>383</v>
      </c>
      <c r="B4020" s="807"/>
      <c r="C4020" s="440">
        <v>14.335661525286786</v>
      </c>
      <c r="D4020" s="441">
        <v>1.12169629373017E-2</v>
      </c>
      <c r="E4020" s="441">
        <v>4.174661064323276</v>
      </c>
      <c r="F4020" s="455">
        <v>138513.42655914888</v>
      </c>
      <c r="G4020" s="229"/>
    </row>
    <row r="4021" spans="1:7" ht="24.75" customHeight="1">
      <c r="A4021" s="790" t="s">
        <v>14</v>
      </c>
      <c r="B4021" s="791"/>
      <c r="C4021" s="387">
        <v>14.493594601040241</v>
      </c>
      <c r="D4021" s="388">
        <v>7.7606349228432847E-2</v>
      </c>
      <c r="E4021" s="388">
        <v>3.7708289705238323</v>
      </c>
      <c r="F4021" s="456">
        <v>2360.9085366900017</v>
      </c>
      <c r="G4021" s="229"/>
    </row>
    <row r="4022" spans="1:7" ht="24.75" customHeight="1">
      <c r="A4022" s="790" t="s">
        <v>15</v>
      </c>
      <c r="B4022" s="791"/>
      <c r="C4022" s="387">
        <v>14.478481300082132</v>
      </c>
      <c r="D4022" s="388">
        <v>5.3119306553586133E-2</v>
      </c>
      <c r="E4022" s="388">
        <v>4.4009350599923822</v>
      </c>
      <c r="F4022" s="456">
        <v>6864.1240972160049</v>
      </c>
      <c r="G4022" s="229"/>
    </row>
    <row r="4023" spans="1:7" ht="24.75" customHeight="1">
      <c r="A4023" s="790" t="s">
        <v>16</v>
      </c>
      <c r="B4023" s="791"/>
      <c r="C4023" s="387">
        <v>14.308859874533089</v>
      </c>
      <c r="D4023" s="388">
        <v>3.2756807749419241E-2</v>
      </c>
      <c r="E4023" s="388">
        <v>4.0127224368213703</v>
      </c>
      <c r="F4023" s="456">
        <v>15006.35087818598</v>
      </c>
      <c r="G4023" s="229"/>
    </row>
    <row r="4024" spans="1:7" ht="24.75" customHeight="1">
      <c r="A4024" s="790" t="s">
        <v>17</v>
      </c>
      <c r="B4024" s="791"/>
      <c r="C4024" s="387">
        <v>13.905049586054034</v>
      </c>
      <c r="D4024" s="388">
        <v>3.7911036464978828E-2</v>
      </c>
      <c r="E4024" s="388">
        <v>4.1208395745624831</v>
      </c>
      <c r="F4024" s="456">
        <v>11815.173391232951</v>
      </c>
      <c r="G4024" s="229"/>
    </row>
    <row r="4025" spans="1:7" ht="24.75" customHeight="1">
      <c r="A4025" s="790" t="s">
        <v>18</v>
      </c>
      <c r="B4025" s="791"/>
      <c r="C4025" s="387">
        <v>14.035638478979049</v>
      </c>
      <c r="D4025" s="388">
        <v>2.9755484397469729E-2</v>
      </c>
      <c r="E4025" s="388">
        <v>4.3072836689500678</v>
      </c>
      <c r="F4025" s="456">
        <v>20954.287563699945</v>
      </c>
      <c r="G4025" s="229"/>
    </row>
    <row r="4026" spans="1:7" ht="24.75" customHeight="1">
      <c r="A4026" s="790" t="s">
        <v>19</v>
      </c>
      <c r="B4026" s="791"/>
      <c r="C4026" s="387">
        <v>14.514843876570048</v>
      </c>
      <c r="D4026" s="388">
        <v>1.9423852594605152E-2</v>
      </c>
      <c r="E4026" s="388">
        <v>4.1155284646746759</v>
      </c>
      <c r="F4026" s="456">
        <v>44893.190619541499</v>
      </c>
      <c r="G4026" s="229"/>
    </row>
    <row r="4027" spans="1:7" ht="24.75" customHeight="1">
      <c r="A4027" s="790" t="s">
        <v>20</v>
      </c>
      <c r="B4027" s="791"/>
      <c r="C4027" s="387">
        <v>14.453060974141929</v>
      </c>
      <c r="D4027" s="388">
        <v>2.2529180519598374E-2</v>
      </c>
      <c r="E4027" s="388">
        <v>4.1907756575639006</v>
      </c>
      <c r="F4027" s="456">
        <v>34601.747722582993</v>
      </c>
      <c r="G4027" s="229"/>
    </row>
    <row r="4028" spans="1:7" ht="24.75" customHeight="1">
      <c r="A4028" s="790" t="s">
        <v>21</v>
      </c>
      <c r="B4028" s="791"/>
      <c r="C4028" s="387">
        <v>13.50163278328991</v>
      </c>
      <c r="D4028" s="388">
        <v>0.10020528127979185</v>
      </c>
      <c r="E4028" s="388">
        <v>4.5010398157042788</v>
      </c>
      <c r="F4028" s="456">
        <v>2017.6437499999986</v>
      </c>
      <c r="G4028" s="229"/>
    </row>
    <row r="4029" spans="1:7">
      <c r="A4029" s="804" t="s">
        <v>384</v>
      </c>
      <c r="B4029" s="805"/>
      <c r="C4029" s="253">
        <v>32.907933154579879</v>
      </c>
      <c r="D4029" s="254">
        <v>2.3825224147361476E-2</v>
      </c>
      <c r="E4029" s="254">
        <v>8.5717905833664432</v>
      </c>
      <c r="F4029" s="330">
        <v>129440.18180302031</v>
      </c>
      <c r="G4029" s="316"/>
    </row>
    <row r="4030" spans="1:7" ht="24.75" customHeight="1">
      <c r="A4030" s="790" t="s">
        <v>14</v>
      </c>
      <c r="B4030" s="791"/>
      <c r="C4030" s="250">
        <v>33.1628470565052</v>
      </c>
      <c r="D4030" s="251">
        <v>0.18161599106965648</v>
      </c>
      <c r="E4030" s="251">
        <v>8.6204890172348385</v>
      </c>
      <c r="F4030" s="329">
        <v>2252.9711776850013</v>
      </c>
      <c r="G4030" s="316"/>
    </row>
    <row r="4031" spans="1:7" ht="24.75" customHeight="1">
      <c r="A4031" s="790" t="s">
        <v>15</v>
      </c>
      <c r="B4031" s="791"/>
      <c r="C4031" s="250">
        <v>33.239062553501384</v>
      </c>
      <c r="D4031" s="251">
        <v>0.10629465405802362</v>
      </c>
      <c r="E4031" s="251">
        <v>8.4455236172577131</v>
      </c>
      <c r="F4031" s="329">
        <v>6312.9204360199965</v>
      </c>
      <c r="G4031" s="316"/>
    </row>
    <row r="4032" spans="1:7" ht="24.75" customHeight="1">
      <c r="A4032" s="790" t="s">
        <v>16</v>
      </c>
      <c r="B4032" s="791"/>
      <c r="C4032" s="250">
        <v>32.706827309236928</v>
      </c>
      <c r="D4032" s="251">
        <v>6.9753390836887322E-2</v>
      </c>
      <c r="E4032" s="251">
        <v>8.4280107444236574</v>
      </c>
      <c r="F4032" s="329">
        <v>14598.879120870037</v>
      </c>
      <c r="G4032" s="316"/>
    </row>
    <row r="4033" spans="1:7" ht="24.75" customHeight="1">
      <c r="A4033" s="790" t="s">
        <v>17</v>
      </c>
      <c r="B4033" s="791"/>
      <c r="C4033" s="250">
        <v>34.164876352979199</v>
      </c>
      <c r="D4033" s="251">
        <v>7.7340102173455202E-2</v>
      </c>
      <c r="E4033" s="251">
        <v>8.0092142815213982</v>
      </c>
      <c r="F4033" s="329">
        <v>10724.334296004985</v>
      </c>
      <c r="G4033" s="316"/>
    </row>
    <row r="4034" spans="1:7" ht="24.75" customHeight="1">
      <c r="A4034" s="790" t="s">
        <v>18</v>
      </c>
      <c r="B4034" s="791"/>
      <c r="C4034" s="250">
        <v>33.234533277545736</v>
      </c>
      <c r="D4034" s="251">
        <v>5.8658073206843901E-2</v>
      </c>
      <c r="E4034" s="251">
        <v>8.4480090960700505</v>
      </c>
      <c r="F4034" s="329">
        <v>20742.120796423864</v>
      </c>
      <c r="G4034" s="316"/>
    </row>
    <row r="4035" spans="1:7" ht="24.75" customHeight="1">
      <c r="A4035" s="790" t="s">
        <v>19</v>
      </c>
      <c r="B4035" s="791"/>
      <c r="C4035" s="250">
        <v>32.656609968693978</v>
      </c>
      <c r="D4035" s="251">
        <v>4.4039315111366405E-2</v>
      </c>
      <c r="E4035" s="251">
        <v>8.6382422626447202</v>
      </c>
      <c r="F4035" s="329">
        <v>38474.204322404963</v>
      </c>
      <c r="G4035" s="316"/>
    </row>
    <row r="4036" spans="1:7" ht="24.75" customHeight="1">
      <c r="A4036" s="790" t="s">
        <v>20</v>
      </c>
      <c r="B4036" s="791"/>
      <c r="C4036" s="250">
        <v>32.739838621716764</v>
      </c>
      <c r="D4036" s="251">
        <v>4.7825408810064259E-2</v>
      </c>
      <c r="E4036" s="251">
        <v>8.820047911883</v>
      </c>
      <c r="F4036" s="329">
        <v>34011.399801563384</v>
      </c>
      <c r="G4036" s="316"/>
    </row>
    <row r="4037" spans="1:7" ht="24.75" customHeight="1">
      <c r="A4037" s="790" t="s">
        <v>21</v>
      </c>
      <c r="B4037" s="791"/>
      <c r="C4037" s="250">
        <v>30.929560580690524</v>
      </c>
      <c r="D4037" s="251">
        <v>0.16010999084309654</v>
      </c>
      <c r="E4037" s="251">
        <v>7.7174873305786882</v>
      </c>
      <c r="F4037" s="329">
        <v>2323.3518520499997</v>
      </c>
      <c r="G4037" s="316"/>
    </row>
    <row r="4038" spans="1:7">
      <c r="A4038" s="804" t="s">
        <v>385</v>
      </c>
      <c r="B4038" s="805"/>
      <c r="C4038" s="253">
        <v>55.664176028898098</v>
      </c>
      <c r="D4038" s="254">
        <v>3.7158728745565299E-2</v>
      </c>
      <c r="E4038" s="254">
        <v>12.9610909026676</v>
      </c>
      <c r="F4038" s="330">
        <v>121663.811411067</v>
      </c>
      <c r="G4038" s="316"/>
    </row>
    <row r="4039" spans="1:7" ht="24.75" customHeight="1">
      <c r="A4039" s="790" t="s">
        <v>14</v>
      </c>
      <c r="B4039" s="791"/>
      <c r="C4039" s="250">
        <v>53.978617034714802</v>
      </c>
      <c r="D4039" s="251">
        <v>0.31781304619591</v>
      </c>
      <c r="E4039" s="251">
        <v>14.624481226769101</v>
      </c>
      <c r="F4039" s="329">
        <v>2117.47112462006</v>
      </c>
      <c r="G4039" s="316"/>
    </row>
    <row r="4040" spans="1:7" ht="24.75" customHeight="1">
      <c r="A4040" s="790" t="s">
        <v>15</v>
      </c>
      <c r="B4040" s="791"/>
      <c r="C4040" s="250">
        <v>55.289462955846197</v>
      </c>
      <c r="D4040" s="251">
        <v>0.179597643674168</v>
      </c>
      <c r="E4040" s="251">
        <v>14.0427405163312</v>
      </c>
      <c r="F4040" s="329">
        <v>6113.6767595282399</v>
      </c>
      <c r="G4040" s="316"/>
    </row>
    <row r="4041" spans="1:7" ht="24.75" customHeight="1">
      <c r="A4041" s="790" t="s">
        <v>16</v>
      </c>
      <c r="B4041" s="791"/>
      <c r="C4041" s="250">
        <v>59.652173913043399</v>
      </c>
      <c r="D4041" s="251">
        <v>0.11461762052650699</v>
      </c>
      <c r="E4041" s="251">
        <v>11.5575489105979</v>
      </c>
      <c r="F4041" s="329">
        <v>10167.84</v>
      </c>
      <c r="G4041" s="316"/>
    </row>
    <row r="4042" spans="1:7" ht="24.75" customHeight="1">
      <c r="A4042" s="790" t="s">
        <v>17</v>
      </c>
      <c r="B4042" s="791"/>
      <c r="C4042" s="250">
        <v>55.645461708792702</v>
      </c>
      <c r="D4042" s="251">
        <v>0.114981183582487</v>
      </c>
      <c r="E4042" s="251">
        <v>12.0857288862556</v>
      </c>
      <c r="F4042" s="329">
        <v>11048.215728056701</v>
      </c>
      <c r="G4042" s="316"/>
    </row>
    <row r="4043" spans="1:7" ht="24.75" customHeight="1">
      <c r="A4043" s="790" t="s">
        <v>18</v>
      </c>
      <c r="B4043" s="791"/>
      <c r="C4043" s="250">
        <v>56.491009137088398</v>
      </c>
      <c r="D4043" s="251">
        <v>8.3501252842316201E-2</v>
      </c>
      <c r="E4043" s="251">
        <v>12.0370713566664</v>
      </c>
      <c r="F4043" s="329">
        <v>20780.485355909299</v>
      </c>
      <c r="G4043" s="316"/>
    </row>
    <row r="4044" spans="1:7" ht="24.75" customHeight="1">
      <c r="A4044" s="790" t="s">
        <v>19</v>
      </c>
      <c r="B4044" s="791"/>
      <c r="C4044" s="250">
        <v>54.785172127700299</v>
      </c>
      <c r="D4044" s="251">
        <v>7.4284160069751595E-2</v>
      </c>
      <c r="E4044" s="251">
        <v>13.745700553646801</v>
      </c>
      <c r="F4044" s="329">
        <v>34240.5965960592</v>
      </c>
      <c r="G4044" s="316"/>
    </row>
    <row r="4045" spans="1:7" ht="24.75" customHeight="1">
      <c r="A4045" s="790" t="s">
        <v>20</v>
      </c>
      <c r="B4045" s="791"/>
      <c r="C4045" s="250">
        <v>55.180359703666802</v>
      </c>
      <c r="D4045" s="251">
        <v>6.8365332286800196E-2</v>
      </c>
      <c r="E4045" s="251">
        <v>12.773825919009299</v>
      </c>
      <c r="F4045" s="329">
        <v>34911.630194714999</v>
      </c>
      <c r="G4045" s="316"/>
    </row>
    <row r="4046" spans="1:7" ht="24.75" customHeight="1">
      <c r="A4046" s="790" t="s">
        <v>21</v>
      </c>
      <c r="B4046" s="791"/>
      <c r="C4046" s="250">
        <v>53.616741798909501</v>
      </c>
      <c r="D4046" s="251">
        <v>0.27865716527440798</v>
      </c>
      <c r="E4046" s="251">
        <v>13.317059608019999</v>
      </c>
      <c r="F4046" s="329">
        <v>2283.8956521739101</v>
      </c>
      <c r="G4046" s="316"/>
    </row>
    <row r="4047" spans="1:7" ht="13.5" thickBot="1">
      <c r="A4047" s="938" t="s">
        <v>3</v>
      </c>
      <c r="B4047" s="939"/>
      <c r="C4047" s="255">
        <v>33.411253204483899</v>
      </c>
      <c r="D4047" s="256">
        <v>3.06971333180454E-2</v>
      </c>
      <c r="E4047" s="256">
        <v>19.1609484875144</v>
      </c>
      <c r="F4047" s="331">
        <v>389617.41977725102</v>
      </c>
      <c r="G4047" s="316"/>
    </row>
    <row r="4050" spans="1:13" ht="13.5" thickBot="1"/>
    <row r="4051" spans="1:13" ht="26.25" customHeight="1">
      <c r="A4051" s="770" t="s">
        <v>22</v>
      </c>
      <c r="B4051" s="771"/>
      <c r="C4051" s="704" t="s">
        <v>496</v>
      </c>
      <c r="D4051" s="664"/>
      <c r="E4051" s="664"/>
      <c r="F4051" s="664"/>
      <c r="G4051" s="664"/>
      <c r="H4051" s="664"/>
      <c r="I4051" s="664"/>
      <c r="J4051" s="664"/>
      <c r="K4051" s="664"/>
      <c r="L4051" s="665"/>
      <c r="M4051" s="4"/>
    </row>
    <row r="4052" spans="1:13" ht="26.25" customHeight="1">
      <c r="A4052" s="772"/>
      <c r="B4052" s="773"/>
      <c r="C4052" s="1018" t="s">
        <v>396</v>
      </c>
      <c r="D4052" s="1108"/>
      <c r="E4052" s="1019" t="s">
        <v>397</v>
      </c>
      <c r="F4052" s="1108"/>
      <c r="G4052" s="1019" t="s">
        <v>398</v>
      </c>
      <c r="H4052" s="1108"/>
      <c r="I4052" s="1019" t="s">
        <v>399</v>
      </c>
      <c r="J4052" s="1108"/>
      <c r="K4052" s="1020" t="s">
        <v>382</v>
      </c>
      <c r="L4052" s="1109"/>
      <c r="M4052" s="316"/>
    </row>
    <row r="4053" spans="1:13" ht="13.5" thickBot="1">
      <c r="A4053" s="774"/>
      <c r="B4053" s="775"/>
      <c r="C4053" s="64" t="s">
        <v>11</v>
      </c>
      <c r="D4053" s="65" t="s">
        <v>12</v>
      </c>
      <c r="E4053" s="64" t="s">
        <v>11</v>
      </c>
      <c r="F4053" s="65" t="s">
        <v>12</v>
      </c>
      <c r="G4053" s="64" t="s">
        <v>11</v>
      </c>
      <c r="H4053" s="65" t="s">
        <v>12</v>
      </c>
      <c r="I4053" s="64" t="s">
        <v>11</v>
      </c>
      <c r="J4053" s="65" t="s">
        <v>12</v>
      </c>
      <c r="K4053" s="64" t="s">
        <v>11</v>
      </c>
      <c r="L4053" s="304" t="s">
        <v>13</v>
      </c>
      <c r="M4053" s="316"/>
    </row>
    <row r="4054" spans="1:13" ht="12.75" customHeight="1">
      <c r="A4054" s="806" t="s">
        <v>383</v>
      </c>
      <c r="B4054" s="807"/>
      <c r="C4054" s="49">
        <v>60216.309795500718</v>
      </c>
      <c r="D4054" s="50">
        <v>0.43473265247489323</v>
      </c>
      <c r="E4054" s="51">
        <v>51827.545557999991</v>
      </c>
      <c r="F4054" s="50">
        <v>0.3741698292075713</v>
      </c>
      <c r="G4054" s="51">
        <v>16445.82800439994</v>
      </c>
      <c r="H4054" s="50">
        <v>0.11873092945713638</v>
      </c>
      <c r="I4054" s="51">
        <v>10023.744268699978</v>
      </c>
      <c r="J4054" s="50">
        <v>7.2366588860407852E-2</v>
      </c>
      <c r="K4054" s="51">
        <v>138513.42762659941</v>
      </c>
      <c r="L4054" s="170">
        <v>1</v>
      </c>
      <c r="M4054" s="316"/>
    </row>
    <row r="4055" spans="1:13" ht="21.75" customHeight="1">
      <c r="A4055" s="790" t="s">
        <v>14</v>
      </c>
      <c r="B4055" s="791"/>
      <c r="C4055" s="43">
        <v>1188.6006110000001</v>
      </c>
      <c r="D4055" s="47">
        <v>0.50345051126099516</v>
      </c>
      <c r="E4055" s="44">
        <v>770.67682999999988</v>
      </c>
      <c r="F4055" s="47">
        <v>0.32643231081134194</v>
      </c>
      <c r="G4055" s="44">
        <v>369.04573199999999</v>
      </c>
      <c r="H4055" s="47">
        <v>0.15631513288367996</v>
      </c>
      <c r="I4055" s="44">
        <v>32.585366</v>
      </c>
      <c r="J4055" s="47">
        <v>1.3802045043982103E-2</v>
      </c>
      <c r="K4055" s="44">
        <v>2360.9085390000018</v>
      </c>
      <c r="L4055" s="171">
        <f>+K4055/$K$4054</f>
        <v>1.7044618557591922E-2</v>
      </c>
      <c r="M4055" s="316"/>
    </row>
    <row r="4056" spans="1:13" ht="21.75" customHeight="1">
      <c r="A4056" s="790" t="s">
        <v>15</v>
      </c>
      <c r="B4056" s="791"/>
      <c r="C4056" s="43">
        <v>2256.691330000001</v>
      </c>
      <c r="D4056" s="47">
        <v>0.32876611853601612</v>
      </c>
      <c r="E4056" s="44">
        <v>2747.9803465000032</v>
      </c>
      <c r="F4056" s="47">
        <v>0.40033956807556054</v>
      </c>
      <c r="G4056" s="44">
        <v>1246.5543919999998</v>
      </c>
      <c r="H4056" s="47">
        <v>0.18160429986756901</v>
      </c>
      <c r="I4056" s="44">
        <v>612.89770450000003</v>
      </c>
      <c r="J4056" s="47">
        <v>8.9290013520856248E-2</v>
      </c>
      <c r="K4056" s="44">
        <v>6864.1237729999912</v>
      </c>
      <c r="L4056" s="171">
        <f t="shared" ref="L4056:L4062" si="300">+K4056/$K$4054</f>
        <v>4.9555656015560473E-2</v>
      </c>
      <c r="M4056" s="316"/>
    </row>
    <row r="4057" spans="1:13" ht="21.75" customHeight="1">
      <c r="A4057" s="790" t="s">
        <v>16</v>
      </c>
      <c r="B4057" s="791"/>
      <c r="C4057" s="43">
        <v>6894.4172700000099</v>
      </c>
      <c r="D4057" s="47">
        <v>0.45943329923990184</v>
      </c>
      <c r="E4057" s="44">
        <v>5361.2205335000062</v>
      </c>
      <c r="F4057" s="47">
        <v>0.35726344101284879</v>
      </c>
      <c r="G4057" s="44">
        <v>1679.7355834999994</v>
      </c>
      <c r="H4057" s="47">
        <v>0.1119349802536778</v>
      </c>
      <c r="I4057" s="44">
        <v>1070.9774400000001</v>
      </c>
      <c r="J4057" s="47">
        <v>7.1368279493576894E-2</v>
      </c>
      <c r="K4057" s="44">
        <v>15006.350826999935</v>
      </c>
      <c r="L4057" s="171">
        <f t="shared" si="300"/>
        <v>0.10833859997641263</v>
      </c>
      <c r="M4057" s="316"/>
    </row>
    <row r="4058" spans="1:13" ht="21.75" customHeight="1">
      <c r="A4058" s="790" t="s">
        <v>17</v>
      </c>
      <c r="B4058" s="791"/>
      <c r="C4058" s="43">
        <v>4849.2455699999946</v>
      </c>
      <c r="D4058" s="47">
        <v>0.41042526634767529</v>
      </c>
      <c r="E4058" s="44">
        <v>5468.4877614999932</v>
      </c>
      <c r="F4058" s="47">
        <v>0.46283602544645719</v>
      </c>
      <c r="G4058" s="44">
        <v>1090.0578754999999</v>
      </c>
      <c r="H4058" s="47">
        <v>9.2259154012377442E-2</v>
      </c>
      <c r="I4058" s="44">
        <v>407.38190149999997</v>
      </c>
      <c r="J4058" s="47">
        <v>3.4479554193490781E-2</v>
      </c>
      <c r="K4058" s="44">
        <v>11815.173108499979</v>
      </c>
      <c r="L4058" s="171">
        <f t="shared" si="300"/>
        <v>8.5299839235449357E-2</v>
      </c>
      <c r="M4058" s="316"/>
    </row>
    <row r="4059" spans="1:13" ht="21.75" customHeight="1">
      <c r="A4059" s="790" t="s">
        <v>18</v>
      </c>
      <c r="B4059" s="791"/>
      <c r="C4059" s="43">
        <v>8514.6650014999868</v>
      </c>
      <c r="D4059" s="47">
        <v>0.40634474329137615</v>
      </c>
      <c r="E4059" s="44">
        <v>8189.6082304999882</v>
      </c>
      <c r="F4059" s="47">
        <v>0.39083208247103279</v>
      </c>
      <c r="G4059" s="44">
        <v>2565.0349479999977</v>
      </c>
      <c r="H4059" s="47">
        <v>0.1224109776831916</v>
      </c>
      <c r="I4059" s="44">
        <v>1684.9803694999989</v>
      </c>
      <c r="J4059" s="47">
        <v>8.041219655439974E-2</v>
      </c>
      <c r="K4059" s="44">
        <v>20954.288549499965</v>
      </c>
      <c r="L4059" s="171">
        <f t="shared" si="300"/>
        <v>0.15127983552603971</v>
      </c>
      <c r="M4059" s="316"/>
    </row>
    <row r="4060" spans="1:13" ht="21.75" customHeight="1">
      <c r="A4060" s="790" t="s">
        <v>19</v>
      </c>
      <c r="B4060" s="791"/>
      <c r="C4060" s="43">
        <v>20471.610710999841</v>
      </c>
      <c r="D4060" s="47">
        <v>0.45600703565977213</v>
      </c>
      <c r="E4060" s="44">
        <v>16665.414315999918</v>
      </c>
      <c r="F4060" s="47">
        <v>0.37122365638760663</v>
      </c>
      <c r="G4060" s="44">
        <v>4916.2832053999973</v>
      </c>
      <c r="H4060" s="47">
        <v>0.10951066638609808</v>
      </c>
      <c r="I4060" s="44">
        <v>2839.8822451999999</v>
      </c>
      <c r="J4060" s="47">
        <v>6.3258641566519988E-2</v>
      </c>
      <c r="K4060" s="44">
        <v>44893.190477599899</v>
      </c>
      <c r="L4060" s="171">
        <f t="shared" si="300"/>
        <v>0.32410713709736283</v>
      </c>
      <c r="M4060" s="316"/>
    </row>
    <row r="4061" spans="1:13" ht="21.75" customHeight="1">
      <c r="A4061" s="790" t="s">
        <v>20</v>
      </c>
      <c r="B4061" s="791"/>
      <c r="C4061" s="43">
        <v>15409.471801999951</v>
      </c>
      <c r="D4061" s="47">
        <v>0.44533795038061574</v>
      </c>
      <c r="E4061" s="44">
        <v>11664.760039999941</v>
      </c>
      <c r="F4061" s="47">
        <v>0.3371147560827536</v>
      </c>
      <c r="G4061" s="44">
        <v>4313.8162680000014</v>
      </c>
      <c r="H4061" s="47">
        <v>0.12467047020134349</v>
      </c>
      <c r="I4061" s="44">
        <v>3213.7004920000022</v>
      </c>
      <c r="J4061" s="47">
        <v>9.2876823335288392E-2</v>
      </c>
      <c r="K4061" s="44">
        <v>34601.748601999854</v>
      </c>
      <c r="L4061" s="171">
        <f t="shared" si="300"/>
        <v>0.24980790090097454</v>
      </c>
      <c r="M4061" s="316"/>
    </row>
    <row r="4062" spans="1:13" ht="21.75" customHeight="1">
      <c r="A4062" s="790" t="s">
        <v>21</v>
      </c>
      <c r="B4062" s="791"/>
      <c r="C4062" s="43">
        <v>631.60749999999985</v>
      </c>
      <c r="D4062" s="47">
        <v>0.31304213144664428</v>
      </c>
      <c r="E4062" s="44">
        <v>959.39749999999958</v>
      </c>
      <c r="F4062" s="47">
        <v>0.47550391390947994</v>
      </c>
      <c r="G4062" s="44">
        <v>265.3</v>
      </c>
      <c r="H4062" s="47">
        <v>0.13149001155431933</v>
      </c>
      <c r="I4062" s="44">
        <v>161.33875</v>
      </c>
      <c r="J4062" s="47">
        <v>7.9963943089556871E-2</v>
      </c>
      <c r="K4062" s="44">
        <v>2017.6437499999986</v>
      </c>
      <c r="L4062" s="171">
        <f t="shared" si="300"/>
        <v>1.456641269061008E-2</v>
      </c>
      <c r="M4062" s="316"/>
    </row>
    <row r="4063" spans="1:13">
      <c r="A4063" s="804" t="s">
        <v>384</v>
      </c>
      <c r="B4063" s="805"/>
      <c r="C4063" s="52">
        <v>57406.973120131523</v>
      </c>
      <c r="D4063" s="53">
        <v>0.44350195063455949</v>
      </c>
      <c r="E4063" s="54">
        <v>46149.683893635127</v>
      </c>
      <c r="F4063" s="53">
        <v>0.35653290385411279</v>
      </c>
      <c r="G4063" s="54">
        <v>16978.484746273032</v>
      </c>
      <c r="H4063" s="53">
        <v>0.13116857926011397</v>
      </c>
      <c r="I4063" s="54">
        <v>8905.0400429819838</v>
      </c>
      <c r="J4063" s="53">
        <v>6.8796566251224128E-2</v>
      </c>
      <c r="K4063" s="54">
        <v>129440.18180302031</v>
      </c>
      <c r="L4063" s="172">
        <v>1</v>
      </c>
      <c r="M4063" s="316"/>
    </row>
    <row r="4064" spans="1:13" ht="21.75" customHeight="1">
      <c r="A4064" s="790" t="s">
        <v>14</v>
      </c>
      <c r="B4064" s="791"/>
      <c r="C4064" s="43">
        <v>1223.7355888219993</v>
      </c>
      <c r="D4064" s="47">
        <v>0.54316522152734603</v>
      </c>
      <c r="E4064" s="44">
        <v>702.20551371300019</v>
      </c>
      <c r="F4064" s="47">
        <v>0.31167975900807504</v>
      </c>
      <c r="G4064" s="44">
        <v>314.38721800999997</v>
      </c>
      <c r="H4064" s="47">
        <v>0.13954338214528014</v>
      </c>
      <c r="I4064" s="44">
        <v>12.64285714</v>
      </c>
      <c r="J4064" s="47">
        <v>5.611637319298036E-3</v>
      </c>
      <c r="K4064" s="44">
        <v>2252.9711776850013</v>
      </c>
      <c r="L4064" s="171">
        <f>+K4064/$K$4063</f>
        <v>1.7405500720893079E-2</v>
      </c>
      <c r="M4064" s="316"/>
    </row>
    <row r="4065" spans="1:13" ht="21.75" customHeight="1">
      <c r="A4065" s="790" t="s">
        <v>15</v>
      </c>
      <c r="B4065" s="791"/>
      <c r="C4065" s="43">
        <v>2610.8855442920067</v>
      </c>
      <c r="D4065" s="47">
        <v>0.41357808493750775</v>
      </c>
      <c r="E4065" s="44">
        <v>1688.6244039880019</v>
      </c>
      <c r="F4065" s="47">
        <v>0.26748704044377297</v>
      </c>
      <c r="G4065" s="44">
        <v>1090.3968793199997</v>
      </c>
      <c r="H4065" s="47">
        <v>0.17272463519395223</v>
      </c>
      <c r="I4065" s="44">
        <v>923.01360842000008</v>
      </c>
      <c r="J4065" s="47">
        <v>0.14621023942476888</v>
      </c>
      <c r="K4065" s="44">
        <v>6312.9204360199965</v>
      </c>
      <c r="L4065" s="171">
        <f t="shared" ref="L4065:L4071" si="301">+K4065/$K$4063</f>
        <v>4.8770948465036018E-2</v>
      </c>
      <c r="M4065" s="316"/>
    </row>
    <row r="4066" spans="1:13" ht="21.75" customHeight="1">
      <c r="A4066" s="790" t="s">
        <v>16</v>
      </c>
      <c r="B4066" s="791"/>
      <c r="C4066" s="43">
        <v>6683.8241758200129</v>
      </c>
      <c r="D4066" s="47">
        <v>0.45783132530120452</v>
      </c>
      <c r="E4066" s="44">
        <v>5569.8534798500095</v>
      </c>
      <c r="F4066" s="47">
        <v>0.38152610441767038</v>
      </c>
      <c r="G4066" s="44">
        <v>1465.7509157499992</v>
      </c>
      <c r="H4066" s="47">
        <v>0.10040160642570249</v>
      </c>
      <c r="I4066" s="44">
        <v>879.4505494499997</v>
      </c>
      <c r="J4066" s="47">
        <v>6.0240963855421513E-2</v>
      </c>
      <c r="K4066" s="44">
        <v>14598.879120870037</v>
      </c>
      <c r="L4066" s="171">
        <f t="shared" si="301"/>
        <v>0.11278475445195482</v>
      </c>
      <c r="M4066" s="316"/>
    </row>
    <row r="4067" spans="1:13" ht="21.75" customHeight="1">
      <c r="A4067" s="790" t="s">
        <v>17</v>
      </c>
      <c r="B4067" s="791"/>
      <c r="C4067" s="43">
        <v>4331.6804596600141</v>
      </c>
      <c r="D4067" s="47">
        <v>0.403911360845367</v>
      </c>
      <c r="E4067" s="44">
        <v>3852.4254415000032</v>
      </c>
      <c r="F4067" s="47">
        <v>0.3592228044341273</v>
      </c>
      <c r="G4067" s="44">
        <v>2035.1168598550012</v>
      </c>
      <c r="H4067" s="47">
        <v>0.18976626461682755</v>
      </c>
      <c r="I4067" s="44">
        <v>505.11153499</v>
      </c>
      <c r="J4067" s="47">
        <v>4.7099570103681258E-2</v>
      </c>
      <c r="K4067" s="44">
        <v>10724.334296004985</v>
      </c>
      <c r="L4067" s="171">
        <f t="shared" si="301"/>
        <v>8.2851662803789014E-2</v>
      </c>
      <c r="M4067" s="316"/>
    </row>
    <row r="4068" spans="1:13" ht="21.75" customHeight="1">
      <c r="A4068" s="790" t="s">
        <v>18</v>
      </c>
      <c r="B4068" s="791"/>
      <c r="C4068" s="43">
        <v>8619.2905806229719</v>
      </c>
      <c r="D4068" s="47">
        <v>0.41554528899036292</v>
      </c>
      <c r="E4068" s="44">
        <v>7685.222127520974</v>
      </c>
      <c r="F4068" s="47">
        <v>0.37051284210272167</v>
      </c>
      <c r="G4068" s="44">
        <v>2997.0346211879987</v>
      </c>
      <c r="H4068" s="47">
        <v>0.14449026937036813</v>
      </c>
      <c r="I4068" s="44">
        <v>1440.5734670920001</v>
      </c>
      <c r="J4068" s="47">
        <v>6.9451599536551181E-2</v>
      </c>
      <c r="K4068" s="44">
        <v>20742.120796423864</v>
      </c>
      <c r="L4068" s="171">
        <f t="shared" si="301"/>
        <v>0.16024483670757542</v>
      </c>
      <c r="M4068" s="316"/>
    </row>
    <row r="4069" spans="1:13" ht="21.75" customHeight="1">
      <c r="A4069" s="790" t="s">
        <v>19</v>
      </c>
      <c r="B4069" s="791"/>
      <c r="C4069" s="43">
        <v>17551.789994646017</v>
      </c>
      <c r="D4069" s="47">
        <v>0.45619630876745526</v>
      </c>
      <c r="E4069" s="44">
        <v>14027.778958319856</v>
      </c>
      <c r="F4069" s="47">
        <v>0.36460218490213081</v>
      </c>
      <c r="G4069" s="44">
        <v>4307.438073568007</v>
      </c>
      <c r="H4069" s="47">
        <v>0.11195652124401764</v>
      </c>
      <c r="I4069" s="44">
        <v>2587.1972958700048</v>
      </c>
      <c r="J4069" s="47">
        <v>6.7244985086368197E-2</v>
      </c>
      <c r="K4069" s="44">
        <v>38474.204322404963</v>
      </c>
      <c r="L4069" s="171">
        <f t="shared" si="301"/>
        <v>0.29723540083522365</v>
      </c>
      <c r="M4069" s="316"/>
    </row>
    <row r="4070" spans="1:13" ht="21.75" customHeight="1">
      <c r="A4070" s="790" t="s">
        <v>20</v>
      </c>
      <c r="B4070" s="791"/>
      <c r="C4070" s="43">
        <v>15799.774183578111</v>
      </c>
      <c r="D4070" s="47">
        <v>0.46454348470690854</v>
      </c>
      <c r="E4070" s="44">
        <v>11511.048042753047</v>
      </c>
      <c r="F4070" s="47">
        <v>0.33844675931932466</v>
      </c>
      <c r="G4070" s="44">
        <v>4507.5786970819936</v>
      </c>
      <c r="H4070" s="47">
        <v>0.13253140780388567</v>
      </c>
      <c r="I4070" s="44">
        <v>2192.9988781499978</v>
      </c>
      <c r="J4070" s="47">
        <v>6.4478348169874314E-2</v>
      </c>
      <c r="K4070" s="44">
        <v>34011.399801563384</v>
      </c>
      <c r="L4070" s="171">
        <f t="shared" si="301"/>
        <v>0.26275766402523526</v>
      </c>
      <c r="M4070" s="316"/>
    </row>
    <row r="4071" spans="1:13" ht="21.75" customHeight="1">
      <c r="A4071" s="790" t="s">
        <v>21</v>
      </c>
      <c r="B4071" s="791"/>
      <c r="C4071" s="43">
        <v>585.99259269000027</v>
      </c>
      <c r="D4071" s="47">
        <v>0.25221861775819798</v>
      </c>
      <c r="E4071" s="44">
        <v>1112.5259259899999</v>
      </c>
      <c r="F4071" s="47">
        <v>0.47884521881968389</v>
      </c>
      <c r="G4071" s="44">
        <v>260.78148149999998</v>
      </c>
      <c r="H4071" s="47">
        <v>0.11224364543403124</v>
      </c>
      <c r="I4071" s="44">
        <v>364.05185186999995</v>
      </c>
      <c r="J4071" s="47">
        <v>0.15669251798808706</v>
      </c>
      <c r="K4071" s="44">
        <v>2323.3518520499997</v>
      </c>
      <c r="L4071" s="171">
        <f t="shared" si="301"/>
        <v>1.7949231990307568E-2</v>
      </c>
      <c r="M4071" s="316"/>
    </row>
    <row r="4072" spans="1:13">
      <c r="A4072" s="804" t="s">
        <v>385</v>
      </c>
      <c r="B4072" s="805"/>
      <c r="C4072" s="52">
        <v>56932.838203546155</v>
      </c>
      <c r="D4072" s="53">
        <v>0.46795211775164974</v>
      </c>
      <c r="E4072" s="54">
        <v>43728.210749123064</v>
      </c>
      <c r="F4072" s="53">
        <v>0.35941838614095367</v>
      </c>
      <c r="G4072" s="54">
        <v>12382.959433640141</v>
      </c>
      <c r="H4072" s="53">
        <v>0.10178013733107275</v>
      </c>
      <c r="I4072" s="54">
        <v>8619.803024752382</v>
      </c>
      <c r="J4072" s="53">
        <v>7.0849358776280194E-2</v>
      </c>
      <c r="K4072" s="54">
        <v>121663.81141106706</v>
      </c>
      <c r="L4072" s="172">
        <v>1</v>
      </c>
      <c r="M4072" s="316"/>
    </row>
    <row r="4073" spans="1:13" ht="21.75" customHeight="1">
      <c r="A4073" s="790" t="s">
        <v>14</v>
      </c>
      <c r="B4073" s="791"/>
      <c r="C4073" s="43">
        <v>1215.0370820668686</v>
      </c>
      <c r="D4073" s="47">
        <v>0.57381518356472694</v>
      </c>
      <c r="E4073" s="44">
        <v>634.20668693009111</v>
      </c>
      <c r="F4073" s="47">
        <v>0.29951137446744996</v>
      </c>
      <c r="G4073" s="44">
        <v>163.54285714285714</v>
      </c>
      <c r="H4073" s="47">
        <v>7.7234988114514097E-2</v>
      </c>
      <c r="I4073" s="44">
        <v>104.68449848024316</v>
      </c>
      <c r="J4073" s="47">
        <v>4.9438453853309007E-2</v>
      </c>
      <c r="K4073" s="44">
        <v>2117.47112462006</v>
      </c>
      <c r="L4073" s="171">
        <v>1.7404280698273815E-2</v>
      </c>
      <c r="M4073" s="316"/>
    </row>
    <row r="4074" spans="1:13" ht="21.75" customHeight="1">
      <c r="A4074" s="790" t="s">
        <v>15</v>
      </c>
      <c r="B4074" s="791"/>
      <c r="C4074" s="43">
        <v>2049.1908421880958</v>
      </c>
      <c r="D4074" s="47">
        <v>0.33518141746607832</v>
      </c>
      <c r="E4074" s="44">
        <v>2084.7115318944648</v>
      </c>
      <c r="F4074" s="47">
        <v>0.34099145471592301</v>
      </c>
      <c r="G4074" s="44">
        <v>1359.905432625447</v>
      </c>
      <c r="H4074" s="47">
        <v>0.22243659357783641</v>
      </c>
      <c r="I4074" s="44">
        <v>619.86895282024386</v>
      </c>
      <c r="J4074" s="47">
        <v>0.10139053424016416</v>
      </c>
      <c r="K4074" s="44">
        <v>6113.6767595282399</v>
      </c>
      <c r="L4074" s="171">
        <v>5.0250577296743426E-2</v>
      </c>
      <c r="M4074" s="316"/>
    </row>
    <row r="4075" spans="1:13" ht="21.75" customHeight="1">
      <c r="A4075" s="790" t="s">
        <v>16</v>
      </c>
      <c r="B4075" s="791"/>
      <c r="C4075" s="43">
        <v>5249.7000000000126</v>
      </c>
      <c r="D4075" s="47">
        <v>0.51630434782608658</v>
      </c>
      <c r="E4075" s="44">
        <v>3923.4600000000073</v>
      </c>
      <c r="F4075" s="47">
        <v>0.38586956521739085</v>
      </c>
      <c r="G4075" s="44">
        <v>331.56</v>
      </c>
      <c r="H4075" s="47">
        <v>3.2608695652173815E-2</v>
      </c>
      <c r="I4075" s="44">
        <v>663.12</v>
      </c>
      <c r="J4075" s="47">
        <v>6.521739130434763E-2</v>
      </c>
      <c r="K4075" s="44">
        <v>10167.840000000031</v>
      </c>
      <c r="L4075" s="171">
        <v>8.3573248956058277E-2</v>
      </c>
      <c r="M4075" s="316"/>
    </row>
    <row r="4076" spans="1:13" ht="21.75" customHeight="1">
      <c r="A4076" s="790" t="s">
        <v>17</v>
      </c>
      <c r="B4076" s="791"/>
      <c r="C4076" s="43">
        <v>5492.6421106037478</v>
      </c>
      <c r="D4076" s="47">
        <v>0.49715196062430939</v>
      </c>
      <c r="E4076" s="44">
        <v>3576.1077625570852</v>
      </c>
      <c r="F4076" s="47">
        <v>0.32368192752388247</v>
      </c>
      <c r="G4076" s="44">
        <v>1437.9845763571784</v>
      </c>
      <c r="H4076" s="47">
        <v>0.13015536732374269</v>
      </c>
      <c r="I4076" s="44">
        <v>541.48127853881283</v>
      </c>
      <c r="J4076" s="47">
        <v>4.9010744528071658E-2</v>
      </c>
      <c r="K4076" s="44">
        <v>11048.215728056755</v>
      </c>
      <c r="L4076" s="171">
        <v>9.0809383660750281E-2</v>
      </c>
      <c r="M4076" s="316"/>
    </row>
    <row r="4077" spans="1:13" ht="21.75" customHeight="1">
      <c r="A4077" s="790" t="s">
        <v>18</v>
      </c>
      <c r="B4077" s="791"/>
      <c r="C4077" s="43">
        <v>9646.8896129330551</v>
      </c>
      <c r="D4077" s="47">
        <v>0.46422831073046938</v>
      </c>
      <c r="E4077" s="44">
        <v>7440.62383826514</v>
      </c>
      <c r="F4077" s="47">
        <v>0.35805823159704242</v>
      </c>
      <c r="G4077" s="44">
        <v>2288.3379268596623</v>
      </c>
      <c r="H4077" s="47">
        <v>0.11011956110105613</v>
      </c>
      <c r="I4077" s="44">
        <v>1404.6339778513695</v>
      </c>
      <c r="J4077" s="47">
        <v>6.7593896571426004E-2</v>
      </c>
      <c r="K4077" s="44">
        <v>20780.485355909354</v>
      </c>
      <c r="L4077" s="171">
        <v>0.17080251814319763</v>
      </c>
      <c r="M4077" s="316"/>
    </row>
    <row r="4078" spans="1:13" ht="21.75" customHeight="1">
      <c r="A4078" s="790" t="s">
        <v>19</v>
      </c>
      <c r="B4078" s="791"/>
      <c r="C4078" s="43">
        <v>16558.047583430933</v>
      </c>
      <c r="D4078" s="47">
        <v>0.48357941243747421</v>
      </c>
      <c r="E4078" s="44">
        <v>12043.124762406316</v>
      </c>
      <c r="F4078" s="47">
        <v>0.35172064623991817</v>
      </c>
      <c r="G4078" s="44">
        <v>3252.4095148316051</v>
      </c>
      <c r="H4078" s="47">
        <v>9.4986940595711486E-2</v>
      </c>
      <c r="I4078" s="44">
        <v>2387.0147353903799</v>
      </c>
      <c r="J4078" s="47">
        <v>6.9713000726894417E-2</v>
      </c>
      <c r="K4078" s="44">
        <v>34240.596596059295</v>
      </c>
      <c r="L4078" s="171">
        <v>0.28143616576641806</v>
      </c>
      <c r="M4078" s="316"/>
    </row>
    <row r="4079" spans="1:13" ht="21.75" customHeight="1">
      <c r="A4079" s="790" t="s">
        <v>20</v>
      </c>
      <c r="B4079" s="791"/>
      <c r="C4079" s="43">
        <v>15765.422276671488</v>
      </c>
      <c r="D4079" s="47">
        <v>0.45158081100028602</v>
      </c>
      <c r="E4079" s="44">
        <v>13135.380514896182</v>
      </c>
      <c r="F4079" s="47">
        <v>0.37624655284314484</v>
      </c>
      <c r="G4079" s="44">
        <v>3307.7669519104179</v>
      </c>
      <c r="H4079" s="47">
        <v>9.4746848928617261E-2</v>
      </c>
      <c r="I4079" s="44">
        <v>2703.0604512365712</v>
      </c>
      <c r="J4079" s="47">
        <v>7.742578722794112E-2</v>
      </c>
      <c r="K4079" s="44">
        <v>34911.630194715035</v>
      </c>
      <c r="L4079" s="171">
        <v>0.28695163984924549</v>
      </c>
      <c r="M4079" s="316"/>
    </row>
    <row r="4080" spans="1:13" ht="21.75" customHeight="1">
      <c r="A4080" s="790" t="s">
        <v>21</v>
      </c>
      <c r="B4080" s="791"/>
      <c r="C4080" s="43">
        <v>955.90869565217372</v>
      </c>
      <c r="D4080" s="47">
        <v>0.41854306905059241</v>
      </c>
      <c r="E4080" s="44">
        <v>890.59565217391287</v>
      </c>
      <c r="F4080" s="47">
        <v>0.38994585909658552</v>
      </c>
      <c r="G4080" s="44">
        <v>241.45217391304348</v>
      </c>
      <c r="H4080" s="47">
        <v>0.1057194419908014</v>
      </c>
      <c r="I4080" s="44">
        <v>195.93913043478261</v>
      </c>
      <c r="J4080" s="47">
        <v>8.5791629862020657E-2</v>
      </c>
      <c r="K4080" s="44">
        <v>2283.8956521739128</v>
      </c>
      <c r="L4080" s="171">
        <v>1.8772185629277106E-2</v>
      </c>
      <c r="M4080" s="316"/>
    </row>
    <row r="4081" spans="1:13" ht="13.5" thickBot="1">
      <c r="A4081" s="938" t="s">
        <v>3</v>
      </c>
      <c r="B4081" s="939"/>
      <c r="C4081" s="45">
        <v>174556.12060872171</v>
      </c>
      <c r="D4081" s="48">
        <v>0.44801929212640834</v>
      </c>
      <c r="E4081" s="45">
        <v>141705.4398668425</v>
      </c>
      <c r="F4081" s="48">
        <v>0.36370406628085872</v>
      </c>
      <c r="G4081" s="45">
        <v>45807.272074382665</v>
      </c>
      <c r="H4081" s="48">
        <v>0.11756987688222777</v>
      </c>
      <c r="I4081" s="45">
        <v>27548.587227302618</v>
      </c>
      <c r="J4081" s="48">
        <v>7.0706764710501066E-2</v>
      </c>
      <c r="K4081" s="45">
        <v>389617.41977725108</v>
      </c>
      <c r="L4081" s="48">
        <v>1</v>
      </c>
      <c r="M4081" s="316"/>
    </row>
    <row r="4084" spans="1:13" ht="13.5" thickBot="1"/>
    <row r="4085" spans="1:13" ht="26.25" customHeight="1">
      <c r="A4085" s="770" t="s">
        <v>22</v>
      </c>
      <c r="B4085" s="771"/>
      <c r="C4085" s="704" t="s">
        <v>497</v>
      </c>
      <c r="D4085" s="664"/>
      <c r="E4085" s="664"/>
      <c r="F4085" s="664"/>
      <c r="G4085" s="664"/>
      <c r="H4085" s="664"/>
      <c r="I4085" s="664"/>
      <c r="J4085" s="664"/>
      <c r="K4085" s="664"/>
      <c r="L4085" s="665"/>
      <c r="M4085" s="4"/>
    </row>
    <row r="4086" spans="1:13" ht="18" customHeight="1">
      <c r="A4086" s="772"/>
      <c r="B4086" s="773"/>
      <c r="C4086" s="1018" t="s">
        <v>400</v>
      </c>
      <c r="D4086" s="1108"/>
      <c r="E4086" s="1019" t="s">
        <v>401</v>
      </c>
      <c r="F4086" s="1108"/>
      <c r="G4086" s="1019" t="s">
        <v>402</v>
      </c>
      <c r="H4086" s="1108"/>
      <c r="I4086" s="1019" t="s">
        <v>403</v>
      </c>
      <c r="J4086" s="1108"/>
      <c r="K4086" s="1020" t="s">
        <v>382</v>
      </c>
      <c r="L4086" s="1109"/>
      <c r="M4086" s="316"/>
    </row>
    <row r="4087" spans="1:13" ht="13.5" thickBot="1">
      <c r="A4087" s="774"/>
      <c r="B4087" s="775"/>
      <c r="C4087" s="64" t="s">
        <v>11</v>
      </c>
      <c r="D4087" s="65" t="s">
        <v>12</v>
      </c>
      <c r="E4087" s="64" t="s">
        <v>11</v>
      </c>
      <c r="F4087" s="65" t="s">
        <v>12</v>
      </c>
      <c r="G4087" s="64" t="s">
        <v>11</v>
      </c>
      <c r="H4087" s="65" t="s">
        <v>12</v>
      </c>
      <c r="I4087" s="64" t="s">
        <v>11</v>
      </c>
      <c r="J4087" s="65" t="s">
        <v>12</v>
      </c>
      <c r="K4087" s="64" t="s">
        <v>11</v>
      </c>
      <c r="L4087" s="304" t="s">
        <v>13</v>
      </c>
      <c r="M4087" s="316"/>
    </row>
    <row r="4088" spans="1:13" ht="12.75" customHeight="1">
      <c r="A4088" s="806" t="s">
        <v>383</v>
      </c>
      <c r="B4088" s="807"/>
      <c r="C4088" s="49">
        <v>88078.493007201978</v>
      </c>
      <c r="D4088" s="50">
        <v>0.63588414868081589</v>
      </c>
      <c r="E4088" s="51">
        <v>41713.652839500013</v>
      </c>
      <c r="F4088" s="50">
        <v>0.30115241211090743</v>
      </c>
      <c r="G4088" s="51">
        <v>7102.9127432999931</v>
      </c>
      <c r="H4088" s="50">
        <v>5.1279596967651574E-2</v>
      </c>
      <c r="I4088" s="51">
        <v>1618.3690365999998</v>
      </c>
      <c r="J4088" s="50">
        <v>1.1683842240643654E-2</v>
      </c>
      <c r="K4088" s="51">
        <v>138513.42762659941</v>
      </c>
      <c r="L4088" s="170">
        <v>1</v>
      </c>
      <c r="M4088" s="316"/>
    </row>
    <row r="4089" spans="1:13" ht="21.75" customHeight="1">
      <c r="A4089" s="790" t="s">
        <v>14</v>
      </c>
      <c r="B4089" s="791"/>
      <c r="C4089" s="43">
        <v>1480.5786600000006</v>
      </c>
      <c r="D4089" s="47">
        <v>0.62712241306354111</v>
      </c>
      <c r="E4089" s="44">
        <v>770.67682999999988</v>
      </c>
      <c r="F4089" s="47">
        <v>0.32643231081134194</v>
      </c>
      <c r="G4089" s="44">
        <v>93.360365999999999</v>
      </c>
      <c r="H4089" s="47">
        <v>3.9544253603125253E-2</v>
      </c>
      <c r="I4089" s="44">
        <v>16.292683</v>
      </c>
      <c r="J4089" s="47">
        <v>6.9010225219910517E-3</v>
      </c>
      <c r="K4089" s="44">
        <v>2360.9085390000018</v>
      </c>
      <c r="L4089" s="171">
        <f>+K4089/$K$4088</f>
        <v>1.7044618557591922E-2</v>
      </c>
      <c r="M4089" s="316"/>
    </row>
    <row r="4090" spans="1:13" ht="21.75" customHeight="1">
      <c r="A4090" s="790" t="s">
        <v>15</v>
      </c>
      <c r="B4090" s="791"/>
      <c r="C4090" s="43">
        <v>3830.6559780000075</v>
      </c>
      <c r="D4090" s="47">
        <v>0.55806918766061309</v>
      </c>
      <c r="E4090" s="44">
        <v>2554.0598890000024</v>
      </c>
      <c r="F4090" s="47">
        <v>0.37208826260481909</v>
      </c>
      <c r="G4090" s="44">
        <v>420.41914700000001</v>
      </c>
      <c r="H4090" s="47">
        <v>6.1248771278530463E-2</v>
      </c>
      <c r="I4090" s="44">
        <v>58.988758999999995</v>
      </c>
      <c r="J4090" s="47">
        <v>8.5937784560400979E-3</v>
      </c>
      <c r="K4090" s="44">
        <v>6864.1237729999912</v>
      </c>
      <c r="L4090" s="171">
        <f t="shared" ref="L4090:L4096" si="302">+K4090/$K$4088</f>
        <v>4.9555656015560473E-2</v>
      </c>
      <c r="M4090" s="316"/>
    </row>
    <row r="4091" spans="1:13" ht="21.75" customHeight="1">
      <c r="A4091" s="790" t="s">
        <v>16</v>
      </c>
      <c r="B4091" s="791"/>
      <c r="C4091" s="43">
        <v>11713.815749999972</v>
      </c>
      <c r="D4091" s="47">
        <v>0.78059055696099533</v>
      </c>
      <c r="E4091" s="44">
        <v>3018.457383500001</v>
      </c>
      <c r="F4091" s="47">
        <v>0.20114532962064902</v>
      </c>
      <c r="G4091" s="44">
        <v>267.74435999999997</v>
      </c>
      <c r="H4091" s="47">
        <v>1.784206987339422E-2</v>
      </c>
      <c r="I4091" s="44">
        <v>6.3333335000000002</v>
      </c>
      <c r="J4091" s="47">
        <v>4.220435449639663E-4</v>
      </c>
      <c r="K4091" s="44">
        <v>15006.350826999935</v>
      </c>
      <c r="L4091" s="171">
        <f t="shared" si="302"/>
        <v>0.10833859997641263</v>
      </c>
      <c r="M4091" s="316"/>
    </row>
    <row r="4092" spans="1:13" ht="21.75" customHeight="1">
      <c r="A4092" s="790" t="s">
        <v>17</v>
      </c>
      <c r="B4092" s="791"/>
      <c r="C4092" s="43">
        <v>9141.6984614999856</v>
      </c>
      <c r="D4092" s="47">
        <v>0.77372530876617773</v>
      </c>
      <c r="E4092" s="44">
        <v>2297.680571500001</v>
      </c>
      <c r="F4092" s="47">
        <v>0.19446863371362891</v>
      </c>
      <c r="G4092" s="44">
        <v>195.31595049999999</v>
      </c>
      <c r="H4092" s="47">
        <v>1.653094277217888E-2</v>
      </c>
      <c r="I4092" s="44">
        <v>180.47812500000001</v>
      </c>
      <c r="J4092" s="47">
        <v>1.5275114748015149E-2</v>
      </c>
      <c r="K4092" s="44">
        <v>11815.173108499979</v>
      </c>
      <c r="L4092" s="171">
        <f t="shared" si="302"/>
        <v>8.5299839235449357E-2</v>
      </c>
      <c r="M4092" s="316"/>
    </row>
    <row r="4093" spans="1:13" ht="21.75" customHeight="1">
      <c r="A4093" s="790" t="s">
        <v>18</v>
      </c>
      <c r="B4093" s="791"/>
      <c r="C4093" s="43">
        <v>13794.531445499979</v>
      </c>
      <c r="D4093" s="47">
        <v>0.65831542850588265</v>
      </c>
      <c r="E4093" s="44">
        <v>5895.277634499992</v>
      </c>
      <c r="F4093" s="47">
        <v>0.28133990903932032</v>
      </c>
      <c r="G4093" s="44">
        <v>1092.4318310000001</v>
      </c>
      <c r="H4093" s="47">
        <v>5.2134045420791392E-2</v>
      </c>
      <c r="I4093" s="44">
        <v>172.04763850000001</v>
      </c>
      <c r="J4093" s="47">
        <v>8.2106170340059386E-3</v>
      </c>
      <c r="K4093" s="44">
        <v>20954.288549499965</v>
      </c>
      <c r="L4093" s="171">
        <f t="shared" si="302"/>
        <v>0.15127983552603971</v>
      </c>
      <c r="M4093" s="316"/>
    </row>
    <row r="4094" spans="1:13" ht="21.75" customHeight="1">
      <c r="A4094" s="790" t="s">
        <v>19</v>
      </c>
      <c r="B4094" s="791"/>
      <c r="C4094" s="43">
        <v>25765.186490199794</v>
      </c>
      <c r="D4094" s="47">
        <v>0.57392192927467922</v>
      </c>
      <c r="E4094" s="44">
        <v>15478.574692999919</v>
      </c>
      <c r="F4094" s="47">
        <v>0.34478669322295497</v>
      </c>
      <c r="G4094" s="44">
        <v>3058.1196508000003</v>
      </c>
      <c r="H4094" s="47">
        <v>6.8119900106585043E-2</v>
      </c>
      <c r="I4094" s="44">
        <v>591.30964359999996</v>
      </c>
      <c r="J4094" s="47">
        <v>1.3171477395776589E-2</v>
      </c>
      <c r="K4094" s="44">
        <v>44893.190477599899</v>
      </c>
      <c r="L4094" s="171">
        <f t="shared" si="302"/>
        <v>0.32410713709736283</v>
      </c>
      <c r="M4094" s="316"/>
    </row>
    <row r="4095" spans="1:13" ht="21.75" customHeight="1">
      <c r="A4095" s="790" t="s">
        <v>20</v>
      </c>
      <c r="B4095" s="791"/>
      <c r="C4095" s="43">
        <v>20927.018721999935</v>
      </c>
      <c r="D4095" s="47">
        <v>0.60479656570854434</v>
      </c>
      <c r="E4095" s="44">
        <v>11251.722087999946</v>
      </c>
      <c r="F4095" s="47">
        <v>0.3251778462823014</v>
      </c>
      <c r="G4095" s="44">
        <v>1936.2089380000009</v>
      </c>
      <c r="H4095" s="47">
        <v>5.5956967963407926E-2</v>
      </c>
      <c r="I4095" s="44">
        <v>486.79885399999989</v>
      </c>
      <c r="J4095" s="47">
        <v>1.4068620045747189E-2</v>
      </c>
      <c r="K4095" s="44">
        <v>34601.748601999854</v>
      </c>
      <c r="L4095" s="171">
        <f t="shared" si="302"/>
        <v>0.24980790090097454</v>
      </c>
      <c r="M4095" s="316"/>
    </row>
    <row r="4096" spans="1:13" ht="21.75" customHeight="1">
      <c r="A4096" s="790" t="s">
        <v>21</v>
      </c>
      <c r="B4096" s="791"/>
      <c r="C4096" s="43">
        <v>1425.007499999999</v>
      </c>
      <c r="D4096" s="47">
        <v>0.70627309702220731</v>
      </c>
      <c r="E4096" s="44">
        <v>447.20375000000001</v>
      </c>
      <c r="F4096" s="47">
        <v>0.22164653695678452</v>
      </c>
      <c r="G4096" s="44">
        <v>39.3125</v>
      </c>
      <c r="H4096" s="47">
        <v>1.9484361399280736E-2</v>
      </c>
      <c r="I4096" s="44">
        <v>106.12</v>
      </c>
      <c r="J4096" s="47">
        <v>5.2596004621727734E-2</v>
      </c>
      <c r="K4096" s="44">
        <v>2017.6437499999986</v>
      </c>
      <c r="L4096" s="171">
        <f t="shared" si="302"/>
        <v>1.456641269061008E-2</v>
      </c>
      <c r="M4096" s="316"/>
    </row>
    <row r="4097" spans="1:13">
      <c r="A4097" s="804" t="s">
        <v>384</v>
      </c>
      <c r="B4097" s="805"/>
      <c r="C4097" s="52">
        <v>81302.417274868465</v>
      </c>
      <c r="D4097" s="53">
        <v>0.62810802752574146</v>
      </c>
      <c r="E4097" s="54">
        <v>41001.627060208986</v>
      </c>
      <c r="F4097" s="53">
        <v>0.3167611980227632</v>
      </c>
      <c r="G4097" s="54">
        <v>6272.7318536189887</v>
      </c>
      <c r="H4097" s="53">
        <v>4.8460468505558164E-2</v>
      </c>
      <c r="I4097" s="54">
        <v>863.40561432499987</v>
      </c>
      <c r="J4097" s="53">
        <v>6.6703059459458621E-3</v>
      </c>
      <c r="K4097" s="54">
        <v>129440.18180302031</v>
      </c>
      <c r="L4097" s="172">
        <v>0</v>
      </c>
      <c r="M4097" s="316"/>
    </row>
    <row r="4098" spans="1:13" ht="21.75" customHeight="1">
      <c r="A4098" s="790" t="s">
        <v>14</v>
      </c>
      <c r="B4098" s="791"/>
      <c r="C4098" s="43">
        <v>1431.1466163789987</v>
      </c>
      <c r="D4098" s="47">
        <v>0.63522633159006803</v>
      </c>
      <c r="E4098" s="44">
        <v>743.77568913600055</v>
      </c>
      <c r="F4098" s="47">
        <v>0.33013102719771736</v>
      </c>
      <c r="G4098" s="44">
        <v>78.04887217000001</v>
      </c>
      <c r="H4098" s="47">
        <v>3.4642641212213679E-2</v>
      </c>
      <c r="I4098" s="44">
        <v>0</v>
      </c>
      <c r="J4098" s="47">
        <v>0</v>
      </c>
      <c r="K4098" s="44">
        <v>2252.9711776850013</v>
      </c>
      <c r="L4098" s="171">
        <f>+K4098/$K$4097</f>
        <v>1.7405500720893079E-2</v>
      </c>
      <c r="M4098" s="316"/>
    </row>
    <row r="4099" spans="1:13" ht="21.75" customHeight="1">
      <c r="A4099" s="790" t="s">
        <v>15</v>
      </c>
      <c r="B4099" s="791"/>
      <c r="C4099" s="43">
        <v>3880.0162480180115</v>
      </c>
      <c r="D4099" s="47">
        <v>0.61461510363406102</v>
      </c>
      <c r="E4099" s="44">
        <v>1830.8305254650018</v>
      </c>
      <c r="F4099" s="47">
        <v>0.29001324252698096</v>
      </c>
      <c r="G4099" s="44">
        <v>531.81699996499981</v>
      </c>
      <c r="H4099" s="47">
        <v>8.4242626745393567E-2</v>
      </c>
      <c r="I4099" s="44">
        <v>70.256662572000025</v>
      </c>
      <c r="J4099" s="47">
        <v>1.1129027093567107E-2</v>
      </c>
      <c r="K4099" s="44">
        <v>6312.9204360199965</v>
      </c>
      <c r="L4099" s="171">
        <f t="shared" ref="L4099:L4105" si="303">+K4099/$K$4097</f>
        <v>4.8770948465036018E-2</v>
      </c>
      <c r="M4099" s="316"/>
    </row>
    <row r="4100" spans="1:13" ht="21.75" customHeight="1">
      <c r="A4100" s="790" t="s">
        <v>16</v>
      </c>
      <c r="B4100" s="791"/>
      <c r="C4100" s="43">
        <v>9673.9560439500219</v>
      </c>
      <c r="D4100" s="47">
        <v>0.66265060240963836</v>
      </c>
      <c r="E4100" s="44">
        <v>4455.8827838800062</v>
      </c>
      <c r="F4100" s="47">
        <v>0.30522088353413618</v>
      </c>
      <c r="G4100" s="44">
        <v>410.41025640999999</v>
      </c>
      <c r="H4100" s="47">
        <v>2.8112449799196713E-2</v>
      </c>
      <c r="I4100" s="44">
        <v>58.630036629999999</v>
      </c>
      <c r="J4100" s="47">
        <v>4.0160642570281025E-3</v>
      </c>
      <c r="K4100" s="44">
        <v>14598.879120870037</v>
      </c>
      <c r="L4100" s="171">
        <f t="shared" si="303"/>
        <v>0.11278475445195482</v>
      </c>
      <c r="M4100" s="316"/>
    </row>
    <row r="4101" spans="1:13" ht="21.75" customHeight="1">
      <c r="A4101" s="790" t="s">
        <v>17</v>
      </c>
      <c r="B4101" s="791"/>
      <c r="C4101" s="43">
        <v>7687.6627496700148</v>
      </c>
      <c r="D4101" s="47">
        <v>0.71684288623246417</v>
      </c>
      <c r="E4101" s="44">
        <v>2773.3737691450019</v>
      </c>
      <c r="F4101" s="47">
        <v>0.25860568055754618</v>
      </c>
      <c r="G4101" s="44">
        <v>183.50826138000008</v>
      </c>
      <c r="H4101" s="47">
        <v>1.7111389510522844E-2</v>
      </c>
      <c r="I4101" s="44">
        <v>79.789515809999997</v>
      </c>
      <c r="J4101" s="47">
        <v>7.4400436994698201E-3</v>
      </c>
      <c r="K4101" s="44">
        <v>10724.334296004985</v>
      </c>
      <c r="L4101" s="171">
        <f t="shared" si="303"/>
        <v>8.2851662803789014E-2</v>
      </c>
      <c r="M4101" s="316"/>
    </row>
    <row r="4102" spans="1:13" ht="21.75" customHeight="1">
      <c r="A4102" s="790" t="s">
        <v>18</v>
      </c>
      <c r="B4102" s="791"/>
      <c r="C4102" s="43">
        <v>13949.343515222921</v>
      </c>
      <c r="D4102" s="47">
        <v>0.67251288583894075</v>
      </c>
      <c r="E4102" s="44">
        <v>5760.7587376769852</v>
      </c>
      <c r="F4102" s="47">
        <v>0.27773238784098653</v>
      </c>
      <c r="G4102" s="44">
        <v>940.21910245400034</v>
      </c>
      <c r="H4102" s="47">
        <v>4.5328976322233309E-2</v>
      </c>
      <c r="I4102" s="44">
        <v>91.79944107</v>
      </c>
      <c r="J4102" s="47">
        <v>4.4257499978414497E-3</v>
      </c>
      <c r="K4102" s="44">
        <v>20742.120796423864</v>
      </c>
      <c r="L4102" s="171">
        <f t="shared" si="303"/>
        <v>0.16024483670757542</v>
      </c>
      <c r="M4102" s="316"/>
    </row>
    <row r="4103" spans="1:13" ht="21.75" customHeight="1">
      <c r="A4103" s="790" t="s">
        <v>19</v>
      </c>
      <c r="B4103" s="791"/>
      <c r="C4103" s="43">
        <v>22087.810550614438</v>
      </c>
      <c r="D4103" s="47">
        <v>0.5740940180470967</v>
      </c>
      <c r="E4103" s="44">
        <v>13933.389606069833</v>
      </c>
      <c r="F4103" s="47">
        <v>0.36214886965072085</v>
      </c>
      <c r="G4103" s="44">
        <v>2278.9223433220018</v>
      </c>
      <c r="H4103" s="47">
        <v>5.9232474938926812E-2</v>
      </c>
      <c r="I4103" s="44">
        <v>174.08182239800001</v>
      </c>
      <c r="J4103" s="47">
        <v>4.5246373632378328E-3</v>
      </c>
      <c r="K4103" s="44">
        <v>38474.204322404963</v>
      </c>
      <c r="L4103" s="171">
        <f t="shared" si="303"/>
        <v>0.29723540083522365</v>
      </c>
      <c r="M4103" s="316"/>
    </row>
    <row r="4104" spans="1:13" ht="21.75" customHeight="1">
      <c r="A4104" s="790" t="s">
        <v>20</v>
      </c>
      <c r="B4104" s="791"/>
      <c r="C4104" s="43">
        <v>20991.548217514322</v>
      </c>
      <c r="D4104" s="47">
        <v>0.61719153989508579</v>
      </c>
      <c r="E4104" s="44">
        <v>10903.652985846065</v>
      </c>
      <c r="F4104" s="47">
        <v>0.32058818659221616</v>
      </c>
      <c r="G4104" s="44">
        <v>1849.8060179180022</v>
      </c>
      <c r="H4104" s="47">
        <v>5.43878237505818E-2</v>
      </c>
      <c r="I4104" s="44">
        <v>266.39258028500001</v>
      </c>
      <c r="J4104" s="47">
        <v>7.8324497621163735E-3</v>
      </c>
      <c r="K4104" s="44">
        <v>34011.399801563384</v>
      </c>
      <c r="L4104" s="171">
        <f t="shared" si="303"/>
        <v>0.26275766402523526</v>
      </c>
      <c r="M4104" s="316"/>
    </row>
    <row r="4105" spans="1:13" ht="21.75" customHeight="1">
      <c r="A4105" s="790" t="s">
        <v>21</v>
      </c>
      <c r="B4105" s="791"/>
      <c r="C4105" s="43">
        <v>1600.9333334999997</v>
      </c>
      <c r="D4105" s="47">
        <v>0.68906193957984574</v>
      </c>
      <c r="E4105" s="44">
        <v>599.96296298999994</v>
      </c>
      <c r="F4105" s="47">
        <v>0.25823164169500418</v>
      </c>
      <c r="G4105" s="44">
        <v>0</v>
      </c>
      <c r="H4105" s="47">
        <v>0</v>
      </c>
      <c r="I4105" s="44">
        <v>122.45555555999999</v>
      </c>
      <c r="J4105" s="47">
        <v>5.2706418725149987E-2</v>
      </c>
      <c r="K4105" s="44">
        <v>2323.3518520499997</v>
      </c>
      <c r="L4105" s="171">
        <f t="shared" si="303"/>
        <v>1.7949231990307568E-2</v>
      </c>
      <c r="M4105" s="316"/>
    </row>
    <row r="4106" spans="1:13">
      <c r="A4106" s="804" t="s">
        <v>385</v>
      </c>
      <c r="B4106" s="805"/>
      <c r="C4106" s="52">
        <v>74813.148953863245</v>
      </c>
      <c r="D4106" s="53">
        <v>0.61491702492445444</v>
      </c>
      <c r="E4106" s="54">
        <v>40153.816177744644</v>
      </c>
      <c r="F4106" s="53">
        <v>0.33003911115423173</v>
      </c>
      <c r="G4106" s="54">
        <v>5712.9295546983722</v>
      </c>
      <c r="H4106" s="53">
        <v>4.6956687353777088E-2</v>
      </c>
      <c r="I4106" s="54">
        <v>983.91672475726295</v>
      </c>
      <c r="J4106" s="53">
        <v>8.0871765675077454E-3</v>
      </c>
      <c r="K4106" s="54">
        <v>121663.81141106706</v>
      </c>
      <c r="L4106" s="172">
        <v>1</v>
      </c>
      <c r="M4106" s="316"/>
    </row>
    <row r="4107" spans="1:13" ht="21.75" customHeight="1">
      <c r="A4107" s="790" t="s">
        <v>14</v>
      </c>
      <c r="B4107" s="791"/>
      <c r="C4107" s="43">
        <v>1193.2109422492395</v>
      </c>
      <c r="D4107" s="47">
        <v>0.56350753895798156</v>
      </c>
      <c r="E4107" s="44">
        <v>873.36656534954375</v>
      </c>
      <c r="F4107" s="47">
        <v>0.41245736727874044</v>
      </c>
      <c r="G4107" s="44">
        <v>38.170212765957444</v>
      </c>
      <c r="H4107" s="47">
        <v>1.8026320322458406E-2</v>
      </c>
      <c r="I4107" s="44">
        <v>12.723404255319149</v>
      </c>
      <c r="J4107" s="47">
        <v>6.0087734408194697E-3</v>
      </c>
      <c r="K4107" s="44">
        <v>2117.47112462006</v>
      </c>
      <c r="L4107" s="171">
        <v>1.7404280698273815E-2</v>
      </c>
      <c r="M4107" s="316"/>
    </row>
    <row r="4108" spans="1:13" ht="21.75" customHeight="1">
      <c r="A4108" s="790" t="s">
        <v>15</v>
      </c>
      <c r="B4108" s="791"/>
      <c r="C4108" s="43">
        <v>2941.8108454545113</v>
      </c>
      <c r="D4108" s="47">
        <v>0.48118521164365829</v>
      </c>
      <c r="E4108" s="44">
        <v>2577.0520793637497</v>
      </c>
      <c r="F4108" s="47">
        <v>0.42152246196977666</v>
      </c>
      <c r="G4108" s="44">
        <v>516.86682470787946</v>
      </c>
      <c r="H4108" s="47">
        <v>8.4542713826395263E-2</v>
      </c>
      <c r="I4108" s="44">
        <v>77.94701000212811</v>
      </c>
      <c r="J4108" s="47">
        <v>1.2749612560174489E-2</v>
      </c>
      <c r="K4108" s="44">
        <v>6113.6767595282399</v>
      </c>
      <c r="L4108" s="171">
        <v>5.0250577296743426E-2</v>
      </c>
      <c r="M4108" s="316"/>
    </row>
    <row r="4109" spans="1:13" ht="21.75" customHeight="1">
      <c r="A4109" s="790" t="s">
        <v>16</v>
      </c>
      <c r="B4109" s="791"/>
      <c r="C4109" s="43">
        <v>6575.9400000000178</v>
      </c>
      <c r="D4109" s="47">
        <v>0.64673913043478237</v>
      </c>
      <c r="E4109" s="44">
        <v>3149.8200000000043</v>
      </c>
      <c r="F4109" s="47">
        <v>0.30978260869565166</v>
      </c>
      <c r="G4109" s="44">
        <v>386.82</v>
      </c>
      <c r="H4109" s="47">
        <v>3.804347826086945E-2</v>
      </c>
      <c r="I4109" s="44">
        <v>55.26</v>
      </c>
      <c r="J4109" s="47">
        <v>5.4347826086956355E-3</v>
      </c>
      <c r="K4109" s="44">
        <v>10167.840000000031</v>
      </c>
      <c r="L4109" s="171">
        <v>8.3573248956058277E-2</v>
      </c>
      <c r="M4109" s="316"/>
    </row>
    <row r="4110" spans="1:13" ht="21.75" customHeight="1">
      <c r="A4110" s="790" t="s">
        <v>17</v>
      </c>
      <c r="B4110" s="791"/>
      <c r="C4110" s="43">
        <v>7661.6504312531433</v>
      </c>
      <c r="D4110" s="47">
        <v>0.69347400701060835</v>
      </c>
      <c r="E4110" s="44">
        <v>2966.9043125317148</v>
      </c>
      <c r="F4110" s="47">
        <v>0.26854148991654031</v>
      </c>
      <c r="G4110" s="44">
        <v>317.63876204972098</v>
      </c>
      <c r="H4110" s="47">
        <v>2.8750231699683666E-2</v>
      </c>
      <c r="I4110" s="44">
        <v>102.02222222222223</v>
      </c>
      <c r="J4110" s="47">
        <v>9.2342713731719175E-3</v>
      </c>
      <c r="K4110" s="44">
        <v>11048.215728056755</v>
      </c>
      <c r="L4110" s="171">
        <v>9.0809383660750281E-2</v>
      </c>
      <c r="M4110" s="316"/>
    </row>
    <row r="4111" spans="1:13" ht="21.75" customHeight="1">
      <c r="A4111" s="790" t="s">
        <v>18</v>
      </c>
      <c r="B4111" s="791"/>
      <c r="C4111" s="43">
        <v>14054.761741979082</v>
      </c>
      <c r="D4111" s="47">
        <v>0.67634424804145998</v>
      </c>
      <c r="E4111" s="44">
        <v>5783.516353309833</v>
      </c>
      <c r="F4111" s="47">
        <v>0.27831478689044059</v>
      </c>
      <c r="G4111" s="44">
        <v>895.11305772175331</v>
      </c>
      <c r="H4111" s="47">
        <v>4.3074694473736616E-2</v>
      </c>
      <c r="I4111" s="44">
        <v>47.094202898550726</v>
      </c>
      <c r="J4111" s="47">
        <v>2.2662705943563791E-3</v>
      </c>
      <c r="K4111" s="44">
        <v>20780.485355909354</v>
      </c>
      <c r="L4111" s="171">
        <v>0.17080251814319763</v>
      </c>
      <c r="M4111" s="316"/>
    </row>
    <row r="4112" spans="1:13" ht="21.75" customHeight="1">
      <c r="A4112" s="790" t="s">
        <v>19</v>
      </c>
      <c r="B4112" s="791"/>
      <c r="C4112" s="43">
        <v>20502.384679484843</v>
      </c>
      <c r="D4112" s="47">
        <v>0.59877416627268798</v>
      </c>
      <c r="E4112" s="44">
        <v>11755.857257504806</v>
      </c>
      <c r="F4112" s="47">
        <v>0.34333097043226674</v>
      </c>
      <c r="G4112" s="44">
        <v>1738.7022706777375</v>
      </c>
      <c r="H4112" s="47">
        <v>5.0778971265875737E-2</v>
      </c>
      <c r="I4112" s="44">
        <v>243.6523883918363</v>
      </c>
      <c r="J4112" s="47">
        <v>7.1158920291674458E-3</v>
      </c>
      <c r="K4112" s="44">
        <v>34240.596596059295</v>
      </c>
      <c r="L4112" s="171">
        <v>0.28143616576641806</v>
      </c>
      <c r="M4112" s="316"/>
    </row>
    <row r="4113" spans="1:13" ht="21.75" customHeight="1">
      <c r="A4113" s="790" t="s">
        <v>20</v>
      </c>
      <c r="B4113" s="791"/>
      <c r="C4113" s="43">
        <v>20535.60335691927</v>
      </c>
      <c r="D4113" s="47">
        <v>0.58821668430791219</v>
      </c>
      <c r="E4113" s="44">
        <v>12231.917000989473</v>
      </c>
      <c r="F4113" s="47">
        <v>0.35036797000791892</v>
      </c>
      <c r="G4113" s="44">
        <v>1754.305383297057</v>
      </c>
      <c r="H4113" s="47">
        <v>5.0249884451475026E-2</v>
      </c>
      <c r="I4113" s="44">
        <v>389.80445350894604</v>
      </c>
      <c r="J4113" s="47">
        <v>1.1165461232685581E-2</v>
      </c>
      <c r="K4113" s="44">
        <v>34911.630194715035</v>
      </c>
      <c r="L4113" s="171">
        <v>0.28695163984924549</v>
      </c>
      <c r="M4113" s="316"/>
    </row>
    <row r="4114" spans="1:13" ht="21.75" customHeight="1">
      <c r="A4114" s="790" t="s">
        <v>21</v>
      </c>
      <c r="B4114" s="791"/>
      <c r="C4114" s="43">
        <v>1347.78695652174</v>
      </c>
      <c r="D4114" s="47">
        <v>0.59012632877463422</v>
      </c>
      <c r="E4114" s="44">
        <v>815.38260869565204</v>
      </c>
      <c r="F4114" s="47">
        <v>0.35701395022996557</v>
      </c>
      <c r="G4114" s="44">
        <v>65.313043478260866</v>
      </c>
      <c r="H4114" s="47">
        <v>2.8597209954006882E-2</v>
      </c>
      <c r="I4114" s="44">
        <v>55.413043478260867</v>
      </c>
      <c r="J4114" s="47">
        <v>2.4262511041393806E-2</v>
      </c>
      <c r="K4114" s="44">
        <v>2283.8956521739128</v>
      </c>
      <c r="L4114" s="171">
        <v>1.8772185629277106E-2</v>
      </c>
      <c r="M4114" s="316"/>
    </row>
    <row r="4115" spans="1:13" ht="13.5" thickBot="1">
      <c r="A4115" s="1068" t="s">
        <v>382</v>
      </c>
      <c r="B4115" s="1069"/>
      <c r="C4115" s="45">
        <v>244194.05859153342</v>
      </c>
      <c r="D4115" s="48">
        <v>0.62675344118633625</v>
      </c>
      <c r="E4115" s="45">
        <v>122869.09574945943</v>
      </c>
      <c r="F4115" s="48">
        <v>0.31535832206810765</v>
      </c>
      <c r="G4115" s="45">
        <v>19088.574081655352</v>
      </c>
      <c r="H4115" s="48">
        <v>4.8993122773023125E-2</v>
      </c>
      <c r="I4115" s="45">
        <v>3465.6913546007308</v>
      </c>
      <c r="J4115" s="48">
        <v>8.8951139725274801E-3</v>
      </c>
      <c r="K4115" s="45">
        <v>389617.41977725108</v>
      </c>
      <c r="L4115" s="48">
        <v>1</v>
      </c>
      <c r="M4115" s="316"/>
    </row>
    <row r="4118" spans="1:13" ht="13.5" thickBot="1"/>
    <row r="4119" spans="1:13" ht="27" customHeight="1">
      <c r="A4119" s="770" t="s">
        <v>22</v>
      </c>
      <c r="B4119" s="771"/>
      <c r="C4119" s="704" t="s">
        <v>498</v>
      </c>
      <c r="D4119" s="664"/>
      <c r="E4119" s="664"/>
      <c r="F4119" s="664"/>
      <c r="G4119" s="664"/>
      <c r="H4119" s="664"/>
      <c r="I4119" s="664"/>
      <c r="J4119" s="664"/>
      <c r="K4119" s="664"/>
      <c r="L4119" s="665"/>
      <c r="M4119" s="4"/>
    </row>
    <row r="4120" spans="1:13">
      <c r="A4120" s="772"/>
      <c r="B4120" s="773"/>
      <c r="C4120" s="929" t="s">
        <v>400</v>
      </c>
      <c r="D4120" s="1108"/>
      <c r="E4120" s="931" t="s">
        <v>401</v>
      </c>
      <c r="F4120" s="1108"/>
      <c r="G4120" s="931" t="s">
        <v>402</v>
      </c>
      <c r="H4120" s="1108"/>
      <c r="I4120" s="931" t="s">
        <v>403</v>
      </c>
      <c r="J4120" s="1108"/>
      <c r="K4120" s="932" t="s">
        <v>382</v>
      </c>
      <c r="L4120" s="1109"/>
      <c r="M4120" s="316"/>
    </row>
    <row r="4121" spans="1:13" ht="13.5" thickBot="1">
      <c r="A4121" s="774"/>
      <c r="B4121" s="775"/>
      <c r="C4121" s="64" t="s">
        <v>11</v>
      </c>
      <c r="D4121" s="65" t="s">
        <v>12</v>
      </c>
      <c r="E4121" s="64" t="s">
        <v>11</v>
      </c>
      <c r="F4121" s="65" t="s">
        <v>12</v>
      </c>
      <c r="G4121" s="64" t="s">
        <v>11</v>
      </c>
      <c r="H4121" s="65" t="s">
        <v>12</v>
      </c>
      <c r="I4121" s="64" t="s">
        <v>11</v>
      </c>
      <c r="J4121" s="65" t="s">
        <v>12</v>
      </c>
      <c r="K4121" s="64" t="s">
        <v>11</v>
      </c>
      <c r="L4121" s="304" t="s">
        <v>13</v>
      </c>
      <c r="M4121" s="316"/>
    </row>
    <row r="4122" spans="1:13" ht="12.75" customHeight="1">
      <c r="A4122" s="806" t="s">
        <v>383</v>
      </c>
      <c r="B4122" s="807"/>
      <c r="C4122" s="49">
        <v>85068.583670102016</v>
      </c>
      <c r="D4122" s="50">
        <v>0.6141540580414161</v>
      </c>
      <c r="E4122" s="51">
        <v>46670.544044600094</v>
      </c>
      <c r="F4122" s="50">
        <v>0.33693877080576784</v>
      </c>
      <c r="G4122" s="51">
        <v>6007.7225524999976</v>
      </c>
      <c r="H4122" s="50">
        <v>4.3372853126524641E-2</v>
      </c>
      <c r="I4122" s="51">
        <v>766.57735940000009</v>
      </c>
      <c r="J4122" s="50">
        <v>5.5343180263109047E-3</v>
      </c>
      <c r="K4122" s="51">
        <v>138513.42762659941</v>
      </c>
      <c r="L4122" s="170">
        <v>1</v>
      </c>
      <c r="M4122" s="316"/>
    </row>
    <row r="4123" spans="1:13" ht="21.75" customHeight="1">
      <c r="A4123" s="790" t="s">
        <v>14</v>
      </c>
      <c r="B4123" s="791"/>
      <c r="C4123" s="43">
        <v>1529.4567090000007</v>
      </c>
      <c r="D4123" s="47">
        <v>0.64782548062951439</v>
      </c>
      <c r="E4123" s="44">
        <v>677.31646399999988</v>
      </c>
      <c r="F4123" s="47">
        <v>0.28688805720821675</v>
      </c>
      <c r="G4123" s="44">
        <v>93.360365999999999</v>
      </c>
      <c r="H4123" s="47">
        <v>3.9544253603125253E-2</v>
      </c>
      <c r="I4123" s="44">
        <v>60.774999999999999</v>
      </c>
      <c r="J4123" s="47">
        <v>2.5742208559143151E-2</v>
      </c>
      <c r="K4123" s="44">
        <v>2360.9085390000018</v>
      </c>
      <c r="L4123" s="171">
        <f>+K4123/$K$4122</f>
        <v>1.7044618557591922E-2</v>
      </c>
      <c r="M4123" s="316"/>
    </row>
    <row r="4124" spans="1:13" ht="21.75" customHeight="1">
      <c r="A4124" s="790" t="s">
        <v>15</v>
      </c>
      <c r="B4124" s="791"/>
      <c r="C4124" s="43">
        <v>3848.8784260000075</v>
      </c>
      <c r="D4124" s="47">
        <v>0.56072392533764592</v>
      </c>
      <c r="E4124" s="44">
        <v>2650.8735825000035</v>
      </c>
      <c r="F4124" s="47">
        <v>0.38619256734955831</v>
      </c>
      <c r="G4124" s="44">
        <v>268.19028800000001</v>
      </c>
      <c r="H4124" s="47">
        <v>3.9071307113505968E-2</v>
      </c>
      <c r="I4124" s="44">
        <v>96.181476500000002</v>
      </c>
      <c r="J4124" s="47">
        <v>1.4012200199292666E-2</v>
      </c>
      <c r="K4124" s="44">
        <v>6864.1237729999912</v>
      </c>
      <c r="L4124" s="171">
        <f t="shared" ref="L4124:L4130" si="304">+K4124/$K$4122</f>
        <v>4.9555656015560473E-2</v>
      </c>
      <c r="M4124" s="316"/>
    </row>
    <row r="4125" spans="1:13" ht="21.75" customHeight="1">
      <c r="A4125" s="790" t="s">
        <v>16</v>
      </c>
      <c r="B4125" s="791"/>
      <c r="C4125" s="43">
        <v>11519.340813499975</v>
      </c>
      <c r="D4125" s="47">
        <v>0.76763104810091387</v>
      </c>
      <c r="E4125" s="44">
        <v>3212.9323200000017</v>
      </c>
      <c r="F4125" s="47">
        <v>0.21410483848073078</v>
      </c>
      <c r="G4125" s="44">
        <v>274.07769349999995</v>
      </c>
      <c r="H4125" s="47">
        <v>1.8264113418358187E-2</v>
      </c>
      <c r="I4125" s="44">
        <v>0</v>
      </c>
      <c r="J4125" s="47">
        <v>0</v>
      </c>
      <c r="K4125" s="44">
        <v>15006.350826999935</v>
      </c>
      <c r="L4125" s="171">
        <f t="shared" si="304"/>
        <v>0.10833859997641263</v>
      </c>
      <c r="M4125" s="316"/>
    </row>
    <row r="4126" spans="1:13" ht="21.75" customHeight="1">
      <c r="A4126" s="790" t="s">
        <v>17</v>
      </c>
      <c r="B4126" s="791"/>
      <c r="C4126" s="43">
        <v>7823.2401734999876</v>
      </c>
      <c r="D4126" s="47">
        <v>0.66213504462933803</v>
      </c>
      <c r="E4126" s="44">
        <v>3774.2836504999973</v>
      </c>
      <c r="F4126" s="47">
        <v>0.31944378773297294</v>
      </c>
      <c r="G4126" s="44">
        <v>212.06595099999998</v>
      </c>
      <c r="H4126" s="47">
        <v>1.7948611421311902E-2</v>
      </c>
      <c r="I4126" s="44">
        <v>5.5833335000000002</v>
      </c>
      <c r="J4126" s="47">
        <v>4.7255621637767474E-4</v>
      </c>
      <c r="K4126" s="44">
        <v>11815.173108499979</v>
      </c>
      <c r="L4126" s="171">
        <f t="shared" si="304"/>
        <v>8.5299839235449357E-2</v>
      </c>
      <c r="M4126" s="316"/>
    </row>
    <row r="4127" spans="1:13" ht="21.75" customHeight="1">
      <c r="A4127" s="790" t="s">
        <v>18</v>
      </c>
      <c r="B4127" s="791"/>
      <c r="C4127" s="43">
        <v>13925.095843499977</v>
      </c>
      <c r="D4127" s="47">
        <v>0.66454634384770239</v>
      </c>
      <c r="E4127" s="44">
        <v>6227.7268559999911</v>
      </c>
      <c r="F4127" s="47">
        <v>0.29720535924129976</v>
      </c>
      <c r="G4127" s="44">
        <v>678.7118200000001</v>
      </c>
      <c r="H4127" s="47">
        <v>3.2390115197501956E-2</v>
      </c>
      <c r="I4127" s="44">
        <v>122.75403</v>
      </c>
      <c r="J4127" s="47">
        <v>5.8581817134960327E-3</v>
      </c>
      <c r="K4127" s="44">
        <v>20954.288549499965</v>
      </c>
      <c r="L4127" s="171">
        <f t="shared" si="304"/>
        <v>0.15127983552603971</v>
      </c>
      <c r="M4127" s="316"/>
    </row>
    <row r="4128" spans="1:13" ht="21.75" customHeight="1">
      <c r="A4128" s="790" t="s">
        <v>19</v>
      </c>
      <c r="B4128" s="791"/>
      <c r="C4128" s="43">
        <v>25948.53364059981</v>
      </c>
      <c r="D4128" s="47">
        <v>0.57800600412989589</v>
      </c>
      <c r="E4128" s="44">
        <v>16477.621759599911</v>
      </c>
      <c r="F4128" s="47">
        <v>0.36704055969961985</v>
      </c>
      <c r="G4128" s="44">
        <v>2188.0483760000002</v>
      </c>
      <c r="H4128" s="47">
        <v>4.8738981407252809E-2</v>
      </c>
      <c r="I4128" s="44">
        <v>278.98670140000002</v>
      </c>
      <c r="J4128" s="47">
        <v>6.2144547632274972E-3</v>
      </c>
      <c r="K4128" s="44">
        <v>44893.190477599899</v>
      </c>
      <c r="L4128" s="171">
        <f t="shared" si="304"/>
        <v>0.32410713709736283</v>
      </c>
      <c r="M4128" s="316"/>
    </row>
    <row r="4129" spans="1:13" ht="21.75" customHeight="1">
      <c r="A4129" s="790" t="s">
        <v>20</v>
      </c>
      <c r="B4129" s="791"/>
      <c r="C4129" s="43">
        <v>19295.924313999938</v>
      </c>
      <c r="D4129" s="47">
        <v>0.55765749112704388</v>
      </c>
      <c r="E4129" s="44">
        <v>12937.285661999933</v>
      </c>
      <c r="F4129" s="47">
        <v>0.37389109466138959</v>
      </c>
      <c r="G4129" s="44">
        <v>2166.2418080000011</v>
      </c>
      <c r="H4129" s="47">
        <v>6.2604980832523596E-2</v>
      </c>
      <c r="I4129" s="44">
        <v>202.29681800000003</v>
      </c>
      <c r="J4129" s="47">
        <v>5.8464333790433946E-3</v>
      </c>
      <c r="K4129" s="44">
        <v>34601.748601999854</v>
      </c>
      <c r="L4129" s="171">
        <f t="shared" si="304"/>
        <v>0.24980790090097454</v>
      </c>
      <c r="M4129" s="316"/>
    </row>
    <row r="4130" spans="1:13" ht="21.75" customHeight="1">
      <c r="A4130" s="790" t="s">
        <v>21</v>
      </c>
      <c r="B4130" s="791"/>
      <c r="C4130" s="43">
        <v>1178.1137499999993</v>
      </c>
      <c r="D4130" s="47">
        <v>0.58390573162383108</v>
      </c>
      <c r="E4130" s="44">
        <v>712.50374999999985</v>
      </c>
      <c r="F4130" s="47">
        <v>0.35313654851110376</v>
      </c>
      <c r="G4130" s="44">
        <v>127.02625</v>
      </c>
      <c r="H4130" s="47">
        <v>6.2957719865065431E-2</v>
      </c>
      <c r="I4130" s="44">
        <v>0</v>
      </c>
      <c r="J4130" s="47">
        <v>0</v>
      </c>
      <c r="K4130" s="44">
        <v>2017.6437499999986</v>
      </c>
      <c r="L4130" s="171">
        <f t="shared" si="304"/>
        <v>1.456641269061008E-2</v>
      </c>
      <c r="M4130" s="316"/>
    </row>
    <row r="4131" spans="1:13">
      <c r="A4131" s="804" t="s">
        <v>384</v>
      </c>
      <c r="B4131" s="805"/>
      <c r="C4131" s="52">
        <v>75998.408996625803</v>
      </c>
      <c r="D4131" s="53">
        <v>0.58713150690933658</v>
      </c>
      <c r="E4131" s="54">
        <v>47106.326494779118</v>
      </c>
      <c r="F4131" s="53">
        <v>0.36392351925513095</v>
      </c>
      <c r="G4131" s="54">
        <v>5625.0612194649893</v>
      </c>
      <c r="H4131" s="53">
        <v>4.3456839608160498E-2</v>
      </c>
      <c r="I4131" s="54">
        <v>710.38509215199986</v>
      </c>
      <c r="J4131" s="53">
        <v>5.4881342273842811E-3</v>
      </c>
      <c r="K4131" s="54">
        <v>129440.18180302031</v>
      </c>
      <c r="L4131" s="172">
        <v>1</v>
      </c>
      <c r="M4131" s="316"/>
    </row>
    <row r="4132" spans="1:13" ht="21.75" customHeight="1">
      <c r="A4132" s="790" t="s">
        <v>14</v>
      </c>
      <c r="B4132" s="791"/>
      <c r="C4132" s="43">
        <v>1238.5701752919988</v>
      </c>
      <c r="D4132" s="47">
        <v>0.54974967614306924</v>
      </c>
      <c r="E4132" s="44">
        <v>961.63784450300057</v>
      </c>
      <c r="F4132" s="47">
        <v>0.42683095728331233</v>
      </c>
      <c r="G4132" s="44">
        <v>52.763157890000002</v>
      </c>
      <c r="H4132" s="47">
        <v>2.3419366573617602E-2</v>
      </c>
      <c r="I4132" s="44">
        <v>0</v>
      </c>
      <c r="J4132" s="47">
        <v>0</v>
      </c>
      <c r="K4132" s="44">
        <v>2252.9711776850013</v>
      </c>
      <c r="L4132" s="171">
        <v>1</v>
      </c>
      <c r="M4132" s="316"/>
    </row>
    <row r="4133" spans="1:13" ht="21.75" customHeight="1">
      <c r="A4133" s="790" t="s">
        <v>15</v>
      </c>
      <c r="B4133" s="791"/>
      <c r="C4133" s="43">
        <v>3828.1847873480124</v>
      </c>
      <c r="D4133" s="47">
        <v>0.60640472601322781</v>
      </c>
      <c r="E4133" s="44">
        <v>2050.152323401001</v>
      </c>
      <c r="F4133" s="47">
        <v>0.3247549757958817</v>
      </c>
      <c r="G4133" s="44">
        <v>405.13027073799969</v>
      </c>
      <c r="H4133" s="47">
        <v>6.4174778510817973E-2</v>
      </c>
      <c r="I4133" s="44">
        <v>29.453054533000003</v>
      </c>
      <c r="J4133" s="47">
        <v>4.665519680075168E-3</v>
      </c>
      <c r="K4133" s="44">
        <v>6312.9204360199965</v>
      </c>
      <c r="L4133" s="171">
        <v>1</v>
      </c>
      <c r="M4133" s="316"/>
    </row>
    <row r="4134" spans="1:13" ht="21.75" customHeight="1">
      <c r="A4134" s="790" t="s">
        <v>16</v>
      </c>
      <c r="B4134" s="791"/>
      <c r="C4134" s="43">
        <v>8911.7655677600196</v>
      </c>
      <c r="D4134" s="47">
        <v>0.61044176706827291</v>
      </c>
      <c r="E4134" s="44">
        <v>5218.0732600700085</v>
      </c>
      <c r="F4134" s="47">
        <v>0.35742971887550168</v>
      </c>
      <c r="G4134" s="44">
        <v>293.15018314999998</v>
      </c>
      <c r="H4134" s="47">
        <v>2.008032128514051E-2</v>
      </c>
      <c r="I4134" s="44">
        <v>175.89010988999999</v>
      </c>
      <c r="J4134" s="47">
        <v>1.2048192771084307E-2</v>
      </c>
      <c r="K4134" s="44">
        <v>14598.879120870037</v>
      </c>
      <c r="L4134" s="171">
        <v>1</v>
      </c>
      <c r="M4134" s="316"/>
    </row>
    <row r="4135" spans="1:13" ht="21.75" customHeight="1">
      <c r="A4135" s="790" t="s">
        <v>17</v>
      </c>
      <c r="B4135" s="791"/>
      <c r="C4135" s="43">
        <v>6574.4596941550108</v>
      </c>
      <c r="D4135" s="47">
        <v>0.61304128654438905</v>
      </c>
      <c r="E4135" s="44">
        <v>3836.9397117400031</v>
      </c>
      <c r="F4135" s="47">
        <v>0.35777882391910659</v>
      </c>
      <c r="G4135" s="44">
        <v>233.14537430000007</v>
      </c>
      <c r="H4135" s="47">
        <v>2.173984583703728E-2</v>
      </c>
      <c r="I4135" s="44">
        <v>79.789515809999997</v>
      </c>
      <c r="J4135" s="47">
        <v>7.4400436994698201E-3</v>
      </c>
      <c r="K4135" s="44">
        <v>10724.334296004985</v>
      </c>
      <c r="L4135" s="171">
        <v>1</v>
      </c>
      <c r="M4135" s="316"/>
    </row>
    <row r="4136" spans="1:13" ht="21.75" customHeight="1">
      <c r="A4136" s="790" t="s">
        <v>18</v>
      </c>
      <c r="B4136" s="791"/>
      <c r="C4136" s="43">
        <v>13991.431333733923</v>
      </c>
      <c r="D4136" s="47">
        <v>0.674541984932716</v>
      </c>
      <c r="E4136" s="44">
        <v>6145.8219959559874</v>
      </c>
      <c r="F4136" s="47">
        <v>0.29629670255394447</v>
      </c>
      <c r="G4136" s="44">
        <v>533.80772647200001</v>
      </c>
      <c r="H4136" s="47">
        <v>2.5735445845249994E-2</v>
      </c>
      <c r="I4136" s="44">
        <v>71.059740262000005</v>
      </c>
      <c r="J4136" s="47">
        <v>3.4258666680916914E-3</v>
      </c>
      <c r="K4136" s="44">
        <v>20742.120796423864</v>
      </c>
      <c r="L4136" s="171">
        <v>1</v>
      </c>
      <c r="M4136" s="316"/>
    </row>
    <row r="4137" spans="1:13" ht="21.75" customHeight="1">
      <c r="A4137" s="790" t="s">
        <v>19</v>
      </c>
      <c r="B4137" s="791"/>
      <c r="C4137" s="43">
        <v>21269.482452288466</v>
      </c>
      <c r="D4137" s="47">
        <v>0.55282449180898208</v>
      </c>
      <c r="E4137" s="44">
        <v>14913.442023711832</v>
      </c>
      <c r="F4137" s="47">
        <v>0.38762184394355825</v>
      </c>
      <c r="G4137" s="44">
        <v>2105.1223290079988</v>
      </c>
      <c r="H4137" s="47">
        <v>5.4715162173792055E-2</v>
      </c>
      <c r="I4137" s="44">
        <v>186.157517396</v>
      </c>
      <c r="J4137" s="47">
        <v>4.8385020736502549E-3</v>
      </c>
      <c r="K4137" s="44">
        <v>38474.204322404963</v>
      </c>
      <c r="L4137" s="171">
        <v>1</v>
      </c>
      <c r="M4137" s="316"/>
    </row>
    <row r="4138" spans="1:13" ht="21.75" customHeight="1">
      <c r="A4138" s="790" t="s">
        <v>20</v>
      </c>
      <c r="B4138" s="791"/>
      <c r="C4138" s="43">
        <v>18791.070541458226</v>
      </c>
      <c r="D4138" s="47">
        <v>0.55249330080776238</v>
      </c>
      <c r="E4138" s="44">
        <v>13241.970446467076</v>
      </c>
      <c r="F4138" s="47">
        <v>0.38933917814986224</v>
      </c>
      <c r="G4138" s="44">
        <v>1810.3236593770014</v>
      </c>
      <c r="H4138" s="47">
        <v>5.3226967132760795E-2</v>
      </c>
      <c r="I4138" s="44">
        <v>168.035154261</v>
      </c>
      <c r="J4138" s="47">
        <v>4.9405539096122712E-3</v>
      </c>
      <c r="K4138" s="44">
        <v>34011.399801563384</v>
      </c>
      <c r="L4138" s="171">
        <v>1</v>
      </c>
      <c r="M4138" s="316"/>
    </row>
    <row r="4139" spans="1:13" ht="21.75" customHeight="1">
      <c r="A4139" s="790" t="s">
        <v>21</v>
      </c>
      <c r="B4139" s="791"/>
      <c r="C4139" s="43">
        <v>1393.4444445899999</v>
      </c>
      <c r="D4139" s="47">
        <v>0.59975609951652398</v>
      </c>
      <c r="E4139" s="44">
        <v>738.28888892999998</v>
      </c>
      <c r="F4139" s="47">
        <v>0.31776886840388552</v>
      </c>
      <c r="G4139" s="44">
        <v>191.61851852999999</v>
      </c>
      <c r="H4139" s="47">
        <v>8.2475032079590616E-2</v>
      </c>
      <c r="I4139" s="44">
        <v>0</v>
      </c>
      <c r="J4139" s="47">
        <v>0</v>
      </c>
      <c r="K4139" s="44">
        <v>2323.3518520499997</v>
      </c>
      <c r="L4139" s="171">
        <v>1</v>
      </c>
      <c r="M4139" s="316"/>
    </row>
    <row r="4140" spans="1:13">
      <c r="A4140" s="804" t="s">
        <v>385</v>
      </c>
      <c r="B4140" s="805"/>
      <c r="C4140" s="52">
        <v>68835.465196092016</v>
      </c>
      <c r="D4140" s="53">
        <v>0.56578422455890975</v>
      </c>
      <c r="E4140" s="54">
        <v>46451.907426710117</v>
      </c>
      <c r="F4140" s="53">
        <v>0.38180545955249151</v>
      </c>
      <c r="G4140" s="54">
        <v>5342.0825632266224</v>
      </c>
      <c r="H4140" s="53">
        <v>4.390855835657869E-2</v>
      </c>
      <c r="I4140" s="54">
        <v>1034.3562250332982</v>
      </c>
      <c r="J4140" s="53">
        <v>8.5017575319788867E-3</v>
      </c>
      <c r="K4140" s="54">
        <v>121663.81141106706</v>
      </c>
      <c r="L4140" s="172">
        <v>1</v>
      </c>
      <c r="M4140" s="316"/>
    </row>
    <row r="4141" spans="1:13" ht="21.75" customHeight="1">
      <c r="A4141" s="790" t="s">
        <v>14</v>
      </c>
      <c r="B4141" s="791"/>
      <c r="C4141" s="43">
        <v>1125.9732522796348</v>
      </c>
      <c r="D4141" s="47">
        <v>0.53175376947899078</v>
      </c>
      <c r="E4141" s="44">
        <v>844.29908814589623</v>
      </c>
      <c r="F4141" s="47">
        <v>0.39872991812220804</v>
      </c>
      <c r="G4141" s="44">
        <v>147.19878419452886</v>
      </c>
      <c r="H4141" s="47">
        <v>6.9516312398801128E-2</v>
      </c>
      <c r="I4141" s="44">
        <v>0</v>
      </c>
      <c r="J4141" s="47">
        <v>0</v>
      </c>
      <c r="K4141" s="44">
        <v>2117.47112462006</v>
      </c>
      <c r="L4141" s="171">
        <v>1.7404280698273815E-2</v>
      </c>
      <c r="M4141" s="316"/>
    </row>
    <row r="4142" spans="1:13" ht="21.75" customHeight="1">
      <c r="A4142" s="790" t="s">
        <v>15</v>
      </c>
      <c r="B4142" s="791"/>
      <c r="C4142" s="43">
        <v>3016.7117793494021</v>
      </c>
      <c r="D4142" s="47">
        <v>0.49343658456391565</v>
      </c>
      <c r="E4142" s="44">
        <v>2483.6636444171745</v>
      </c>
      <c r="F4142" s="47">
        <v>0.40624713116315064</v>
      </c>
      <c r="G4142" s="44">
        <v>401.73376819412351</v>
      </c>
      <c r="H4142" s="47">
        <v>6.5710665446617952E-2</v>
      </c>
      <c r="I4142" s="44">
        <v>211.56756756756758</v>
      </c>
      <c r="J4142" s="47">
        <v>3.4605618826320336E-2</v>
      </c>
      <c r="K4142" s="44">
        <v>6113.6767595282399</v>
      </c>
      <c r="L4142" s="171">
        <v>5.0250577296743426E-2</v>
      </c>
      <c r="M4142" s="316"/>
    </row>
    <row r="4143" spans="1:13" ht="21.75" customHeight="1">
      <c r="A4143" s="790" t="s">
        <v>16</v>
      </c>
      <c r="B4143" s="791"/>
      <c r="C4143" s="43">
        <v>6520.6800000000176</v>
      </c>
      <c r="D4143" s="47">
        <v>0.6413043478260867</v>
      </c>
      <c r="E4143" s="44">
        <v>3370.8600000000051</v>
      </c>
      <c r="F4143" s="47">
        <v>0.33152173913043426</v>
      </c>
      <c r="G4143" s="44">
        <v>276.3</v>
      </c>
      <c r="H4143" s="47">
        <v>2.7173913043478177E-2</v>
      </c>
      <c r="I4143" s="44">
        <v>0</v>
      </c>
      <c r="J4143" s="47">
        <v>0</v>
      </c>
      <c r="K4143" s="44">
        <v>10167.840000000031</v>
      </c>
      <c r="L4143" s="171">
        <v>8.3573248956058277E-2</v>
      </c>
      <c r="M4143" s="316"/>
    </row>
    <row r="4144" spans="1:13" ht="21.75" customHeight="1">
      <c r="A4144" s="790" t="s">
        <v>17</v>
      </c>
      <c r="B4144" s="791"/>
      <c r="C4144" s="43">
        <v>6412.3787924911057</v>
      </c>
      <c r="D4144" s="47">
        <v>0.58039949167601601</v>
      </c>
      <c r="E4144" s="44">
        <v>4202.8760020294321</v>
      </c>
      <c r="F4144" s="47">
        <v>0.3804121955508436</v>
      </c>
      <c r="G4144" s="44">
        <v>202.31659056316587</v>
      </c>
      <c r="H4144" s="47">
        <v>1.8312150626221605E-2</v>
      </c>
      <c r="I4144" s="44">
        <v>230.6443429731101</v>
      </c>
      <c r="J4144" s="47">
        <v>2.0876162146924115E-2</v>
      </c>
      <c r="K4144" s="44">
        <v>11048.215728056755</v>
      </c>
      <c r="L4144" s="171">
        <v>9.0809383660750281E-2</v>
      </c>
      <c r="M4144" s="316"/>
    </row>
    <row r="4145" spans="1:13" ht="21.75" customHeight="1">
      <c r="A4145" s="790" t="s">
        <v>18</v>
      </c>
      <c r="B4145" s="791"/>
      <c r="C4145" s="43">
        <v>13381.707278424621</v>
      </c>
      <c r="D4145" s="47">
        <v>0.64395547309097179</v>
      </c>
      <c r="E4145" s="44">
        <v>6766.1116066659588</v>
      </c>
      <c r="F4145" s="47">
        <v>0.32559930582862334</v>
      </c>
      <c r="G4145" s="44">
        <v>578.14804330021718</v>
      </c>
      <c r="H4145" s="47">
        <v>2.7821681418803292E-2</v>
      </c>
      <c r="I4145" s="44">
        <v>54.518427518427515</v>
      </c>
      <c r="J4145" s="47">
        <v>2.6235396615952524E-3</v>
      </c>
      <c r="K4145" s="44">
        <v>20780.485355909354</v>
      </c>
      <c r="L4145" s="171">
        <v>0.17080251814319763</v>
      </c>
      <c r="M4145" s="316"/>
    </row>
    <row r="4146" spans="1:13" ht="21.75" customHeight="1">
      <c r="A4146" s="790" t="s">
        <v>19</v>
      </c>
      <c r="B4146" s="791"/>
      <c r="C4146" s="43">
        <v>19353.452399603677</v>
      </c>
      <c r="D4146" s="47">
        <v>0.56521948574432956</v>
      </c>
      <c r="E4146" s="44">
        <v>13065.532139817056</v>
      </c>
      <c r="F4146" s="47">
        <v>0.3815801545152035</v>
      </c>
      <c r="G4146" s="44">
        <v>1472.4361645202903</v>
      </c>
      <c r="H4146" s="47">
        <v>4.3002643379460012E-2</v>
      </c>
      <c r="I4146" s="44">
        <v>349.17589211820257</v>
      </c>
      <c r="J4146" s="47">
        <v>1.01977163610049E-2</v>
      </c>
      <c r="K4146" s="44">
        <v>34240.596596059295</v>
      </c>
      <c r="L4146" s="171">
        <v>0.28143616576641806</v>
      </c>
      <c r="M4146" s="316"/>
    </row>
    <row r="4147" spans="1:13" ht="21.75" customHeight="1">
      <c r="A4147" s="790" t="s">
        <v>20</v>
      </c>
      <c r="B4147" s="791"/>
      <c r="C4147" s="43">
        <v>17676.774737421627</v>
      </c>
      <c r="D4147" s="47">
        <v>0.50632911264331504</v>
      </c>
      <c r="E4147" s="44">
        <v>15023.908423895749</v>
      </c>
      <c r="F4147" s="47">
        <v>0.43034107373679981</v>
      </c>
      <c r="G4147" s="44">
        <v>2077.9100820195072</v>
      </c>
      <c r="H4147" s="47">
        <v>5.9519136472007655E-2</v>
      </c>
      <c r="I4147" s="44">
        <v>133.03695137772959</v>
      </c>
      <c r="J4147" s="47">
        <v>3.8106771478654379E-3</v>
      </c>
      <c r="K4147" s="44">
        <v>34911.630194715035</v>
      </c>
      <c r="L4147" s="171">
        <v>0.28695163984924549</v>
      </c>
      <c r="M4147" s="316"/>
    </row>
    <row r="4148" spans="1:13" ht="21.75" customHeight="1">
      <c r="A4148" s="1116" t="s">
        <v>21</v>
      </c>
      <c r="B4148" s="1117"/>
      <c r="C4148" s="43">
        <v>1347.78695652174</v>
      </c>
      <c r="D4148" s="47">
        <v>0.59012632877463422</v>
      </c>
      <c r="E4148" s="44">
        <v>694.65652173913031</v>
      </c>
      <c r="F4148" s="47">
        <v>0.30415422923456487</v>
      </c>
      <c r="G4148" s="44">
        <v>186.03913043478261</v>
      </c>
      <c r="H4148" s="47">
        <v>8.1456930949407577E-2</v>
      </c>
      <c r="I4148" s="44">
        <v>55.413043478260867</v>
      </c>
      <c r="J4148" s="47">
        <v>2.4262511041393806E-2</v>
      </c>
      <c r="K4148" s="44">
        <v>2283.8956521739128</v>
      </c>
      <c r="L4148" s="171">
        <v>1.8772185629277106E-2</v>
      </c>
      <c r="M4148" s="316"/>
    </row>
    <row r="4149" spans="1:13" ht="13.5" thickBot="1">
      <c r="A4149" s="938" t="s">
        <v>3</v>
      </c>
      <c r="B4149" s="939"/>
      <c r="C4149" s="45">
        <v>229902.45719347952</v>
      </c>
      <c r="D4149" s="48">
        <v>0.59007232614218708</v>
      </c>
      <c r="E4149" s="45">
        <v>140228.77764135905</v>
      </c>
      <c r="F4149" s="48">
        <v>0.35991403495646962</v>
      </c>
      <c r="G4149" s="45">
        <v>16974.866273346837</v>
      </c>
      <c r="H4149" s="48">
        <v>4.3568037289122161E-2</v>
      </c>
      <c r="I4149" s="45">
        <v>2511.3186690625898</v>
      </c>
      <c r="J4149" s="48">
        <v>6.4456016122131816E-3</v>
      </c>
      <c r="K4149" s="45">
        <v>389617.41977725108</v>
      </c>
      <c r="L4149" s="48">
        <v>1</v>
      </c>
      <c r="M4149" s="316"/>
    </row>
    <row r="4150" spans="1:13">
      <c r="A4150" s="135"/>
      <c r="B4150" s="135"/>
    </row>
    <row r="4152" spans="1:13" ht="13.5" thickBot="1"/>
    <row r="4153" spans="1:13" ht="27.75" customHeight="1">
      <c r="A4153" s="770" t="s">
        <v>22</v>
      </c>
      <c r="B4153" s="771"/>
      <c r="C4153" s="709" t="s">
        <v>499</v>
      </c>
      <c r="D4153" s="682"/>
      <c r="E4153" s="682"/>
      <c r="F4153" s="682"/>
      <c r="G4153" s="682"/>
      <c r="H4153" s="683"/>
      <c r="I4153" s="4"/>
    </row>
    <row r="4154" spans="1:13">
      <c r="A4154" s="772"/>
      <c r="B4154" s="773"/>
      <c r="C4154" s="929" t="s">
        <v>404</v>
      </c>
      <c r="D4154" s="1108"/>
      <c r="E4154" s="931" t="s">
        <v>405</v>
      </c>
      <c r="F4154" s="1108"/>
      <c r="G4154" s="932" t="s">
        <v>382</v>
      </c>
      <c r="H4154" s="1109"/>
      <c r="I4154" s="316"/>
    </row>
    <row r="4155" spans="1:13" ht="13.5" thickBot="1">
      <c r="A4155" s="774"/>
      <c r="B4155" s="775"/>
      <c r="C4155" s="64" t="s">
        <v>11</v>
      </c>
      <c r="D4155" s="65" t="s">
        <v>12</v>
      </c>
      <c r="E4155" s="64" t="s">
        <v>11</v>
      </c>
      <c r="F4155" s="65" t="s">
        <v>12</v>
      </c>
      <c r="G4155" s="64" t="s">
        <v>11</v>
      </c>
      <c r="H4155" s="304" t="s">
        <v>13</v>
      </c>
      <c r="I4155" s="316"/>
    </row>
    <row r="4156" spans="1:13" ht="12.75" customHeight="1">
      <c r="A4156" s="806" t="s">
        <v>383</v>
      </c>
      <c r="B4156" s="807"/>
      <c r="C4156" s="49">
        <v>134578.55058639924</v>
      </c>
      <c r="D4156" s="50">
        <v>0.97159208960731447</v>
      </c>
      <c r="E4156" s="51">
        <v>3934.8770402000036</v>
      </c>
      <c r="F4156" s="50">
        <v>2.8407910392684341E-2</v>
      </c>
      <c r="G4156" s="51">
        <v>138513.42762659941</v>
      </c>
      <c r="H4156" s="170">
        <v>1</v>
      </c>
      <c r="I4156" s="316"/>
    </row>
    <row r="4157" spans="1:13" ht="21.75" customHeight="1">
      <c r="A4157" s="790" t="s">
        <v>14</v>
      </c>
      <c r="B4157" s="791"/>
      <c r="C4157" s="43">
        <v>2283.8408560000016</v>
      </c>
      <c r="D4157" s="47">
        <v>0.96735676891886568</v>
      </c>
      <c r="E4157" s="44">
        <v>77.067683000000002</v>
      </c>
      <c r="F4157" s="47">
        <v>3.2643231081134205E-2</v>
      </c>
      <c r="G4157" s="44">
        <v>2360.9085390000018</v>
      </c>
      <c r="H4157" s="171">
        <f>+G4157/$G$4156</f>
        <v>1.7044618557591922E-2</v>
      </c>
      <c r="I4157" s="316"/>
    </row>
    <row r="4158" spans="1:13" ht="21.75" customHeight="1">
      <c r="A4158" s="790" t="s">
        <v>15</v>
      </c>
      <c r="B4158" s="791"/>
      <c r="C4158" s="43">
        <v>6640.1616184999939</v>
      </c>
      <c r="D4158" s="47">
        <v>0.96737206934103492</v>
      </c>
      <c r="E4158" s="44">
        <v>223.9621545</v>
      </c>
      <c r="F4158" s="47">
        <v>3.2627930658965451E-2</v>
      </c>
      <c r="G4158" s="44">
        <v>6864.1237729999912</v>
      </c>
      <c r="H4158" s="171">
        <f t="shared" ref="H4158:H4164" si="305">+G4158/$G$4156</f>
        <v>4.9555656015560473E-2</v>
      </c>
      <c r="I4158" s="316"/>
    </row>
    <row r="4159" spans="1:13" ht="21.75" customHeight="1">
      <c r="A4159" s="790" t="s">
        <v>16</v>
      </c>
      <c r="B4159" s="791"/>
      <c r="C4159" s="43">
        <v>14537.79819699994</v>
      </c>
      <c r="D4159" s="47">
        <v>0.96877637772156044</v>
      </c>
      <c r="E4159" s="44">
        <v>468.55262999999991</v>
      </c>
      <c r="F4159" s="47">
        <v>3.1223622278439878E-2</v>
      </c>
      <c r="G4159" s="44">
        <v>15006.350826999935</v>
      </c>
      <c r="H4159" s="171">
        <f t="shared" si="305"/>
        <v>0.10833859997641263</v>
      </c>
      <c r="I4159" s="316"/>
    </row>
    <row r="4160" spans="1:13" ht="21.75" customHeight="1">
      <c r="A4160" s="790" t="s">
        <v>17</v>
      </c>
      <c r="B4160" s="791"/>
      <c r="C4160" s="43">
        <v>11688.511204499979</v>
      </c>
      <c r="D4160" s="47">
        <v>0.9892797250758113</v>
      </c>
      <c r="E4160" s="44">
        <v>126.66190400000001</v>
      </c>
      <c r="F4160" s="47">
        <v>1.0720274924188618E-2</v>
      </c>
      <c r="G4160" s="44">
        <v>11815.173108499979</v>
      </c>
      <c r="H4160" s="171">
        <f t="shared" si="305"/>
        <v>8.5299839235449357E-2</v>
      </c>
      <c r="I4160" s="316"/>
    </row>
    <row r="4161" spans="1:9" ht="21.75" customHeight="1">
      <c r="A4161" s="790" t="s">
        <v>18</v>
      </c>
      <c r="B4161" s="791"/>
      <c r="C4161" s="43">
        <v>20680.874810999965</v>
      </c>
      <c r="D4161" s="47">
        <v>0.98695189589214072</v>
      </c>
      <c r="E4161" s="44">
        <v>273.41373850000002</v>
      </c>
      <c r="F4161" s="47">
        <v>1.3048104107859322E-2</v>
      </c>
      <c r="G4161" s="44">
        <v>20954.288549499965</v>
      </c>
      <c r="H4161" s="171">
        <f t="shared" si="305"/>
        <v>0.15127983552603971</v>
      </c>
      <c r="I4161" s="316"/>
    </row>
    <row r="4162" spans="1:9" ht="21.75" customHeight="1">
      <c r="A4162" s="790" t="s">
        <v>19</v>
      </c>
      <c r="B4162" s="791"/>
      <c r="C4162" s="43">
        <v>43513.131051399883</v>
      </c>
      <c r="D4162" s="47">
        <v>0.96925904771930571</v>
      </c>
      <c r="E4162" s="44">
        <v>1380.0594262000002</v>
      </c>
      <c r="F4162" s="47">
        <v>3.0740952280693897E-2</v>
      </c>
      <c r="G4162" s="44">
        <v>44893.190477599899</v>
      </c>
      <c r="H4162" s="171">
        <f t="shared" si="305"/>
        <v>0.32410713709736283</v>
      </c>
      <c r="I4162" s="316"/>
    </row>
    <row r="4163" spans="1:9" ht="21.75" customHeight="1">
      <c r="A4163" s="790" t="s">
        <v>20</v>
      </c>
      <c r="B4163" s="791"/>
      <c r="C4163" s="43">
        <v>33234.99534799988</v>
      </c>
      <c r="D4163" s="47">
        <v>0.96050045708034015</v>
      </c>
      <c r="E4163" s="44">
        <v>1366.7532540000007</v>
      </c>
      <c r="F4163" s="47">
        <v>3.9499542919660638E-2</v>
      </c>
      <c r="G4163" s="44">
        <v>34601.748601999854</v>
      </c>
      <c r="H4163" s="171">
        <f t="shared" si="305"/>
        <v>0.24980790090097454</v>
      </c>
      <c r="I4163" s="316"/>
    </row>
    <row r="4164" spans="1:9" ht="21.75" customHeight="1">
      <c r="A4164" s="790" t="s">
        <v>21</v>
      </c>
      <c r="B4164" s="791"/>
      <c r="C4164" s="43">
        <v>1999.2374999999986</v>
      </c>
      <c r="D4164" s="47">
        <v>0.99087735384405695</v>
      </c>
      <c r="E4164" s="44">
        <v>18.40625</v>
      </c>
      <c r="F4164" s="47">
        <v>9.1226461559430466E-3</v>
      </c>
      <c r="G4164" s="44">
        <v>2017.6437499999986</v>
      </c>
      <c r="H4164" s="171">
        <f t="shared" si="305"/>
        <v>1.456641269061008E-2</v>
      </c>
      <c r="I4164" s="316"/>
    </row>
    <row r="4165" spans="1:9">
      <c r="A4165" s="804" t="s">
        <v>384</v>
      </c>
      <c r="B4165" s="805"/>
      <c r="C4165" s="52">
        <v>125526.57318345641</v>
      </c>
      <c r="D4165" s="53">
        <v>0.96976511802556364</v>
      </c>
      <c r="E4165" s="54">
        <v>3913.6086195639973</v>
      </c>
      <c r="F4165" s="53">
        <v>3.0234881974437081E-2</v>
      </c>
      <c r="G4165" s="54">
        <v>129440.18180302031</v>
      </c>
      <c r="H4165" s="172">
        <v>1</v>
      </c>
      <c r="I4165" s="316"/>
    </row>
    <row r="4166" spans="1:9" ht="21.75" customHeight="1">
      <c r="A4166" s="790" t="s">
        <v>14</v>
      </c>
      <c r="B4166" s="791"/>
      <c r="C4166" s="43">
        <v>2174.9223055150001</v>
      </c>
      <c r="D4166" s="47">
        <v>0.96535735878778584</v>
      </c>
      <c r="E4166" s="44">
        <v>78.04887217000001</v>
      </c>
      <c r="F4166" s="47">
        <v>3.4642641212213679E-2</v>
      </c>
      <c r="G4166" s="44">
        <v>2252.9711776850013</v>
      </c>
      <c r="H4166" s="171">
        <f>+G4166/$G$4165</f>
        <v>1.7405500720893079E-2</v>
      </c>
      <c r="I4166" s="316"/>
    </row>
    <row r="4167" spans="1:9" ht="21.75" customHeight="1">
      <c r="A4167" s="790" t="s">
        <v>15</v>
      </c>
      <c r="B4167" s="791"/>
      <c r="C4167" s="43">
        <v>6157.3189876439992</v>
      </c>
      <c r="D4167" s="47">
        <v>0.9753519072586162</v>
      </c>
      <c r="E4167" s="44">
        <v>155.60144837600001</v>
      </c>
      <c r="F4167" s="47">
        <v>2.4648092741384131E-2</v>
      </c>
      <c r="G4167" s="44">
        <v>6312.9204360199965</v>
      </c>
      <c r="H4167" s="171">
        <f t="shared" ref="H4167:H4173" si="306">+G4167/$G$4165</f>
        <v>4.8770948465036018E-2</v>
      </c>
      <c r="I4167" s="316"/>
    </row>
    <row r="4168" spans="1:9" ht="21.75" customHeight="1">
      <c r="A4168" s="790" t="s">
        <v>16</v>
      </c>
      <c r="B4168" s="791"/>
      <c r="C4168" s="43">
        <v>14422.989010980036</v>
      </c>
      <c r="D4168" s="47">
        <v>0.98795180722891573</v>
      </c>
      <c r="E4168" s="44">
        <v>175.89010988999999</v>
      </c>
      <c r="F4168" s="47">
        <v>1.2048192771084307E-2</v>
      </c>
      <c r="G4168" s="44">
        <v>14598.879120870037</v>
      </c>
      <c r="H4168" s="171">
        <f t="shared" si="306"/>
        <v>0.11278475445195482</v>
      </c>
      <c r="I4168" s="316"/>
    </row>
    <row r="4169" spans="1:9" ht="21.75" customHeight="1">
      <c r="A4169" s="790" t="s">
        <v>17</v>
      </c>
      <c r="B4169" s="791"/>
      <c r="C4169" s="43">
        <v>10446.959972049985</v>
      </c>
      <c r="D4169" s="47">
        <v>0.97413598678490221</v>
      </c>
      <c r="E4169" s="44">
        <v>277.37432395500002</v>
      </c>
      <c r="F4169" s="47">
        <v>2.5864013215097851E-2</v>
      </c>
      <c r="G4169" s="44">
        <v>10724.334296004985</v>
      </c>
      <c r="H4169" s="171">
        <f t="shared" si="306"/>
        <v>8.2851662803789014E-2</v>
      </c>
      <c r="I4169" s="316"/>
    </row>
    <row r="4170" spans="1:9" ht="21.75" customHeight="1">
      <c r="A4170" s="790" t="s">
        <v>18</v>
      </c>
      <c r="B4170" s="791"/>
      <c r="C4170" s="43">
        <v>20085.66631670087</v>
      </c>
      <c r="D4170" s="47">
        <v>0.9683516219886168</v>
      </c>
      <c r="E4170" s="44">
        <v>656.45447972300019</v>
      </c>
      <c r="F4170" s="47">
        <v>3.1648378011383441E-2</v>
      </c>
      <c r="G4170" s="44">
        <v>20742.120796423864</v>
      </c>
      <c r="H4170" s="171">
        <f t="shared" si="306"/>
        <v>0.16024483670757542</v>
      </c>
      <c r="I4170" s="316"/>
    </row>
    <row r="4171" spans="1:9" ht="21.75" customHeight="1">
      <c r="A4171" s="790" t="s">
        <v>19</v>
      </c>
      <c r="B4171" s="791"/>
      <c r="C4171" s="43">
        <v>37190.758178822907</v>
      </c>
      <c r="D4171" s="47">
        <v>0.96664138567162894</v>
      </c>
      <c r="E4171" s="44">
        <v>1283.4461435819999</v>
      </c>
      <c r="F4171" s="47">
        <v>3.3358614328369653E-2</v>
      </c>
      <c r="G4171" s="44">
        <v>38474.204322404963</v>
      </c>
      <c r="H4171" s="171">
        <f t="shared" si="306"/>
        <v>0.29723540083522365</v>
      </c>
      <c r="I4171" s="316"/>
    </row>
    <row r="4172" spans="1:9" ht="21.75" customHeight="1">
      <c r="A4172" s="790" t="s">
        <v>20</v>
      </c>
      <c r="B4172" s="791"/>
      <c r="C4172" s="43">
        <v>32842.562115255569</v>
      </c>
      <c r="D4172" s="47">
        <v>0.96563394352695564</v>
      </c>
      <c r="E4172" s="44">
        <v>1168.8376863079998</v>
      </c>
      <c r="F4172" s="47">
        <v>3.436605647304973E-2</v>
      </c>
      <c r="G4172" s="44">
        <v>34011.399801563384</v>
      </c>
      <c r="H4172" s="171">
        <f t="shared" si="306"/>
        <v>0.26275766402523526</v>
      </c>
      <c r="I4172" s="316"/>
    </row>
    <row r="4173" spans="1:9" ht="21.75" customHeight="1">
      <c r="A4173" s="790" t="s">
        <v>21</v>
      </c>
      <c r="B4173" s="791"/>
      <c r="C4173" s="43">
        <v>2205.3962964899997</v>
      </c>
      <c r="D4173" s="47">
        <v>0.9492304381465414</v>
      </c>
      <c r="E4173" s="44">
        <v>117.95555555999999</v>
      </c>
      <c r="F4173" s="47">
        <v>5.0769561853458579E-2</v>
      </c>
      <c r="G4173" s="44">
        <v>2323.3518520499997</v>
      </c>
      <c r="H4173" s="171">
        <f t="shared" si="306"/>
        <v>1.7949231990307568E-2</v>
      </c>
      <c r="I4173" s="316"/>
    </row>
    <row r="4174" spans="1:9">
      <c r="A4174" s="804" t="s">
        <v>385</v>
      </c>
      <c r="B4174" s="805"/>
      <c r="C4174" s="52">
        <v>117883.16055622922</v>
      </c>
      <c r="D4174" s="53">
        <v>0.96892542810397331</v>
      </c>
      <c r="E4174" s="54">
        <v>3780.6508548376351</v>
      </c>
      <c r="F4174" s="53">
        <v>3.1074571896025041E-2</v>
      </c>
      <c r="G4174" s="54">
        <v>121663.81141106706</v>
      </c>
      <c r="H4174" s="172">
        <v>1</v>
      </c>
      <c r="I4174" s="316"/>
    </row>
    <row r="4175" spans="1:9" ht="21.75" customHeight="1">
      <c r="A4175" s="790" t="s">
        <v>14</v>
      </c>
      <c r="B4175" s="791"/>
      <c r="C4175" s="43">
        <v>2062.956838905774</v>
      </c>
      <c r="D4175" s="47">
        <v>0.97425500396182851</v>
      </c>
      <c r="E4175" s="44">
        <v>54.514285714285712</v>
      </c>
      <c r="F4175" s="47">
        <v>2.5744996038171365E-2</v>
      </c>
      <c r="G4175" s="44">
        <v>2117.47112462006</v>
      </c>
      <c r="H4175" s="171">
        <v>1.7404280698273815E-2</v>
      </c>
      <c r="I4175" s="316"/>
    </row>
    <row r="4176" spans="1:9" ht="21.75" customHeight="1">
      <c r="A4176" s="790" t="s">
        <v>15</v>
      </c>
      <c r="B4176" s="791"/>
      <c r="C4176" s="43">
        <v>5935.9059077388938</v>
      </c>
      <c r="D4176" s="47">
        <v>0.97092243198623673</v>
      </c>
      <c r="E4176" s="44">
        <v>177.77085178934652</v>
      </c>
      <c r="F4176" s="47">
        <v>2.9077568013763318E-2</v>
      </c>
      <c r="G4176" s="44">
        <v>6113.6767595282399</v>
      </c>
      <c r="H4176" s="171">
        <v>5.0250577296743426E-2</v>
      </c>
      <c r="I4176" s="316"/>
    </row>
    <row r="4177" spans="1:13" ht="21.75" customHeight="1">
      <c r="A4177" s="790" t="s">
        <v>16</v>
      </c>
      <c r="B4177" s="791"/>
      <c r="C4177" s="43">
        <v>10057.320000000031</v>
      </c>
      <c r="D4177" s="47">
        <v>0.98913043478260876</v>
      </c>
      <c r="E4177" s="44">
        <v>110.52</v>
      </c>
      <c r="F4177" s="47">
        <v>1.0869565217391271E-2</v>
      </c>
      <c r="G4177" s="44">
        <v>10167.840000000031</v>
      </c>
      <c r="H4177" s="171">
        <v>8.3573248956058277E-2</v>
      </c>
      <c r="I4177" s="316"/>
    </row>
    <row r="4178" spans="1:13" ht="21.75" customHeight="1">
      <c r="A4178" s="790" t="s">
        <v>17</v>
      </c>
      <c r="B4178" s="791"/>
      <c r="C4178" s="43">
        <v>10780.734348046612</v>
      </c>
      <c r="D4178" s="47">
        <v>0.97578963095996774</v>
      </c>
      <c r="E4178" s="44">
        <v>267.48138001014712</v>
      </c>
      <c r="F4178" s="47">
        <v>2.4210369040032657E-2</v>
      </c>
      <c r="G4178" s="44">
        <v>11048.215728056755</v>
      </c>
      <c r="H4178" s="171">
        <v>9.0809383660750281E-2</v>
      </c>
      <c r="I4178" s="316"/>
    </row>
    <row r="4179" spans="1:13" ht="21.75" customHeight="1">
      <c r="A4179" s="790" t="s">
        <v>18</v>
      </c>
      <c r="B4179" s="791"/>
      <c r="C4179" s="43">
        <v>20100.724682192136</v>
      </c>
      <c r="D4179" s="47">
        <v>0.96728850832524405</v>
      </c>
      <c r="E4179" s="44">
        <v>679.76067371719546</v>
      </c>
      <c r="F4179" s="47">
        <v>3.2711491674754928E-2</v>
      </c>
      <c r="G4179" s="44">
        <v>20780.485355909354</v>
      </c>
      <c r="H4179" s="171">
        <v>0.17080251814319763</v>
      </c>
      <c r="I4179" s="316"/>
    </row>
    <row r="4180" spans="1:13" ht="21.75" customHeight="1">
      <c r="A4180" s="790" t="s">
        <v>19</v>
      </c>
      <c r="B4180" s="791"/>
      <c r="C4180" s="43">
        <v>33109.628694253355</v>
      </c>
      <c r="D4180" s="47">
        <v>0.96696997090476799</v>
      </c>
      <c r="E4180" s="44">
        <v>1130.9679018059339</v>
      </c>
      <c r="F4180" s="47">
        <v>3.3030029095231811E-2</v>
      </c>
      <c r="G4180" s="44">
        <v>34240.596596059295</v>
      </c>
      <c r="H4180" s="171">
        <v>0.28143616576641806</v>
      </c>
      <c r="I4180" s="316"/>
    </row>
    <row r="4181" spans="1:13" ht="21.75" customHeight="1">
      <c r="A4181" s="790" t="s">
        <v>20</v>
      </c>
      <c r="B4181" s="791"/>
      <c r="C4181" s="43">
        <v>33561.894432914371</v>
      </c>
      <c r="D4181" s="47">
        <v>0.96133850655862563</v>
      </c>
      <c r="E4181" s="44">
        <v>1349.7357618007261</v>
      </c>
      <c r="F4181" s="47">
        <v>3.8661493441376184E-2</v>
      </c>
      <c r="G4181" s="44">
        <v>34911.630194715035</v>
      </c>
      <c r="H4181" s="171">
        <v>0.28695163984924549</v>
      </c>
      <c r="I4181" s="316"/>
    </row>
    <row r="4182" spans="1:13" ht="21.75" customHeight="1">
      <c r="A4182" s="790" t="s">
        <v>21</v>
      </c>
      <c r="B4182" s="791"/>
      <c r="C4182" s="43">
        <v>2273.9956521739127</v>
      </c>
      <c r="D4182" s="47">
        <v>0.99566530108738693</v>
      </c>
      <c r="E4182" s="44">
        <v>9.9</v>
      </c>
      <c r="F4182" s="47">
        <v>4.3346989126130794E-3</v>
      </c>
      <c r="G4182" s="44">
        <v>2283.8956521739128</v>
      </c>
      <c r="H4182" s="171">
        <v>1.8772185629277106E-2</v>
      </c>
      <c r="I4182" s="316"/>
    </row>
    <row r="4183" spans="1:13" ht="13.5" thickBot="1">
      <c r="A4183" s="938" t="s">
        <v>3</v>
      </c>
      <c r="B4183" s="939"/>
      <c r="C4183" s="45">
        <v>377988.28330494463</v>
      </c>
      <c r="D4183" s="48">
        <v>0.97015242162695148</v>
      </c>
      <c r="E4183" s="45">
        <v>11629.136472312483</v>
      </c>
      <c r="F4183" s="48">
        <v>2.9847578373064013E-2</v>
      </c>
      <c r="G4183" s="45">
        <v>389617.41977725108</v>
      </c>
      <c r="H4183" s="48">
        <v>1</v>
      </c>
      <c r="I4183" s="316"/>
    </row>
    <row r="4186" spans="1:13" ht="13.5" thickBot="1"/>
    <row r="4187" spans="1:13" ht="12.75" customHeight="1">
      <c r="A4187" s="770" t="s">
        <v>22</v>
      </c>
      <c r="B4187" s="771"/>
      <c r="C4187" s="704" t="s">
        <v>500</v>
      </c>
      <c r="D4187" s="664"/>
      <c r="E4187" s="664"/>
      <c r="F4187" s="664"/>
      <c r="G4187" s="664"/>
      <c r="H4187" s="664"/>
      <c r="I4187" s="664"/>
      <c r="J4187" s="664"/>
      <c r="K4187" s="664"/>
      <c r="L4187" s="665"/>
      <c r="M4187" s="4"/>
    </row>
    <row r="4188" spans="1:13">
      <c r="A4188" s="772"/>
      <c r="B4188" s="773"/>
      <c r="C4188" s="929" t="s">
        <v>406</v>
      </c>
      <c r="D4188" s="1108"/>
      <c r="E4188" s="931" t="s">
        <v>407</v>
      </c>
      <c r="F4188" s="1108"/>
      <c r="G4188" s="931" t="s">
        <v>408</v>
      </c>
      <c r="H4188" s="1108"/>
      <c r="I4188" s="931" t="s">
        <v>409</v>
      </c>
      <c r="J4188" s="1108"/>
      <c r="K4188" s="932" t="s">
        <v>382</v>
      </c>
      <c r="L4188" s="1109"/>
      <c r="M4188" s="316"/>
    </row>
    <row r="4189" spans="1:13" ht="13.5" thickBot="1">
      <c r="A4189" s="774"/>
      <c r="B4189" s="775"/>
      <c r="C4189" s="64" t="s">
        <v>11</v>
      </c>
      <c r="D4189" s="65" t="s">
        <v>12</v>
      </c>
      <c r="E4189" s="64" t="s">
        <v>11</v>
      </c>
      <c r="F4189" s="65" t="s">
        <v>12</v>
      </c>
      <c r="G4189" s="64" t="s">
        <v>11</v>
      </c>
      <c r="H4189" s="65" t="s">
        <v>12</v>
      </c>
      <c r="I4189" s="64" t="s">
        <v>11</v>
      </c>
      <c r="J4189" s="65" t="s">
        <v>12</v>
      </c>
      <c r="K4189" s="64" t="s">
        <v>11</v>
      </c>
      <c r="L4189" s="304" t="s">
        <v>13</v>
      </c>
      <c r="M4189" s="316"/>
    </row>
    <row r="4190" spans="1:13" ht="12.75" customHeight="1">
      <c r="A4190" s="806" t="s">
        <v>383</v>
      </c>
      <c r="B4190" s="807"/>
      <c r="C4190" s="49">
        <v>6266.176448999995</v>
      </c>
      <c r="D4190" s="50">
        <v>4.5238765341163722E-2</v>
      </c>
      <c r="E4190" s="51">
        <v>6508.7640565999982</v>
      </c>
      <c r="F4190" s="50">
        <v>4.6990130618571796E-2</v>
      </c>
      <c r="G4190" s="51">
        <v>83925.386830301621</v>
      </c>
      <c r="H4190" s="50">
        <v>0.60590072939747985</v>
      </c>
      <c r="I4190" s="51">
        <v>41813.100290700044</v>
      </c>
      <c r="J4190" s="50">
        <v>0.30187037464280086</v>
      </c>
      <c r="K4190" s="51">
        <v>138513.42762659941</v>
      </c>
      <c r="L4190" s="170">
        <v>1</v>
      </c>
      <c r="M4190" s="316"/>
    </row>
    <row r="4191" spans="1:13" ht="22.5" customHeight="1">
      <c r="A4191" s="790" t="s">
        <v>14</v>
      </c>
      <c r="B4191" s="791"/>
      <c r="C4191" s="43">
        <v>48.878049000000004</v>
      </c>
      <c r="D4191" s="47">
        <v>2.0703067565973156E-2</v>
      </c>
      <c r="E4191" s="44">
        <v>93.360365999999999</v>
      </c>
      <c r="F4191" s="47">
        <v>3.9544253603125253E-2</v>
      </c>
      <c r="G4191" s="44">
        <v>1464.2859770000005</v>
      </c>
      <c r="H4191" s="47">
        <v>0.62022139054155001</v>
      </c>
      <c r="I4191" s="44">
        <v>754.38414699999987</v>
      </c>
      <c r="J4191" s="47">
        <v>0.3195312882893509</v>
      </c>
      <c r="K4191" s="44">
        <v>2360.9085390000018</v>
      </c>
      <c r="L4191" s="171">
        <f>+K4191/$K$4190</f>
        <v>1.7044618557591922E-2</v>
      </c>
      <c r="M4191" s="316"/>
    </row>
    <row r="4192" spans="1:13" ht="22.5" customHeight="1">
      <c r="A4192" s="790" t="s">
        <v>15</v>
      </c>
      <c r="B4192" s="791"/>
      <c r="C4192" s="43">
        <v>142.946145</v>
      </c>
      <c r="D4192" s="47">
        <v>2.082511180265691E-2</v>
      </c>
      <c r="E4192" s="44">
        <v>372.50181549999996</v>
      </c>
      <c r="F4192" s="47">
        <v>5.4267933944494799E-2</v>
      </c>
      <c r="G4192" s="44">
        <v>4343.3361945000088</v>
      </c>
      <c r="H4192" s="47">
        <v>0.63275901457146033</v>
      </c>
      <c r="I4192" s="44">
        <v>2005.339618</v>
      </c>
      <c r="J4192" s="47">
        <v>0.29214793968139047</v>
      </c>
      <c r="K4192" s="44">
        <v>6864.1237729999912</v>
      </c>
      <c r="L4192" s="171">
        <f t="shared" ref="L4192:L4198" si="307">+K4192/$K$4190</f>
        <v>4.9555656015560473E-2</v>
      </c>
      <c r="M4192" s="316"/>
    </row>
    <row r="4193" spans="1:13" ht="22.5" customHeight="1">
      <c r="A4193" s="790" t="s">
        <v>16</v>
      </c>
      <c r="B4193" s="791"/>
      <c r="C4193" s="43">
        <v>1472.5939799999996</v>
      </c>
      <c r="D4193" s="47">
        <v>9.8131384303668204E-2</v>
      </c>
      <c r="E4193" s="44">
        <v>535.48871999999994</v>
      </c>
      <c r="F4193" s="47">
        <v>3.568413974678844E-2</v>
      </c>
      <c r="G4193" s="44">
        <v>8178.8696470000123</v>
      </c>
      <c r="H4193" s="47">
        <v>0.54502721822845257</v>
      </c>
      <c r="I4193" s="44">
        <v>4819.3984800000053</v>
      </c>
      <c r="J4193" s="47">
        <v>0.32115725772109632</v>
      </c>
      <c r="K4193" s="44">
        <v>15006.350826999935</v>
      </c>
      <c r="L4193" s="171">
        <f t="shared" si="307"/>
        <v>0.10833859997641263</v>
      </c>
      <c r="M4193" s="316"/>
    </row>
    <row r="4194" spans="1:13" ht="22.5" customHeight="1">
      <c r="A4194" s="790" t="s">
        <v>17</v>
      </c>
      <c r="B4194" s="791"/>
      <c r="C4194" s="43">
        <v>394.19812049999996</v>
      </c>
      <c r="D4194" s="47">
        <v>3.3363719420785212E-2</v>
      </c>
      <c r="E4194" s="44">
        <v>260.45624699999996</v>
      </c>
      <c r="F4194" s="47">
        <v>2.2044217601232145E-2</v>
      </c>
      <c r="G4194" s="44">
        <v>7094.606556499989</v>
      </c>
      <c r="H4194" s="47">
        <v>0.60046573091646394</v>
      </c>
      <c r="I4194" s="44">
        <v>4065.9121844999968</v>
      </c>
      <c r="J4194" s="47">
        <v>0.34412633206151932</v>
      </c>
      <c r="K4194" s="44">
        <v>11815.173108499979</v>
      </c>
      <c r="L4194" s="171">
        <f t="shared" si="307"/>
        <v>8.5299839235449357E-2</v>
      </c>
      <c r="M4194" s="316"/>
    </row>
    <row r="4195" spans="1:13" ht="22.5" customHeight="1">
      <c r="A4195" s="790" t="s">
        <v>18</v>
      </c>
      <c r="B4195" s="791"/>
      <c r="C4195" s="43">
        <v>1327.0717154999995</v>
      </c>
      <c r="D4195" s="47">
        <v>6.3331747692844845E-2</v>
      </c>
      <c r="E4195" s="44">
        <v>837.27871850000008</v>
      </c>
      <c r="F4195" s="47">
        <v>3.9957391849506634E-2</v>
      </c>
      <c r="G4195" s="44">
        <v>11310.949389499981</v>
      </c>
      <c r="H4195" s="47">
        <v>0.53979162130846459</v>
      </c>
      <c r="I4195" s="44">
        <v>7478.9887259999896</v>
      </c>
      <c r="J4195" s="47">
        <v>0.35691923914918422</v>
      </c>
      <c r="K4195" s="44">
        <v>20954.288549499965</v>
      </c>
      <c r="L4195" s="171">
        <f t="shared" si="307"/>
        <v>0.15127983552603971</v>
      </c>
      <c r="M4195" s="316"/>
    </row>
    <row r="4196" spans="1:13" ht="22.5" customHeight="1">
      <c r="A4196" s="790" t="s">
        <v>19</v>
      </c>
      <c r="B4196" s="791"/>
      <c r="C4196" s="43">
        <v>1830.6487030000003</v>
      </c>
      <c r="D4196" s="47">
        <v>4.0777870396924196E-2</v>
      </c>
      <c r="E4196" s="44">
        <v>1993.5211055999998</v>
      </c>
      <c r="F4196" s="47">
        <v>4.4405868337530963E-2</v>
      </c>
      <c r="G4196" s="44">
        <v>29342.704023799794</v>
      </c>
      <c r="H4196" s="47">
        <v>0.65361146560614258</v>
      </c>
      <c r="I4196" s="44">
        <v>11726.316645199964</v>
      </c>
      <c r="J4196" s="47">
        <v>0.26120479565939914</v>
      </c>
      <c r="K4196" s="44">
        <v>44893.190477599899</v>
      </c>
      <c r="L4196" s="171">
        <f t="shared" si="307"/>
        <v>0.32410713709736283</v>
      </c>
      <c r="M4196" s="316"/>
    </row>
    <row r="4197" spans="1:13" ht="22.5" customHeight="1">
      <c r="A4197" s="790" t="s">
        <v>20</v>
      </c>
      <c r="B4197" s="791"/>
      <c r="C4197" s="43">
        <v>996.77973600000041</v>
      </c>
      <c r="D4197" s="47">
        <v>2.8807207042201046E-2</v>
      </c>
      <c r="E4197" s="44">
        <v>2416.1570840000013</v>
      </c>
      <c r="F4197" s="47">
        <v>6.9827600673925364E-2</v>
      </c>
      <c r="G4197" s="44">
        <v>20710.408791999958</v>
      </c>
      <c r="H4197" s="47">
        <v>0.59853647947731092</v>
      </c>
      <c r="I4197" s="44">
        <v>10478.402989999951</v>
      </c>
      <c r="J4197" s="47">
        <v>0.30282871280656432</v>
      </c>
      <c r="K4197" s="44">
        <v>34601.748601999854</v>
      </c>
      <c r="L4197" s="171">
        <f t="shared" si="307"/>
        <v>0.24980790090097454</v>
      </c>
      <c r="M4197" s="316"/>
    </row>
    <row r="4198" spans="1:13" ht="22.5" customHeight="1">
      <c r="A4198" s="790" t="s">
        <v>21</v>
      </c>
      <c r="B4198" s="791"/>
      <c r="C4198" s="43">
        <v>53.06</v>
      </c>
      <c r="D4198" s="47">
        <v>2.6298002310863867E-2</v>
      </c>
      <c r="E4198" s="44">
        <v>0</v>
      </c>
      <c r="F4198" s="47">
        <v>0</v>
      </c>
      <c r="G4198" s="44">
        <v>1480.226249999999</v>
      </c>
      <c r="H4198" s="47">
        <v>0.73364103549003634</v>
      </c>
      <c r="I4198" s="44">
        <v>484.35750000000002</v>
      </c>
      <c r="J4198" s="47">
        <v>0.2400609621991</v>
      </c>
      <c r="K4198" s="44">
        <v>2017.6437499999986</v>
      </c>
      <c r="L4198" s="171">
        <f t="shared" si="307"/>
        <v>1.456641269061008E-2</v>
      </c>
      <c r="M4198" s="316"/>
    </row>
    <row r="4199" spans="1:13">
      <c r="A4199" s="804" t="s">
        <v>384</v>
      </c>
      <c r="B4199" s="805"/>
      <c r="C4199" s="52">
        <v>1902.7353417660004</v>
      </c>
      <c r="D4199" s="53">
        <v>1.469972704968499E-2</v>
      </c>
      <c r="E4199" s="54">
        <v>6624.2173920209907</v>
      </c>
      <c r="F4199" s="53">
        <v>5.1175896848643203E-2</v>
      </c>
      <c r="G4199" s="54">
        <v>80413.045859291582</v>
      </c>
      <c r="H4199" s="53">
        <v>0.62123712080119509</v>
      </c>
      <c r="I4199" s="54">
        <v>40500.183209942967</v>
      </c>
      <c r="J4199" s="53">
        <v>0.31288725530048622</v>
      </c>
      <c r="K4199" s="54">
        <v>129440.18180302031</v>
      </c>
      <c r="L4199" s="172">
        <v>1</v>
      </c>
      <c r="M4199" s="316"/>
    </row>
    <row r="4200" spans="1:13" ht="22.5" customHeight="1">
      <c r="A4200" s="790" t="s">
        <v>14</v>
      </c>
      <c r="B4200" s="791"/>
      <c r="C4200" s="43">
        <v>52.763157890000002</v>
      </c>
      <c r="D4200" s="47">
        <v>2.3419366573617602E-2</v>
      </c>
      <c r="E4200" s="44">
        <v>25.285714280000001</v>
      </c>
      <c r="F4200" s="47">
        <v>1.1223274638596072E-2</v>
      </c>
      <c r="G4200" s="44">
        <v>1590.412280522999</v>
      </c>
      <c r="H4200" s="47">
        <v>0.705917721573872</v>
      </c>
      <c r="I4200" s="44">
        <v>584.51002499200024</v>
      </c>
      <c r="J4200" s="47">
        <v>0.2594396372139135</v>
      </c>
      <c r="K4200" s="44">
        <v>2252.9711776850013</v>
      </c>
      <c r="L4200" s="171">
        <f>+K4200/$K$4199</f>
        <v>1.7405500720893079E-2</v>
      </c>
      <c r="M4200" s="316"/>
    </row>
    <row r="4201" spans="1:13" ht="22.5" customHeight="1">
      <c r="A4201" s="790" t="s">
        <v>15</v>
      </c>
      <c r="B4201" s="791"/>
      <c r="C4201" s="43">
        <v>5.6752767530000003</v>
      </c>
      <c r="D4201" s="47">
        <v>8.9899386670838491E-4</v>
      </c>
      <c r="E4201" s="44">
        <v>276.828535359</v>
      </c>
      <c r="F4201" s="47">
        <v>4.3851104756442577E-2</v>
      </c>
      <c r="G4201" s="44">
        <v>3749.3748127790118</v>
      </c>
      <c r="H4201" s="47">
        <v>0.59392080904203803</v>
      </c>
      <c r="I4201" s="44">
        <v>2281.0418111290069</v>
      </c>
      <c r="J4201" s="47">
        <v>0.36132909233481447</v>
      </c>
      <c r="K4201" s="44">
        <v>6312.9204360199965</v>
      </c>
      <c r="L4201" s="171">
        <f t="shared" ref="L4201:L4207" si="308">+K4201/$K$4199</f>
        <v>4.8770948465036018E-2</v>
      </c>
      <c r="M4201" s="316"/>
    </row>
    <row r="4202" spans="1:13" ht="22.5" customHeight="1">
      <c r="A4202" s="790" t="s">
        <v>16</v>
      </c>
      <c r="B4202" s="791"/>
      <c r="C4202" s="43">
        <v>58.630036629999999</v>
      </c>
      <c r="D4202" s="47">
        <v>4.0160642570281025E-3</v>
      </c>
      <c r="E4202" s="44">
        <v>938.08058607999965</v>
      </c>
      <c r="F4202" s="47">
        <v>6.4257028112449613E-2</v>
      </c>
      <c r="G4202" s="44">
        <v>8618.6153846100187</v>
      </c>
      <c r="H4202" s="47">
        <v>0.59036144578313232</v>
      </c>
      <c r="I4202" s="44">
        <v>4983.5531135500078</v>
      </c>
      <c r="J4202" s="47">
        <v>0.34136546184738925</v>
      </c>
      <c r="K4202" s="44">
        <v>14598.879120870037</v>
      </c>
      <c r="L4202" s="171">
        <f t="shared" si="308"/>
        <v>0.11278475445195482</v>
      </c>
      <c r="M4202" s="316"/>
    </row>
    <row r="4203" spans="1:13" ht="22.5" customHeight="1">
      <c r="A4203" s="790" t="s">
        <v>17</v>
      </c>
      <c r="B4203" s="791"/>
      <c r="C4203" s="43">
        <v>256.55668076000001</v>
      </c>
      <c r="D4203" s="47">
        <v>2.3922853734200746E-2</v>
      </c>
      <c r="E4203" s="44">
        <v>517.70651492000002</v>
      </c>
      <c r="F4203" s="47">
        <v>4.8274000103937016E-2</v>
      </c>
      <c r="G4203" s="44">
        <v>6252.4830841500161</v>
      </c>
      <c r="H4203" s="47">
        <v>0.58301829387015502</v>
      </c>
      <c r="I4203" s="44">
        <v>3697.5880161750028</v>
      </c>
      <c r="J4203" s="47">
        <v>0.34478485229171041</v>
      </c>
      <c r="K4203" s="44">
        <v>10724.334296004985</v>
      </c>
      <c r="L4203" s="171">
        <f t="shared" si="308"/>
        <v>8.2851662803789014E-2</v>
      </c>
      <c r="M4203" s="316"/>
    </row>
    <row r="4204" spans="1:13" ht="22.5" customHeight="1">
      <c r="A4204" s="790" t="s">
        <v>18</v>
      </c>
      <c r="B4204" s="791"/>
      <c r="C4204" s="43">
        <v>393.4295578</v>
      </c>
      <c r="D4204" s="47">
        <v>1.8967663030283334E-2</v>
      </c>
      <c r="E4204" s="44">
        <v>1267.9469341260003</v>
      </c>
      <c r="F4204" s="47">
        <v>6.1129088320833913E-2</v>
      </c>
      <c r="G4204" s="44">
        <v>11358.318034282949</v>
      </c>
      <c r="H4204" s="47">
        <v>0.54759675472728087</v>
      </c>
      <c r="I4204" s="44">
        <v>7722.4262702149726</v>
      </c>
      <c r="J4204" s="47">
        <v>0.37230649392160475</v>
      </c>
      <c r="K4204" s="44">
        <v>20742.120796423864</v>
      </c>
      <c r="L4204" s="171">
        <f t="shared" si="308"/>
        <v>0.16024483670757542</v>
      </c>
      <c r="M4204" s="316"/>
    </row>
    <row r="4205" spans="1:13" ht="22.5" customHeight="1">
      <c r="A4205" s="790" t="s">
        <v>19</v>
      </c>
      <c r="B4205" s="791"/>
      <c r="C4205" s="43">
        <v>554.82306463399993</v>
      </c>
      <c r="D4205" s="47">
        <v>1.4420650781617486E-2</v>
      </c>
      <c r="E4205" s="44">
        <v>1816.5159743499987</v>
      </c>
      <c r="F4205" s="47">
        <v>4.7213867221996678E-2</v>
      </c>
      <c r="G4205" s="44">
        <v>24327.531916944481</v>
      </c>
      <c r="H4205" s="47">
        <v>0.63230760311728273</v>
      </c>
      <c r="I4205" s="44">
        <v>11775.333366475854</v>
      </c>
      <c r="J4205" s="47">
        <v>0.30605787887908675</v>
      </c>
      <c r="K4205" s="44">
        <v>38474.204322404963</v>
      </c>
      <c r="L4205" s="171">
        <f t="shared" si="308"/>
        <v>0.29723540083522365</v>
      </c>
      <c r="M4205" s="316"/>
    </row>
    <row r="4206" spans="1:13" ht="22.5" customHeight="1">
      <c r="A4206" s="790" t="s">
        <v>20</v>
      </c>
      <c r="B4206" s="791"/>
      <c r="C4206" s="43">
        <v>580.85756729899981</v>
      </c>
      <c r="D4206" s="47">
        <v>1.7078319936490817E-2</v>
      </c>
      <c r="E4206" s="44">
        <v>1692.3197995560008</v>
      </c>
      <c r="F4206" s="47">
        <v>4.975742866890797E-2</v>
      </c>
      <c r="G4206" s="44">
        <v>22835.795531062402</v>
      </c>
      <c r="H4206" s="47">
        <v>0.67141592713901532</v>
      </c>
      <c r="I4206" s="44">
        <v>8902.42690364601</v>
      </c>
      <c r="J4206" s="47">
        <v>0.2617483242555867</v>
      </c>
      <c r="K4206" s="44">
        <v>34011.399801563384</v>
      </c>
      <c r="L4206" s="171">
        <f t="shared" si="308"/>
        <v>0.26275766402523526</v>
      </c>
      <c r="M4206" s="316"/>
    </row>
    <row r="4207" spans="1:13" ht="22.5" customHeight="1">
      <c r="A4207" s="790" t="s">
        <v>21</v>
      </c>
      <c r="B4207" s="791"/>
      <c r="C4207" s="43">
        <v>0</v>
      </c>
      <c r="D4207" s="47">
        <v>0</v>
      </c>
      <c r="E4207" s="44">
        <v>89.533333349999992</v>
      </c>
      <c r="F4207" s="47">
        <v>3.8536278209863321E-2</v>
      </c>
      <c r="G4207" s="44">
        <v>1680.5148149399997</v>
      </c>
      <c r="H4207" s="47">
        <v>0.72331481495461158</v>
      </c>
      <c r="I4207" s="44">
        <v>553.30370376000019</v>
      </c>
      <c r="J4207" s="47">
        <v>0.23814890683552517</v>
      </c>
      <c r="K4207" s="44">
        <v>2323.3518520499997</v>
      </c>
      <c r="L4207" s="171">
        <f t="shared" si="308"/>
        <v>1.7949231990307568E-2</v>
      </c>
      <c r="M4207" s="316"/>
    </row>
    <row r="4208" spans="1:13">
      <c r="A4208" s="804" t="s">
        <v>385</v>
      </c>
      <c r="B4208" s="805"/>
      <c r="C4208" s="52">
        <v>887.53422041421368</v>
      </c>
      <c r="D4208" s="53">
        <v>7.2964003383303201E-3</v>
      </c>
      <c r="E4208" s="54">
        <v>5781.2240151872356</v>
      </c>
      <c r="F4208" s="53">
        <v>4.752732220363183E-2</v>
      </c>
      <c r="G4208" s="54">
        <v>74960.778199727094</v>
      </c>
      <c r="H4208" s="53">
        <v>0.61625099611678447</v>
      </c>
      <c r="I4208" s="54">
        <v>40010.474975735204</v>
      </c>
      <c r="J4208" s="53">
        <v>0.32892528134122628</v>
      </c>
      <c r="K4208" s="54">
        <v>121640.01141106705</v>
      </c>
      <c r="L4208" s="172">
        <v>1</v>
      </c>
      <c r="M4208" s="316"/>
    </row>
    <row r="4209" spans="1:21" ht="22.5" customHeight="1">
      <c r="A4209" s="790" t="s">
        <v>14</v>
      </c>
      <c r="B4209" s="791"/>
      <c r="C4209" s="43">
        <v>0</v>
      </c>
      <c r="D4209" s="47">
        <v>0</v>
      </c>
      <c r="E4209" s="44">
        <v>24</v>
      </c>
      <c r="F4209" s="47">
        <v>1.1334274985358463E-2</v>
      </c>
      <c r="G4209" s="44">
        <v>1344.7537993920967</v>
      </c>
      <c r="H4209" s="47">
        <v>0.63507538957981646</v>
      </c>
      <c r="I4209" s="44">
        <v>748.71732522796299</v>
      </c>
      <c r="J4209" s="47">
        <v>0.35359033543482488</v>
      </c>
      <c r="K4209" s="44">
        <v>2117.47112462006</v>
      </c>
      <c r="L4209" s="171">
        <v>1.7407686007725975E-2</v>
      </c>
      <c r="M4209" s="316"/>
    </row>
    <row r="4210" spans="1:21" ht="22.5" customHeight="1">
      <c r="A4210" s="790" t="s">
        <v>15</v>
      </c>
      <c r="B4210" s="791"/>
      <c r="C4210" s="43">
        <v>37.450466947445527</v>
      </c>
      <c r="D4210" s="47">
        <v>6.1256864601286808E-3</v>
      </c>
      <c r="E4210" s="44">
        <v>426.39225565063339</v>
      </c>
      <c r="F4210" s="47">
        <v>6.9743997339423588E-2</v>
      </c>
      <c r="G4210" s="44">
        <v>3813.4261124336385</v>
      </c>
      <c r="H4210" s="47">
        <v>0.62375330957600394</v>
      </c>
      <c r="I4210" s="44">
        <v>1836.4079244965531</v>
      </c>
      <c r="J4210" s="47">
        <v>0.30037700662444883</v>
      </c>
      <c r="K4210" s="44">
        <v>6113.6767595282399</v>
      </c>
      <c r="L4210" s="171">
        <v>5.0260409289734784E-2</v>
      </c>
      <c r="M4210" s="316"/>
    </row>
    <row r="4211" spans="1:21" ht="22.5" customHeight="1">
      <c r="A4211" s="790" t="s">
        <v>16</v>
      </c>
      <c r="B4211" s="791"/>
      <c r="C4211" s="43">
        <v>55.26</v>
      </c>
      <c r="D4211" s="47">
        <v>5.4347826086956355E-3</v>
      </c>
      <c r="E4211" s="44">
        <v>442.08</v>
      </c>
      <c r="F4211" s="47">
        <v>4.3478260869565084E-2</v>
      </c>
      <c r="G4211" s="44">
        <v>5360.220000000013</v>
      </c>
      <c r="H4211" s="47">
        <v>0.52717391304347794</v>
      </c>
      <c r="I4211" s="44">
        <v>4310.2800000000088</v>
      </c>
      <c r="J4211" s="47">
        <v>0.42391304347826042</v>
      </c>
      <c r="K4211" s="44">
        <v>10167.840000000031</v>
      </c>
      <c r="L4211" s="171">
        <v>8.3589600839801811E-2</v>
      </c>
      <c r="M4211" s="316"/>
    </row>
    <row r="4212" spans="1:21" ht="22.5" customHeight="1">
      <c r="A4212" s="790" t="s">
        <v>17</v>
      </c>
      <c r="B4212" s="791"/>
      <c r="C4212" s="43">
        <v>54.401826484018265</v>
      </c>
      <c r="D4212" s="47">
        <v>4.9346675439286549E-3</v>
      </c>
      <c r="E4212" s="44">
        <v>352.48503297818371</v>
      </c>
      <c r="F4212" s="47">
        <v>3.1973125984456618E-2</v>
      </c>
      <c r="G4212" s="44">
        <v>6943.380416032448</v>
      </c>
      <c r="H4212" s="47">
        <v>0.62981844909583595</v>
      </c>
      <c r="I4212" s="44">
        <v>3674.1484525621595</v>
      </c>
      <c r="J4212" s="47">
        <v>0.33327375737578357</v>
      </c>
      <c r="K4212" s="44">
        <v>11024.415728056756</v>
      </c>
      <c r="L4212" s="171">
        <v>9.0631492057339058E-2</v>
      </c>
      <c r="M4212" s="316"/>
    </row>
    <row r="4213" spans="1:21" ht="22.5" customHeight="1">
      <c r="A4213" s="790" t="s">
        <v>18</v>
      </c>
      <c r="B4213" s="791"/>
      <c r="C4213" s="43">
        <v>187.10238400455788</v>
      </c>
      <c r="D4213" s="47">
        <v>9.0037542819639445E-3</v>
      </c>
      <c r="E4213" s="44">
        <v>957.06657942527522</v>
      </c>
      <c r="F4213" s="47">
        <v>4.6056026268564219E-2</v>
      </c>
      <c r="G4213" s="44">
        <v>12323.573612149645</v>
      </c>
      <c r="H4213" s="47">
        <v>0.5930358892529517</v>
      </c>
      <c r="I4213" s="44">
        <v>7312.7427803297342</v>
      </c>
      <c r="J4213" s="47">
        <v>0.35190433019651329</v>
      </c>
      <c r="K4213" s="44">
        <v>20780.485355909354</v>
      </c>
      <c r="L4213" s="171">
        <v>0.17083593724505935</v>
      </c>
      <c r="M4213" s="316"/>
    </row>
    <row r="4214" spans="1:21" ht="22.5" customHeight="1">
      <c r="A4214" s="790" t="s">
        <v>19</v>
      </c>
      <c r="B4214" s="791"/>
      <c r="C4214" s="43">
        <v>332.70002282416476</v>
      </c>
      <c r="D4214" s="47">
        <v>9.7165369736126259E-3</v>
      </c>
      <c r="E4214" s="44">
        <v>1694.3516322860578</v>
      </c>
      <c r="F4214" s="47">
        <v>4.9483706498299113E-2</v>
      </c>
      <c r="G4214" s="44">
        <v>22247.571424777925</v>
      </c>
      <c r="H4214" s="47">
        <v>0.64974251725912879</v>
      </c>
      <c r="I4214" s="44">
        <v>9965.9735161710742</v>
      </c>
      <c r="J4214" s="47">
        <v>0.29105723926895727</v>
      </c>
      <c r="K4214" s="44">
        <v>34240.596596059295</v>
      </c>
      <c r="L4214" s="171">
        <v>0.2814912313707989</v>
      </c>
      <c r="M4214" s="316"/>
    </row>
    <row r="4215" spans="1:21" ht="22.5" customHeight="1">
      <c r="A4215" s="790" t="s">
        <v>20</v>
      </c>
      <c r="B4215" s="791"/>
      <c r="C4215" s="43">
        <v>220.61952015402719</v>
      </c>
      <c r="D4215" s="47">
        <v>6.3193703337125987E-3</v>
      </c>
      <c r="E4215" s="44">
        <v>1819.5354713688239</v>
      </c>
      <c r="F4215" s="47">
        <v>5.2118318772873214E-2</v>
      </c>
      <c r="G4215" s="44">
        <v>21433.626747983308</v>
      </c>
      <c r="H4215" s="47">
        <v>0.61393944162561498</v>
      </c>
      <c r="I4215" s="44">
        <v>11437.848455208643</v>
      </c>
      <c r="J4215" s="47">
        <v>0.32762286926779255</v>
      </c>
      <c r="K4215" s="44">
        <v>34911.630194715035</v>
      </c>
      <c r="L4215" s="171">
        <v>0.28700778460744786</v>
      </c>
      <c r="M4215" s="316"/>
    </row>
    <row r="4216" spans="1:21" ht="22.5" customHeight="1">
      <c r="A4216" s="790" t="s">
        <v>21</v>
      </c>
      <c r="B4216" s="791"/>
      <c r="C4216" s="43">
        <v>0</v>
      </c>
      <c r="D4216" s="47">
        <v>0</v>
      </c>
      <c r="E4216" s="44">
        <v>65.313043478260866</v>
      </c>
      <c r="F4216" s="47">
        <v>2.8597209954006882E-2</v>
      </c>
      <c r="G4216" s="44">
        <v>1494.2260869565221</v>
      </c>
      <c r="H4216" s="47">
        <v>0.65424446407358916</v>
      </c>
      <c r="I4216" s="44">
        <v>724.35652173913024</v>
      </c>
      <c r="J4216" s="47">
        <v>0.31715832597240406</v>
      </c>
      <c r="K4216" s="44">
        <v>2283.8956521739128</v>
      </c>
      <c r="L4216" s="171">
        <v>1.8775858582056326E-2</v>
      </c>
      <c r="M4216" s="316"/>
    </row>
    <row r="4217" spans="1:21" ht="13.5" thickBot="1">
      <c r="A4217" s="938" t="s">
        <v>3</v>
      </c>
      <c r="B4217" s="939"/>
      <c r="C4217" s="45">
        <v>9056.4459459273403</v>
      </c>
      <c r="D4217" s="48">
        <v>2.3245878490272334E-2</v>
      </c>
      <c r="E4217" s="45">
        <v>18914.205379512325</v>
      </c>
      <c r="F4217" s="48">
        <v>4.8548550128532549E-2</v>
      </c>
      <c r="G4217" s="45">
        <v>239299.21036721522</v>
      </c>
      <c r="H4217" s="48">
        <v>0.61422774455093432</v>
      </c>
      <c r="I4217" s="45">
        <v>122323.75808459448</v>
      </c>
      <c r="J4217" s="48">
        <v>0.31397782683025638</v>
      </c>
      <c r="K4217" s="45">
        <v>389593.61977725109</v>
      </c>
      <c r="L4217" s="48">
        <v>1</v>
      </c>
      <c r="M4217" s="316"/>
    </row>
    <row r="4220" spans="1:21" ht="13.5" thickBot="1"/>
    <row r="4221" spans="1:21" ht="12.75" customHeight="1">
      <c r="A4221" s="770" t="s">
        <v>22</v>
      </c>
      <c r="B4221" s="771"/>
      <c r="C4221" s="704" t="s">
        <v>502</v>
      </c>
      <c r="D4221" s="664"/>
      <c r="E4221" s="664"/>
      <c r="F4221" s="664"/>
      <c r="G4221" s="664"/>
      <c r="H4221" s="664"/>
      <c r="I4221" s="664"/>
      <c r="J4221" s="664"/>
      <c r="K4221" s="664"/>
      <c r="L4221" s="664"/>
      <c r="M4221" s="664"/>
      <c r="N4221" s="664"/>
      <c r="O4221" s="664"/>
      <c r="P4221" s="664"/>
      <c r="Q4221" s="664"/>
      <c r="R4221" s="664"/>
      <c r="S4221" s="664"/>
      <c r="T4221" s="665"/>
      <c r="U4221" s="4"/>
    </row>
    <row r="4222" spans="1:21">
      <c r="A4222" s="772"/>
      <c r="B4222" s="773"/>
      <c r="C4222" s="929" t="s">
        <v>410</v>
      </c>
      <c r="D4222" s="1108"/>
      <c r="E4222" s="931" t="s">
        <v>411</v>
      </c>
      <c r="F4222" s="1108"/>
      <c r="G4222" s="931" t="s">
        <v>412</v>
      </c>
      <c r="H4222" s="1108"/>
      <c r="I4222" s="931" t="s">
        <v>413</v>
      </c>
      <c r="J4222" s="1108"/>
      <c r="K4222" s="931" t="s">
        <v>414</v>
      </c>
      <c r="L4222" s="1108"/>
      <c r="M4222" s="931" t="s">
        <v>415</v>
      </c>
      <c r="N4222" s="1108"/>
      <c r="O4222" s="931" t="s">
        <v>416</v>
      </c>
      <c r="P4222" s="1108"/>
      <c r="Q4222" s="931" t="s">
        <v>417</v>
      </c>
      <c r="R4222" s="1108"/>
      <c r="S4222" s="932" t="s">
        <v>382</v>
      </c>
      <c r="T4222" s="1109"/>
      <c r="U4222" s="316"/>
    </row>
    <row r="4223" spans="1:21" ht="13.5" thickBot="1">
      <c r="A4223" s="774"/>
      <c r="B4223" s="775"/>
      <c r="C4223" s="64" t="s">
        <v>11</v>
      </c>
      <c r="D4223" s="65" t="s">
        <v>12</v>
      </c>
      <c r="E4223" s="64" t="s">
        <v>11</v>
      </c>
      <c r="F4223" s="65" t="s">
        <v>12</v>
      </c>
      <c r="G4223" s="64" t="s">
        <v>11</v>
      </c>
      <c r="H4223" s="65" t="s">
        <v>12</v>
      </c>
      <c r="I4223" s="64" t="s">
        <v>11</v>
      </c>
      <c r="J4223" s="65" t="s">
        <v>12</v>
      </c>
      <c r="K4223" s="64" t="s">
        <v>11</v>
      </c>
      <c r="L4223" s="65" t="s">
        <v>12</v>
      </c>
      <c r="M4223" s="64" t="s">
        <v>11</v>
      </c>
      <c r="N4223" s="65" t="s">
        <v>12</v>
      </c>
      <c r="O4223" s="64" t="s">
        <v>11</v>
      </c>
      <c r="P4223" s="65" t="s">
        <v>12</v>
      </c>
      <c r="Q4223" s="64" t="s">
        <v>11</v>
      </c>
      <c r="R4223" s="65" t="s">
        <v>12</v>
      </c>
      <c r="S4223" s="64" t="s">
        <v>11</v>
      </c>
      <c r="T4223" s="304" t="s">
        <v>13</v>
      </c>
      <c r="U4223" s="316"/>
    </row>
    <row r="4224" spans="1:21" ht="12.75" customHeight="1">
      <c r="A4224" s="806" t="s">
        <v>383</v>
      </c>
      <c r="B4224" s="807"/>
      <c r="C4224" s="39">
        <v>2515.3699350999996</v>
      </c>
      <c r="D4224" s="23">
        <v>1.8159755181864842E-2</v>
      </c>
      <c r="E4224" s="40">
        <v>4069.5213475000037</v>
      </c>
      <c r="F4224" s="23">
        <v>2.9379977213981768E-2</v>
      </c>
      <c r="G4224" s="40">
        <v>14043.296966399892</v>
      </c>
      <c r="H4224" s="23">
        <v>0.10138581657409718</v>
      </c>
      <c r="I4224" s="40">
        <v>19747.255480100055</v>
      </c>
      <c r="J4224" s="23">
        <v>0.14256564015825346</v>
      </c>
      <c r="K4224" s="40">
        <v>79317.713480301318</v>
      </c>
      <c r="L4224" s="23">
        <v>0.57263555482955608</v>
      </c>
      <c r="M4224" s="40">
        <v>14742.719463099957</v>
      </c>
      <c r="N4224" s="23">
        <v>0.10643530894956238</v>
      </c>
      <c r="O4224" s="40">
        <v>3575.5873172000015</v>
      </c>
      <c r="P4224" s="23">
        <v>2.5814012247527142E-2</v>
      </c>
      <c r="Q4224" s="40">
        <v>501.96363690000004</v>
      </c>
      <c r="R4224" s="23">
        <v>3.623934845170242E-3</v>
      </c>
      <c r="S4224" s="40">
        <v>138513.42762659941</v>
      </c>
      <c r="T4224" s="165">
        <v>1</v>
      </c>
      <c r="U4224" s="316"/>
    </row>
    <row r="4225" spans="1:21" ht="22.5" customHeight="1">
      <c r="A4225" s="790" t="s">
        <v>14</v>
      </c>
      <c r="B4225" s="791"/>
      <c r="C4225" s="35">
        <v>48.878049000000004</v>
      </c>
      <c r="D4225" s="24">
        <v>2.0703067565973156E-2</v>
      </c>
      <c r="E4225" s="36">
        <v>81.463414999999998</v>
      </c>
      <c r="F4225" s="24">
        <v>3.450511260995525E-2</v>
      </c>
      <c r="G4225" s="36">
        <v>142.238415</v>
      </c>
      <c r="H4225" s="24">
        <v>6.0247321169098408E-2</v>
      </c>
      <c r="I4225" s="36">
        <v>300.76951300000002</v>
      </c>
      <c r="J4225" s="24">
        <v>0.12739566486018788</v>
      </c>
      <c r="K4225" s="36">
        <v>1605.2341470000006</v>
      </c>
      <c r="L4225" s="24">
        <v>0.67992220811735538</v>
      </c>
      <c r="M4225" s="36">
        <v>182.32499999999999</v>
      </c>
      <c r="N4225" s="24">
        <v>7.7226625677429453E-2</v>
      </c>
      <c r="O4225" s="36">
        <v>0</v>
      </c>
      <c r="P4225" s="24">
        <v>0</v>
      </c>
      <c r="Q4225" s="36">
        <v>0</v>
      </c>
      <c r="R4225" s="24">
        <v>0</v>
      </c>
      <c r="S4225" s="36">
        <v>2360.9085390000018</v>
      </c>
      <c r="T4225" s="166">
        <f>+S4225/$S$4224</f>
        <v>1.7044618557591922E-2</v>
      </c>
      <c r="U4225" s="316"/>
    </row>
    <row r="4226" spans="1:21" ht="22.5" customHeight="1">
      <c r="A4226" s="790" t="s">
        <v>15</v>
      </c>
      <c r="B4226" s="791"/>
      <c r="C4226" s="35">
        <v>48.032935999999999</v>
      </c>
      <c r="D4226" s="24">
        <v>6.997679177776106E-3</v>
      </c>
      <c r="E4226" s="36">
        <v>200.66663649999998</v>
      </c>
      <c r="F4226" s="24">
        <v>2.9234122684285144E-2</v>
      </c>
      <c r="G4226" s="36">
        <v>909.10976699999981</v>
      </c>
      <c r="H4226" s="24">
        <v>0.13244367337546856</v>
      </c>
      <c r="I4226" s="36">
        <v>1117.0473135000004</v>
      </c>
      <c r="J4226" s="24">
        <v>0.16273705871882765</v>
      </c>
      <c r="K4226" s="36">
        <v>3861.9654910000063</v>
      </c>
      <c r="L4226" s="24">
        <v>0.56263051464646296</v>
      </c>
      <c r="M4226" s="36">
        <v>587.18125599999996</v>
      </c>
      <c r="N4226" s="24">
        <v>8.5543512241092662E-2</v>
      </c>
      <c r="O4226" s="36">
        <v>134.6424615</v>
      </c>
      <c r="P4226" s="24">
        <v>1.9615389516957092E-2</v>
      </c>
      <c r="Q4226" s="36">
        <v>5.4779115000000003</v>
      </c>
      <c r="R4226" s="24">
        <v>7.9804963913199635E-4</v>
      </c>
      <c r="S4226" s="36">
        <v>6864.1237729999912</v>
      </c>
      <c r="T4226" s="166">
        <f t="shared" ref="T4226:T4232" si="309">+S4226/$S$4224</f>
        <v>4.9555656015560473E-2</v>
      </c>
      <c r="U4226" s="316"/>
    </row>
    <row r="4227" spans="1:21" ht="22.5" customHeight="1">
      <c r="A4227" s="790" t="s">
        <v>16</v>
      </c>
      <c r="B4227" s="791"/>
      <c r="C4227" s="35">
        <v>133.87217999999999</v>
      </c>
      <c r="D4227" s="24">
        <v>8.9210349366971101E-3</v>
      </c>
      <c r="E4227" s="36">
        <v>267.74435999999997</v>
      </c>
      <c r="F4227" s="24">
        <v>1.784206987339422E-2</v>
      </c>
      <c r="G4227" s="36">
        <v>608.75814349999996</v>
      </c>
      <c r="H4227" s="24">
        <v>4.0566700760100965E-2</v>
      </c>
      <c r="I4227" s="36">
        <v>541.82205349999992</v>
      </c>
      <c r="J4227" s="24">
        <v>3.6106183291752407E-2</v>
      </c>
      <c r="K4227" s="36">
        <v>10977.518759999981</v>
      </c>
      <c r="L4227" s="24">
        <v>0.73152486480916179</v>
      </c>
      <c r="M4227" s="36">
        <v>1472.5939799999996</v>
      </c>
      <c r="N4227" s="24">
        <v>9.8131384303668204E-2</v>
      </c>
      <c r="O4227" s="36">
        <v>1004.0413500000002</v>
      </c>
      <c r="P4227" s="24">
        <v>6.6907762025228343E-2</v>
      </c>
      <c r="Q4227" s="36">
        <v>0</v>
      </c>
      <c r="R4227" s="24">
        <v>0</v>
      </c>
      <c r="S4227" s="36">
        <v>15006.350826999935</v>
      </c>
      <c r="T4227" s="166">
        <f t="shared" si="309"/>
        <v>0.10833859997641263</v>
      </c>
      <c r="U4227" s="316"/>
    </row>
    <row r="4228" spans="1:21" ht="22.5" customHeight="1">
      <c r="A4228" s="790" t="s">
        <v>17</v>
      </c>
      <c r="B4228" s="791"/>
      <c r="C4228" s="35">
        <v>126.66190400000001</v>
      </c>
      <c r="D4228" s="24">
        <v>1.0720274924188618E-2</v>
      </c>
      <c r="E4228" s="36">
        <v>132.14029850000003</v>
      </c>
      <c r="F4228" s="24">
        <v>1.1183949425585369E-2</v>
      </c>
      <c r="G4228" s="36">
        <v>784.05952449999961</v>
      </c>
      <c r="H4228" s="24">
        <v>6.6360392463140266E-2</v>
      </c>
      <c r="I4228" s="36">
        <v>870.66615299999933</v>
      </c>
      <c r="J4228" s="24">
        <v>7.3690511768603001E-2</v>
      </c>
      <c r="K4228" s="36">
        <v>8557.1824479999868</v>
      </c>
      <c r="L4228" s="24">
        <v>0.72425366682472447</v>
      </c>
      <c r="M4228" s="36">
        <v>1268.1558170000003</v>
      </c>
      <c r="N4228" s="24">
        <v>0.10733281733195035</v>
      </c>
      <c r="O4228" s="36">
        <v>76.306963499999995</v>
      </c>
      <c r="P4228" s="24">
        <v>6.4583872618086176E-3</v>
      </c>
      <c r="Q4228" s="36">
        <v>0</v>
      </c>
      <c r="R4228" s="24">
        <v>0</v>
      </c>
      <c r="S4228" s="36">
        <v>11815.173108499979</v>
      </c>
      <c r="T4228" s="166">
        <f t="shared" si="309"/>
        <v>8.5299839235449357E-2</v>
      </c>
      <c r="U4228" s="316"/>
    </row>
    <row r="4229" spans="1:21" ht="22.5" customHeight="1">
      <c r="A4229" s="790" t="s">
        <v>18</v>
      </c>
      <c r="B4229" s="791"/>
      <c r="C4229" s="35">
        <v>366.87264850000008</v>
      </c>
      <c r="D4229" s="24">
        <v>1.7508236924071316E-2</v>
      </c>
      <c r="E4229" s="36">
        <v>331.12927650000012</v>
      </c>
      <c r="F4229" s="24">
        <v>1.5802458562016026E-2</v>
      </c>
      <c r="G4229" s="36">
        <v>992.96991200000036</v>
      </c>
      <c r="H4229" s="24">
        <v>4.7387431439360216E-2</v>
      </c>
      <c r="I4229" s="36">
        <v>750.07441650000021</v>
      </c>
      <c r="J4229" s="24">
        <v>3.5795747239430818E-2</v>
      </c>
      <c r="K4229" s="36">
        <v>12972.997610499981</v>
      </c>
      <c r="L4229" s="24">
        <v>0.61910942859520557</v>
      </c>
      <c r="M4229" s="36">
        <v>4152.748045499995</v>
      </c>
      <c r="N4229" s="24">
        <v>0.19818129523653488</v>
      </c>
      <c r="O4229" s="36">
        <v>1156.2471999999998</v>
      </c>
      <c r="P4229" s="24">
        <v>5.5179501669484814E-2</v>
      </c>
      <c r="Q4229" s="36">
        <v>231.24943999999999</v>
      </c>
      <c r="R4229" s="24">
        <v>1.1035900333896963E-2</v>
      </c>
      <c r="S4229" s="36">
        <v>20954.288549499965</v>
      </c>
      <c r="T4229" s="166">
        <f t="shared" si="309"/>
        <v>0.15127983552603971</v>
      </c>
      <c r="U4229" s="316"/>
    </row>
    <row r="4230" spans="1:21" ht="22.5" customHeight="1">
      <c r="A4230" s="790" t="s">
        <v>19</v>
      </c>
      <c r="B4230" s="791"/>
      <c r="C4230" s="35">
        <v>1006.8897396</v>
      </c>
      <c r="D4230" s="24">
        <v>2.2428562748339348E-2</v>
      </c>
      <c r="E4230" s="36">
        <v>1903.9239289999998</v>
      </c>
      <c r="F4230" s="24">
        <v>4.2410082882168736E-2</v>
      </c>
      <c r="G4230" s="36">
        <v>6325.8155763999985</v>
      </c>
      <c r="H4230" s="24">
        <v>0.14090813125782081</v>
      </c>
      <c r="I4230" s="36">
        <v>9304.9268385999621</v>
      </c>
      <c r="J4230" s="24">
        <v>0.20726811214816174</v>
      </c>
      <c r="K4230" s="36">
        <v>22346.703173799888</v>
      </c>
      <c r="L4230" s="24">
        <v>0.49777489494648625</v>
      </c>
      <c r="M4230" s="36">
        <v>3458.3670926000013</v>
      </c>
      <c r="N4230" s="24">
        <v>7.7035449158499955E-2</v>
      </c>
      <c r="O4230" s="36">
        <v>332.45804220000002</v>
      </c>
      <c r="P4230" s="24">
        <v>7.4055338607730437E-3</v>
      </c>
      <c r="Q4230" s="36">
        <v>214.10608540000001</v>
      </c>
      <c r="R4230" s="24">
        <v>4.7692329977489858E-3</v>
      </c>
      <c r="S4230" s="36">
        <v>44893.190477599899</v>
      </c>
      <c r="T4230" s="166">
        <f t="shared" si="309"/>
        <v>0.32410713709736283</v>
      </c>
      <c r="U4230" s="316"/>
    </row>
    <row r="4231" spans="1:21" ht="22.5" customHeight="1">
      <c r="A4231" s="790" t="s">
        <v>20</v>
      </c>
      <c r="B4231" s="791"/>
      <c r="C4231" s="35">
        <v>678.04247800000007</v>
      </c>
      <c r="D4231" s="24">
        <v>1.9595613094559382E-2</v>
      </c>
      <c r="E4231" s="36">
        <v>1062.5809319999998</v>
      </c>
      <c r="F4231" s="24">
        <v>3.0708879606696712E-2</v>
      </c>
      <c r="G4231" s="36">
        <v>4119.0068780000029</v>
      </c>
      <c r="H4231" s="24">
        <v>0.11904042553970637</v>
      </c>
      <c r="I4231" s="36">
        <v>6426.6754419999897</v>
      </c>
      <c r="J4231" s="24">
        <v>0.18573267830830237</v>
      </c>
      <c r="K4231" s="36">
        <v>17877.193099999895</v>
      </c>
      <c r="L4231" s="24">
        <v>0.51665577094467008</v>
      </c>
      <c r="M4231" s="36">
        <v>3621.3482720000034</v>
      </c>
      <c r="N4231" s="24">
        <v>0.10465795569044457</v>
      </c>
      <c r="O4231" s="36">
        <v>765.77130000000034</v>
      </c>
      <c r="P4231" s="24">
        <v>2.213100004881665E-2</v>
      </c>
      <c r="Q4231" s="36">
        <v>51.130200000000002</v>
      </c>
      <c r="R4231" s="24">
        <v>1.4776767668049256E-3</v>
      </c>
      <c r="S4231" s="36">
        <v>34601.748601999854</v>
      </c>
      <c r="T4231" s="166">
        <f t="shared" si="309"/>
        <v>0.24980790090097454</v>
      </c>
      <c r="U4231" s="316"/>
    </row>
    <row r="4232" spans="1:21" ht="22.5" customHeight="1">
      <c r="A4232" s="790" t="s">
        <v>21</v>
      </c>
      <c r="B4232" s="791"/>
      <c r="C4232" s="35">
        <v>106.12</v>
      </c>
      <c r="D4232" s="24">
        <v>5.2596004621727734E-2</v>
      </c>
      <c r="E4232" s="36">
        <v>89.872500000000002</v>
      </c>
      <c r="F4232" s="24">
        <v>4.4543294622749953E-2</v>
      </c>
      <c r="G4232" s="36">
        <v>161.33875</v>
      </c>
      <c r="H4232" s="24">
        <v>7.9963943089556871E-2</v>
      </c>
      <c r="I4232" s="36">
        <v>435.27375000000001</v>
      </c>
      <c r="J4232" s="24">
        <v>0.2157336992717373</v>
      </c>
      <c r="K4232" s="36">
        <v>1118.9187499999994</v>
      </c>
      <c r="L4232" s="24">
        <v>0.55456705377250082</v>
      </c>
      <c r="M4232" s="36">
        <v>0</v>
      </c>
      <c r="N4232" s="24">
        <v>0</v>
      </c>
      <c r="O4232" s="36">
        <v>106.12</v>
      </c>
      <c r="P4232" s="24">
        <v>5.2596004621727734E-2</v>
      </c>
      <c r="Q4232" s="36">
        <v>0</v>
      </c>
      <c r="R4232" s="24">
        <v>0</v>
      </c>
      <c r="S4232" s="36">
        <v>2017.6437499999986</v>
      </c>
      <c r="T4232" s="166">
        <f t="shared" si="309"/>
        <v>1.456641269061008E-2</v>
      </c>
      <c r="U4232" s="316"/>
    </row>
    <row r="4233" spans="1:21">
      <c r="A4233" s="804" t="s">
        <v>384</v>
      </c>
      <c r="B4233" s="805"/>
      <c r="C4233" s="41">
        <v>1618.5257366099997</v>
      </c>
      <c r="D4233" s="25">
        <v>1.2504044061627188E-2</v>
      </c>
      <c r="E4233" s="42">
        <v>2855.1548812460005</v>
      </c>
      <c r="F4233" s="25">
        <v>2.2057716865624636E-2</v>
      </c>
      <c r="G4233" s="42">
        <v>9424.6888482529757</v>
      </c>
      <c r="H4233" s="25">
        <v>7.2811152742316865E-2</v>
      </c>
      <c r="I4233" s="42">
        <v>13290.351844914878</v>
      </c>
      <c r="J4233" s="25">
        <v>0.10267562714907098</v>
      </c>
      <c r="K4233" s="42">
        <v>78303.160343763666</v>
      </c>
      <c r="L4233" s="25">
        <v>0.60493703927984255</v>
      </c>
      <c r="M4233" s="42">
        <v>17335.317548158011</v>
      </c>
      <c r="N4233" s="25">
        <v>0.13392531829519969</v>
      </c>
      <c r="O4233" s="42">
        <v>5783.8620926979966</v>
      </c>
      <c r="P4233" s="25">
        <v>4.4683667869840994E-2</v>
      </c>
      <c r="Q4233" s="42">
        <v>829.12050737799984</v>
      </c>
      <c r="R4233" s="25">
        <v>6.4054337364864043E-3</v>
      </c>
      <c r="S4233" s="42">
        <v>129440.18180302031</v>
      </c>
      <c r="T4233" s="167">
        <v>1</v>
      </c>
      <c r="U4233" s="316"/>
    </row>
    <row r="4234" spans="1:21" ht="22.5" customHeight="1">
      <c r="A4234" s="790" t="s">
        <v>14</v>
      </c>
      <c r="B4234" s="791"/>
      <c r="C4234" s="35">
        <v>25.285714280000001</v>
      </c>
      <c r="D4234" s="24">
        <v>1.1223274638596072E-2</v>
      </c>
      <c r="E4234" s="36">
        <v>63.214285700000005</v>
      </c>
      <c r="F4234" s="24">
        <v>2.8058186596490186E-2</v>
      </c>
      <c r="G4234" s="36">
        <v>189.408521283</v>
      </c>
      <c r="H4234" s="24">
        <v>8.4070547887622429E-2</v>
      </c>
      <c r="I4234" s="36">
        <v>249.45488717899997</v>
      </c>
      <c r="J4234" s="24">
        <v>0.11072262692473619</v>
      </c>
      <c r="K4234" s="36">
        <v>1514.5551376829994</v>
      </c>
      <c r="L4234" s="24">
        <v>0.67224789765808379</v>
      </c>
      <c r="M4234" s="36">
        <v>52.763157890000002</v>
      </c>
      <c r="N4234" s="24">
        <v>2.3419366573617602E-2</v>
      </c>
      <c r="O4234" s="36">
        <v>158.28947367000001</v>
      </c>
      <c r="P4234" s="24">
        <v>7.0258099720852799E-2</v>
      </c>
      <c r="Q4234" s="36">
        <v>0</v>
      </c>
      <c r="R4234" s="24">
        <v>0</v>
      </c>
      <c r="S4234" s="36">
        <v>2252.9711776850013</v>
      </c>
      <c r="T4234" s="166">
        <f>+S4234/$S$4233</f>
        <v>1.7405500720893079E-2</v>
      </c>
      <c r="U4234" s="316"/>
    </row>
    <row r="4235" spans="1:21" ht="22.5" customHeight="1">
      <c r="A4235" s="790" t="s">
        <v>15</v>
      </c>
      <c r="B4235" s="791"/>
      <c r="C4235" s="35">
        <v>62.966379666999991</v>
      </c>
      <c r="D4235" s="24">
        <v>9.9742077070588547E-3</v>
      </c>
      <c r="E4235" s="36">
        <v>259.04873520699994</v>
      </c>
      <c r="F4235" s="24">
        <v>4.103469033585954E-2</v>
      </c>
      <c r="G4235" s="36">
        <v>528.15571864299955</v>
      </c>
      <c r="H4235" s="24">
        <v>8.3662660411411308E-2</v>
      </c>
      <c r="I4235" s="36">
        <v>911.47669658999962</v>
      </c>
      <c r="J4235" s="24">
        <v>0.14438273154677098</v>
      </c>
      <c r="K4235" s="36">
        <v>3716.5876831300088</v>
      </c>
      <c r="L4235" s="24">
        <v>0.58872715422232458</v>
      </c>
      <c r="M4235" s="36">
        <v>625.96000845999981</v>
      </c>
      <c r="N4235" s="24">
        <v>9.9155377420634586E-2</v>
      </c>
      <c r="O4235" s="36">
        <v>184.94743654300001</v>
      </c>
      <c r="P4235" s="24">
        <v>2.9296652542575172E-2</v>
      </c>
      <c r="Q4235" s="36">
        <v>23.777777780000001</v>
      </c>
      <c r="R4235" s="24">
        <v>3.7665258133667829E-3</v>
      </c>
      <c r="S4235" s="36">
        <v>6312.9204360199965</v>
      </c>
      <c r="T4235" s="166">
        <f t="shared" ref="T4235:T4241" si="310">+S4235/$S$4233</f>
        <v>4.8770948465036018E-2</v>
      </c>
      <c r="U4235" s="316"/>
    </row>
    <row r="4236" spans="1:21" ht="22.5" customHeight="1">
      <c r="A4236" s="790" t="s">
        <v>16</v>
      </c>
      <c r="B4236" s="791"/>
      <c r="C4236" s="35">
        <v>175.89010988999999</v>
      </c>
      <c r="D4236" s="24">
        <v>1.2048192771084307E-2</v>
      </c>
      <c r="E4236" s="36">
        <v>293.15018314999998</v>
      </c>
      <c r="F4236" s="24">
        <v>2.008032128514051E-2</v>
      </c>
      <c r="G4236" s="36">
        <v>644.9304029299999</v>
      </c>
      <c r="H4236" s="24">
        <v>4.417670682730912E-2</v>
      </c>
      <c r="I4236" s="36">
        <v>703.56043955999985</v>
      </c>
      <c r="J4236" s="24">
        <v>4.819277108433722E-2</v>
      </c>
      <c r="K4236" s="36">
        <v>9615.3260073200217</v>
      </c>
      <c r="L4236" s="24">
        <v>0.65863453815261019</v>
      </c>
      <c r="M4236" s="36">
        <v>1348.4908424899993</v>
      </c>
      <c r="N4236" s="24">
        <v>9.2369477911646319E-2</v>
      </c>
      <c r="O4236" s="36">
        <v>1700.271062269999</v>
      </c>
      <c r="P4236" s="24">
        <v>0.11646586345381489</v>
      </c>
      <c r="Q4236" s="36">
        <v>117.26007326</v>
      </c>
      <c r="R4236" s="24">
        <v>8.0321285140562051E-3</v>
      </c>
      <c r="S4236" s="36">
        <v>14598.879120870037</v>
      </c>
      <c r="T4236" s="166">
        <f t="shared" si="310"/>
        <v>0.11278475445195482</v>
      </c>
      <c r="U4236" s="316"/>
    </row>
    <row r="4237" spans="1:21" ht="22.5" customHeight="1">
      <c r="A4237" s="790" t="s">
        <v>17</v>
      </c>
      <c r="B4237" s="791"/>
      <c r="C4237" s="35">
        <v>29.337393024999997</v>
      </c>
      <c r="D4237" s="24">
        <v>2.7355910600370525E-3</v>
      </c>
      <c r="E4237" s="36">
        <v>167.28377158500007</v>
      </c>
      <c r="F4237" s="24">
        <v>1.5598522665161268E-2</v>
      </c>
      <c r="G4237" s="36">
        <v>358.5689759949999</v>
      </c>
      <c r="H4237" s="24">
        <v>3.3435080080315434E-2</v>
      </c>
      <c r="I4237" s="36">
        <v>540.37114859000019</v>
      </c>
      <c r="J4237" s="24">
        <v>5.0387383838948266E-2</v>
      </c>
      <c r="K4237" s="36">
        <v>7801.9810318000118</v>
      </c>
      <c r="L4237" s="24">
        <v>0.72750259516867133</v>
      </c>
      <c r="M4237" s="36">
        <v>1594.1645240100004</v>
      </c>
      <c r="N4237" s="24">
        <v>0.1486492755642517</v>
      </c>
      <c r="O4237" s="36">
        <v>116.3137255</v>
      </c>
      <c r="P4237" s="24">
        <v>1.0845775811308777E-2</v>
      </c>
      <c r="Q4237" s="36">
        <v>116.3137255</v>
      </c>
      <c r="R4237" s="24">
        <v>1.0845775811308777E-2</v>
      </c>
      <c r="S4237" s="36">
        <v>10724.334296004985</v>
      </c>
      <c r="T4237" s="166">
        <f t="shared" si="310"/>
        <v>8.2851662803789014E-2</v>
      </c>
      <c r="U4237" s="316"/>
    </row>
    <row r="4238" spans="1:21" ht="22.5" customHeight="1">
      <c r="A4238" s="790" t="s">
        <v>18</v>
      </c>
      <c r="B4238" s="791"/>
      <c r="C4238" s="35">
        <v>149.87736314999998</v>
      </c>
      <c r="D4238" s="24">
        <v>7.2257492192331777E-3</v>
      </c>
      <c r="E4238" s="36">
        <v>401.52770016499994</v>
      </c>
      <c r="F4238" s="24">
        <v>1.9358083202091231E-2</v>
      </c>
      <c r="G4238" s="36">
        <v>703.76623379000034</v>
      </c>
      <c r="H4238" s="24">
        <v>3.3929328668808843E-2</v>
      </c>
      <c r="I4238" s="36">
        <v>731.25316459500038</v>
      </c>
      <c r="J4238" s="24">
        <v>3.5254503229056273E-2</v>
      </c>
      <c r="K4238" s="36">
        <v>12287.967023296931</v>
      </c>
      <c r="L4238" s="24">
        <v>0.59241613448782404</v>
      </c>
      <c r="M4238" s="36">
        <v>4835.0565840959925</v>
      </c>
      <c r="N4238" s="24">
        <v>0.233103289270671</v>
      </c>
      <c r="O4238" s="36">
        <v>1277.7142857599999</v>
      </c>
      <c r="P4238" s="24">
        <v>6.1599982870618027E-2</v>
      </c>
      <c r="Q4238" s="36">
        <v>354.95844157099998</v>
      </c>
      <c r="R4238" s="24">
        <v>1.7112929051700351E-2</v>
      </c>
      <c r="S4238" s="36">
        <v>20742.120796423864</v>
      </c>
      <c r="T4238" s="166">
        <f t="shared" si="310"/>
        <v>0.16024483670757542</v>
      </c>
      <c r="U4238" s="316"/>
    </row>
    <row r="4239" spans="1:21" ht="22.5" customHeight="1">
      <c r="A4239" s="790" t="s">
        <v>19</v>
      </c>
      <c r="B4239" s="791"/>
      <c r="C4239" s="35">
        <v>744.15136776400061</v>
      </c>
      <c r="D4239" s="24">
        <v>1.9341566144635083E-2</v>
      </c>
      <c r="E4239" s="36">
        <v>940.67413928400094</v>
      </c>
      <c r="F4239" s="24">
        <v>2.4449476106155919E-2</v>
      </c>
      <c r="G4239" s="36">
        <v>4149.6627444220194</v>
      </c>
      <c r="H4239" s="24">
        <v>0.10785571313311128</v>
      </c>
      <c r="I4239" s="36">
        <v>5287.7460856079879</v>
      </c>
      <c r="J4239" s="24">
        <v>0.1374361388034927</v>
      </c>
      <c r="K4239" s="36">
        <v>20997.766845904349</v>
      </c>
      <c r="L4239" s="24">
        <v>0.54576221173927086</v>
      </c>
      <c r="M4239" s="36">
        <v>4989.884091078</v>
      </c>
      <c r="N4239" s="24">
        <v>0.12969427643685419</v>
      </c>
      <c r="O4239" s="36">
        <v>1165.4177130639998</v>
      </c>
      <c r="P4239" s="24">
        <v>3.0290885376031904E-2</v>
      </c>
      <c r="Q4239" s="36">
        <v>198.90133528000001</v>
      </c>
      <c r="R4239" s="24">
        <v>5.1697322604322806E-3</v>
      </c>
      <c r="S4239" s="36">
        <v>38474.204322404963</v>
      </c>
      <c r="T4239" s="166">
        <f t="shared" si="310"/>
        <v>0.29723540083522365</v>
      </c>
      <c r="U4239" s="316"/>
    </row>
    <row r="4240" spans="1:21" ht="22.5" customHeight="1">
      <c r="A4240" s="790" t="s">
        <v>20</v>
      </c>
      <c r="B4240" s="791"/>
      <c r="C4240" s="35">
        <v>431.01740883400021</v>
      </c>
      <c r="D4240" s="24">
        <v>1.2672733593699012E-2</v>
      </c>
      <c r="E4240" s="36">
        <v>709.88569577499959</v>
      </c>
      <c r="F4240" s="24">
        <v>2.0871992917573735E-2</v>
      </c>
      <c r="G4240" s="36">
        <v>2697.1851400599862</v>
      </c>
      <c r="H4240" s="24">
        <v>7.9302385547095483E-2</v>
      </c>
      <c r="I4240" s="36">
        <v>4703.5264597529622</v>
      </c>
      <c r="J4240" s="24">
        <v>0.13829264561868335</v>
      </c>
      <c r="K4240" s="36">
        <v>20853.791429369208</v>
      </c>
      <c r="L4240" s="24">
        <v>0.61314122767774559</v>
      </c>
      <c r="M4240" s="36">
        <v>3712.0650067939932</v>
      </c>
      <c r="N4240" s="24">
        <v>0.10914178859005276</v>
      </c>
      <c r="O4240" s="36">
        <v>886.0195069910003</v>
      </c>
      <c r="P4240" s="24">
        <v>2.6050662782490745E-2</v>
      </c>
      <c r="Q4240" s="36">
        <v>17.909153987</v>
      </c>
      <c r="R4240" s="24">
        <v>5.2656327265238815E-4</v>
      </c>
      <c r="S4240" s="36">
        <v>34011.399801563384</v>
      </c>
      <c r="T4240" s="166">
        <f t="shared" si="310"/>
        <v>0.26275766402523526</v>
      </c>
      <c r="U4240" s="316"/>
    </row>
    <row r="4241" spans="1:21" ht="22.5" customHeight="1">
      <c r="A4241" s="790" t="s">
        <v>21</v>
      </c>
      <c r="B4241" s="791"/>
      <c r="C4241" s="35">
        <v>0</v>
      </c>
      <c r="D4241" s="24">
        <v>0</v>
      </c>
      <c r="E4241" s="36">
        <v>20.370370380000001</v>
      </c>
      <c r="F4241" s="24">
        <v>8.7676648554226907E-3</v>
      </c>
      <c r="G4241" s="36">
        <v>153.01111112999999</v>
      </c>
      <c r="H4241" s="24">
        <v>6.5857916008284015E-2</v>
      </c>
      <c r="I4241" s="36">
        <v>162.96296304000001</v>
      </c>
      <c r="J4241" s="24">
        <v>7.0141318843381525E-2</v>
      </c>
      <c r="K4241" s="36">
        <v>1515.1851852599998</v>
      </c>
      <c r="L4241" s="24">
        <v>0.65215485287907748</v>
      </c>
      <c r="M4241" s="36">
        <v>176.93333333999999</v>
      </c>
      <c r="N4241" s="24">
        <v>7.6154342780187859E-2</v>
      </c>
      <c r="O4241" s="36">
        <v>294.88888889999998</v>
      </c>
      <c r="P4241" s="24">
        <v>0.12692390463364644</v>
      </c>
      <c r="Q4241" s="36">
        <v>0</v>
      </c>
      <c r="R4241" s="24">
        <v>0</v>
      </c>
      <c r="S4241" s="36">
        <v>2323.3518520499997</v>
      </c>
      <c r="T4241" s="166">
        <f t="shared" si="310"/>
        <v>1.7949231990307568E-2</v>
      </c>
      <c r="U4241" s="316"/>
    </row>
    <row r="4242" spans="1:21">
      <c r="A4242" s="804" t="s">
        <v>385</v>
      </c>
      <c r="B4242" s="805"/>
      <c r="C4242" s="41">
        <v>1157.6627153366449</v>
      </c>
      <c r="D4242" s="25">
        <v>9.5152593191843646E-3</v>
      </c>
      <c r="E4242" s="42">
        <v>2498.3003806546049</v>
      </c>
      <c r="F4242" s="25">
        <v>2.0534457631066365E-2</v>
      </c>
      <c r="G4242" s="42">
        <v>6760.0114687795958</v>
      </c>
      <c r="H4242" s="25">
        <v>5.5563042044930351E-2</v>
      </c>
      <c r="I4242" s="42">
        <v>10033.03655400816</v>
      </c>
      <c r="J4242" s="25">
        <v>8.2465249424986467E-2</v>
      </c>
      <c r="K4242" s="42">
        <v>72717.646372117102</v>
      </c>
      <c r="L4242" s="25">
        <v>0.59769331182980179</v>
      </c>
      <c r="M4242" s="42">
        <v>21909.319240213266</v>
      </c>
      <c r="N4242" s="25">
        <v>0.18008082260540051</v>
      </c>
      <c r="O4242" s="42">
        <v>5475.6741941439859</v>
      </c>
      <c r="P4242" s="25">
        <v>4.5006597530002218E-2</v>
      </c>
      <c r="Q4242" s="42">
        <v>1112.1604858098435</v>
      </c>
      <c r="R4242" s="25">
        <v>9.141259614596265E-3</v>
      </c>
      <c r="S4242" s="42">
        <v>121663.81141106706</v>
      </c>
      <c r="T4242" s="167">
        <v>1</v>
      </c>
      <c r="U4242" s="316"/>
    </row>
    <row r="4243" spans="1:21" ht="22.5" customHeight="1">
      <c r="A4243" s="790" t="s">
        <v>14</v>
      </c>
      <c r="B4243" s="791"/>
      <c r="C4243" s="35">
        <v>0</v>
      </c>
      <c r="D4243" s="24">
        <v>0</v>
      </c>
      <c r="E4243" s="36">
        <v>38.170212765957444</v>
      </c>
      <c r="F4243" s="24">
        <v>1.8026320322458406E-2</v>
      </c>
      <c r="G4243" s="36">
        <v>100.34042553191492</v>
      </c>
      <c r="H4243" s="24">
        <v>4.7386915630275285E-2</v>
      </c>
      <c r="I4243" s="36">
        <v>207.19513677811545</v>
      </c>
      <c r="J4243" s="24">
        <v>9.785027732800497E-2</v>
      </c>
      <c r="K4243" s="36">
        <v>1422.8534954407294</v>
      </c>
      <c r="L4243" s="24">
        <v>0.67195886588348797</v>
      </c>
      <c r="M4243" s="36">
        <v>294.39756838905777</v>
      </c>
      <c r="N4243" s="24">
        <v>0.13903262479760228</v>
      </c>
      <c r="O4243" s="36">
        <v>0</v>
      </c>
      <c r="P4243" s="24">
        <v>0</v>
      </c>
      <c r="Q4243" s="36">
        <v>54.514285714285712</v>
      </c>
      <c r="R4243" s="24">
        <v>2.5744996038171365E-2</v>
      </c>
      <c r="S4243" s="36">
        <v>2117.47112462006</v>
      </c>
      <c r="T4243" s="166">
        <v>1.7404280698273815E-2</v>
      </c>
      <c r="U4243" s="316"/>
    </row>
    <row r="4244" spans="1:21" ht="22.5" customHeight="1">
      <c r="A4244" s="790" t="s">
        <v>15</v>
      </c>
      <c r="B4244" s="791"/>
      <c r="C4244" s="35">
        <v>112.48361106024538</v>
      </c>
      <c r="D4244" s="24">
        <v>1.8398684700648968E-2</v>
      </c>
      <c r="E4244" s="36">
        <v>87.164072514191545</v>
      </c>
      <c r="F4244" s="24">
        <v>1.425722620652871E-2</v>
      </c>
      <c r="G4244" s="36">
        <v>617.82718242872079</v>
      </c>
      <c r="H4244" s="24">
        <v>0.10105656656869037</v>
      </c>
      <c r="I4244" s="36">
        <v>703.66915276382451</v>
      </c>
      <c r="J4244" s="24">
        <v>0.11509753957258985</v>
      </c>
      <c r="K4244" s="36">
        <v>3559.5389766254207</v>
      </c>
      <c r="L4244" s="24">
        <v>0.58222557662667329</v>
      </c>
      <c r="M4244" s="36">
        <v>625.300053945174</v>
      </c>
      <c r="N4244" s="24">
        <v>0.1022788869186838</v>
      </c>
      <c r="O4244" s="36">
        <v>407.69371019068876</v>
      </c>
      <c r="P4244" s="24">
        <v>6.6685519406189261E-2</v>
      </c>
      <c r="Q4244" s="36">
        <v>0</v>
      </c>
      <c r="R4244" s="24">
        <v>0</v>
      </c>
      <c r="S4244" s="36">
        <v>6113.6767595282399</v>
      </c>
      <c r="T4244" s="166">
        <v>5.0250577296743426E-2</v>
      </c>
      <c r="U4244" s="316"/>
    </row>
    <row r="4245" spans="1:21" ht="22.5" customHeight="1">
      <c r="A4245" s="790" t="s">
        <v>16</v>
      </c>
      <c r="B4245" s="791"/>
      <c r="C4245" s="35">
        <v>110.52</v>
      </c>
      <c r="D4245" s="24">
        <v>1.0869565217391271E-2</v>
      </c>
      <c r="E4245" s="36">
        <v>221.04</v>
      </c>
      <c r="F4245" s="24">
        <v>2.1739130434782542E-2</v>
      </c>
      <c r="G4245" s="36">
        <v>165.78</v>
      </c>
      <c r="H4245" s="24">
        <v>1.6304347826086907E-2</v>
      </c>
      <c r="I4245" s="36">
        <v>0</v>
      </c>
      <c r="J4245" s="24">
        <v>0</v>
      </c>
      <c r="K4245" s="36">
        <v>7073.2800000000198</v>
      </c>
      <c r="L4245" s="24">
        <v>0.69565217391304335</v>
      </c>
      <c r="M4245" s="36">
        <v>1270.98</v>
      </c>
      <c r="N4245" s="24">
        <v>0.12499999999999963</v>
      </c>
      <c r="O4245" s="36">
        <v>1105.2</v>
      </c>
      <c r="P4245" s="24">
        <v>0.10869565217391271</v>
      </c>
      <c r="Q4245" s="36">
        <v>221.04</v>
      </c>
      <c r="R4245" s="24">
        <v>2.1739130434782542E-2</v>
      </c>
      <c r="S4245" s="36">
        <v>10167.840000000031</v>
      </c>
      <c r="T4245" s="166">
        <v>8.3573248956058277E-2</v>
      </c>
      <c r="U4245" s="316"/>
    </row>
    <row r="4246" spans="1:21" ht="22.5" customHeight="1">
      <c r="A4246" s="790" t="s">
        <v>17</v>
      </c>
      <c r="B4246" s="791"/>
      <c r="C4246" s="35">
        <v>54.401826484018265</v>
      </c>
      <c r="D4246" s="24">
        <v>4.9240373127278601E-3</v>
      </c>
      <c r="E4246" s="36">
        <v>136.86849315068491</v>
      </c>
      <c r="F4246" s="24">
        <v>1.2388289341880764E-2</v>
      </c>
      <c r="G4246" s="36">
        <v>282.26666666666659</v>
      </c>
      <c r="H4246" s="24">
        <v>2.5548620122419877E-2</v>
      </c>
      <c r="I4246" s="36">
        <v>437.77960426179618</v>
      </c>
      <c r="J4246" s="24">
        <v>3.9624461997973336E-2</v>
      </c>
      <c r="K4246" s="36">
        <v>7682.5817351597925</v>
      </c>
      <c r="L4246" s="24">
        <v>0.69536854857477182</v>
      </c>
      <c r="M4246" s="36">
        <v>2260.7934043632681</v>
      </c>
      <c r="N4246" s="24">
        <v>0.20462973026694453</v>
      </c>
      <c r="O4246" s="36">
        <v>193.52399797057333</v>
      </c>
      <c r="P4246" s="24">
        <v>1.7516312383285784E-2</v>
      </c>
      <c r="Q4246" s="36">
        <v>0</v>
      </c>
      <c r="R4246" s="24">
        <v>0</v>
      </c>
      <c r="S4246" s="36">
        <v>11048.215728056755</v>
      </c>
      <c r="T4246" s="166">
        <v>9.0809383660750281E-2</v>
      </c>
      <c r="U4246" s="316"/>
    </row>
    <row r="4247" spans="1:21" ht="22.5" customHeight="1">
      <c r="A4247" s="790" t="s">
        <v>18</v>
      </c>
      <c r="B4247" s="791"/>
      <c r="C4247" s="35">
        <v>189.09482605134775</v>
      </c>
      <c r="D4247" s="24">
        <v>9.0996347203976535E-3</v>
      </c>
      <c r="E4247" s="36">
        <v>321.68965210269556</v>
      </c>
      <c r="F4247" s="24">
        <v>1.5480372406759814E-2</v>
      </c>
      <c r="G4247" s="36">
        <v>529.61781148737657</v>
      </c>
      <c r="H4247" s="24">
        <v>2.5486306138502633E-2</v>
      </c>
      <c r="I4247" s="36">
        <v>856.03210127123236</v>
      </c>
      <c r="J4247" s="24">
        <v>4.1194037897088975E-2</v>
      </c>
      <c r="K4247" s="36">
        <v>11090.637155930597</v>
      </c>
      <c r="L4247" s="24">
        <v>0.53370443307652338</v>
      </c>
      <c r="M4247" s="36">
        <v>6184.1294110315766</v>
      </c>
      <c r="N4247" s="24">
        <v>0.29759311705744129</v>
      </c>
      <c r="O4247" s="36">
        <v>1317.8589271089268</v>
      </c>
      <c r="P4247" s="24">
        <v>6.3418101383958619E-2</v>
      </c>
      <c r="Q4247" s="36">
        <v>291.42547092547096</v>
      </c>
      <c r="R4247" s="24">
        <v>1.4023997319321429E-2</v>
      </c>
      <c r="S4247" s="36">
        <v>20780.485355909354</v>
      </c>
      <c r="T4247" s="166">
        <v>0.17080251814319763</v>
      </c>
      <c r="U4247" s="316"/>
    </row>
    <row r="4248" spans="1:21" ht="22.5" customHeight="1">
      <c r="A4248" s="790" t="s">
        <v>19</v>
      </c>
      <c r="B4248" s="791"/>
      <c r="C4248" s="35">
        <v>554.79930393673658</v>
      </c>
      <c r="D4248" s="24">
        <v>1.6202968379370696E-2</v>
      </c>
      <c r="E4248" s="36">
        <v>1209.0658037741443</v>
      </c>
      <c r="F4248" s="24">
        <v>3.5310886023326306E-2</v>
      </c>
      <c r="G4248" s="36">
        <v>2491.8455238188048</v>
      </c>
      <c r="H4248" s="24">
        <v>7.2774594240147913E-2</v>
      </c>
      <c r="I4248" s="36">
        <v>3637.9057888868169</v>
      </c>
      <c r="J4248" s="24">
        <v>0.10624539729268323</v>
      </c>
      <c r="K4248" s="36">
        <v>19594.676211930488</v>
      </c>
      <c r="L4248" s="24">
        <v>0.57226445097003986</v>
      </c>
      <c r="M4248" s="36">
        <v>5672.3547197653961</v>
      </c>
      <c r="N4248" s="24">
        <v>0.1656616789328437</v>
      </c>
      <c r="O4248" s="36">
        <v>900.36546630105875</v>
      </c>
      <c r="P4248" s="24">
        <v>2.629526222696367E-2</v>
      </c>
      <c r="Q4248" s="36">
        <v>179.58377764584861</v>
      </c>
      <c r="R4248" s="24">
        <v>5.2447619346246057E-3</v>
      </c>
      <c r="S4248" s="36">
        <v>34240.596596059295</v>
      </c>
      <c r="T4248" s="166">
        <v>0.28143616576641806</v>
      </c>
      <c r="U4248" s="316"/>
    </row>
    <row r="4249" spans="1:21" ht="22.5" customHeight="1">
      <c r="A4249" s="790" t="s">
        <v>20</v>
      </c>
      <c r="B4249" s="791"/>
      <c r="C4249" s="35">
        <v>136.36314780429629</v>
      </c>
      <c r="D4249" s="24">
        <v>3.9059518860548397E-3</v>
      </c>
      <c r="E4249" s="36">
        <v>484.30214634693152</v>
      </c>
      <c r="F4249" s="24">
        <v>1.3872229501910964E-2</v>
      </c>
      <c r="G4249" s="36">
        <v>2497.1208153678608</v>
      </c>
      <c r="H4249" s="24">
        <v>7.1526903826618721E-2</v>
      </c>
      <c r="I4249" s="36">
        <v>4081.5547700463781</v>
      </c>
      <c r="J4249" s="24">
        <v>0.11691103358055875</v>
      </c>
      <c r="K4249" s="36">
        <v>21080.904883985906</v>
      </c>
      <c r="L4249" s="24">
        <v>0.6038361648084013</v>
      </c>
      <c r="M4249" s="36">
        <v>5047.2336479360902</v>
      </c>
      <c r="N4249" s="24">
        <v>0.14457169773470352</v>
      </c>
      <c r="O4249" s="36">
        <v>1273.9668751814334</v>
      </c>
      <c r="P4249" s="24">
        <v>3.6491188411313089E-2</v>
      </c>
      <c r="Q4249" s="36">
        <v>310.18390804597703</v>
      </c>
      <c r="R4249" s="24">
        <v>8.8848302504342253E-3</v>
      </c>
      <c r="S4249" s="36">
        <v>34911.630194715035</v>
      </c>
      <c r="T4249" s="166">
        <v>0.28695163984924549</v>
      </c>
      <c r="U4249" s="316"/>
    </row>
    <row r="4250" spans="1:21" ht="22.5" customHeight="1">
      <c r="A4250" s="790" t="s">
        <v>21</v>
      </c>
      <c r="B4250" s="791"/>
      <c r="C4250" s="35">
        <v>0</v>
      </c>
      <c r="D4250" s="24">
        <v>0</v>
      </c>
      <c r="E4250" s="36">
        <v>0</v>
      </c>
      <c r="F4250" s="24">
        <v>0</v>
      </c>
      <c r="G4250" s="36">
        <v>75.213043478260872</v>
      </c>
      <c r="H4250" s="24">
        <v>3.2931908866619966E-2</v>
      </c>
      <c r="I4250" s="36">
        <v>108.90000000000002</v>
      </c>
      <c r="J4250" s="24">
        <v>4.7681688038743883E-2</v>
      </c>
      <c r="K4250" s="36">
        <v>1213.1739130434785</v>
      </c>
      <c r="L4250" s="24">
        <v>0.53118622643233548</v>
      </c>
      <c r="M4250" s="36">
        <v>554.13043478260863</v>
      </c>
      <c r="N4250" s="24">
        <v>0.24262511041393803</v>
      </c>
      <c r="O4250" s="36">
        <v>277.06521739130432</v>
      </c>
      <c r="P4250" s="24">
        <v>0.12131255520696901</v>
      </c>
      <c r="Q4250" s="36">
        <v>55.413043478260867</v>
      </c>
      <c r="R4250" s="24">
        <v>2.4262511041393806E-2</v>
      </c>
      <c r="S4250" s="36">
        <v>2283.8956521739128</v>
      </c>
      <c r="T4250" s="166">
        <v>1.8772185629277106E-2</v>
      </c>
      <c r="U4250" s="316"/>
    </row>
    <row r="4251" spans="1:21" ht="13.5" thickBot="1">
      <c r="A4251" s="938" t="s">
        <v>3</v>
      </c>
      <c r="B4251" s="939"/>
      <c r="C4251" s="45">
        <v>5291.5583521757735</v>
      </c>
      <c r="D4251" s="26">
        <v>1.358142137279442E-2</v>
      </c>
      <c r="E4251" s="45">
        <v>9422.9765812383703</v>
      </c>
      <c r="F4251" s="26">
        <v>2.4185203491737094E-2</v>
      </c>
      <c r="G4251" s="45">
        <v>30227.997171175495</v>
      </c>
      <c r="H4251" s="26">
        <v>7.7583792810026822E-2</v>
      </c>
      <c r="I4251" s="45">
        <v>43070.643572141606</v>
      </c>
      <c r="J4251" s="26">
        <v>0.11054599046614909</v>
      </c>
      <c r="K4251" s="45">
        <v>230338.51987288168</v>
      </c>
      <c r="L4251" s="26">
        <v>0.59119153349090237</v>
      </c>
      <c r="M4251" s="45">
        <v>53987.356069596935</v>
      </c>
      <c r="N4251" s="26">
        <v>0.13856504696443539</v>
      </c>
      <c r="O4251" s="45">
        <v>14835.123539033028</v>
      </c>
      <c r="P4251" s="26">
        <v>3.8076130034212646E-2</v>
      </c>
      <c r="Q4251" s="45">
        <v>2443.2446190056512</v>
      </c>
      <c r="R4251" s="26">
        <v>6.2708813697356838E-3</v>
      </c>
      <c r="S4251" s="45">
        <v>389617.41977725108</v>
      </c>
      <c r="T4251" s="26">
        <v>1</v>
      </c>
      <c r="U4251" s="316"/>
    </row>
    <row r="4254" spans="1:21" ht="13.5" thickBot="1"/>
    <row r="4255" spans="1:21" ht="12.75" customHeight="1">
      <c r="A4255" s="770" t="s">
        <v>22</v>
      </c>
      <c r="B4255" s="771"/>
      <c r="C4255" s="704" t="s">
        <v>503</v>
      </c>
      <c r="D4255" s="664"/>
      <c r="E4255" s="664"/>
      <c r="F4255" s="664"/>
      <c r="G4255" s="664"/>
      <c r="H4255" s="664"/>
      <c r="I4255" s="664"/>
      <c r="J4255" s="665"/>
      <c r="K4255" s="183"/>
    </row>
    <row r="4256" spans="1:21">
      <c r="A4256" s="772"/>
      <c r="B4256" s="773"/>
      <c r="C4256" s="929" t="s">
        <v>404</v>
      </c>
      <c r="D4256" s="1108"/>
      <c r="E4256" s="931" t="s">
        <v>405</v>
      </c>
      <c r="F4256" s="1108"/>
      <c r="G4256" s="931" t="s">
        <v>418</v>
      </c>
      <c r="H4256" s="1108"/>
      <c r="I4256" s="932" t="s">
        <v>382</v>
      </c>
      <c r="J4256" s="1109"/>
      <c r="K4256" s="316"/>
    </row>
    <row r="4257" spans="1:11" ht="13.5" thickBot="1">
      <c r="A4257" s="774"/>
      <c r="B4257" s="775"/>
      <c r="C4257" s="64" t="s">
        <v>11</v>
      </c>
      <c r="D4257" s="65" t="s">
        <v>12</v>
      </c>
      <c r="E4257" s="64" t="s">
        <v>11</v>
      </c>
      <c r="F4257" s="65" t="s">
        <v>12</v>
      </c>
      <c r="G4257" s="64" t="s">
        <v>11</v>
      </c>
      <c r="H4257" s="65" t="s">
        <v>12</v>
      </c>
      <c r="I4257" s="64" t="s">
        <v>11</v>
      </c>
      <c r="J4257" s="304" t="s">
        <v>13</v>
      </c>
      <c r="K4257" s="316"/>
    </row>
    <row r="4258" spans="1:11" ht="12.75" customHeight="1">
      <c r="A4258" s="806" t="s">
        <v>383</v>
      </c>
      <c r="B4258" s="807"/>
      <c r="C4258" s="49">
        <v>67344.042962700783</v>
      </c>
      <c r="D4258" s="50">
        <v>0.48619144090668925</v>
      </c>
      <c r="E4258" s="51">
        <v>29414.174085199924</v>
      </c>
      <c r="F4258" s="50">
        <v>0.21235612019142164</v>
      </c>
      <c r="G4258" s="51">
        <v>41755.210578700076</v>
      </c>
      <c r="H4258" s="50">
        <v>0.30145243890189904</v>
      </c>
      <c r="I4258" s="51">
        <v>138513.42762659941</v>
      </c>
      <c r="J4258" s="170">
        <v>1</v>
      </c>
      <c r="K4258" s="316"/>
    </row>
    <row r="4259" spans="1:11" ht="22.5" customHeight="1">
      <c r="A4259" s="790" t="s">
        <v>14</v>
      </c>
      <c r="B4259" s="791"/>
      <c r="C4259" s="43">
        <v>957.39756199999988</v>
      </c>
      <c r="D4259" s="47">
        <v>0.40552081801759249</v>
      </c>
      <c r="E4259" s="44">
        <v>916.02073199999984</v>
      </c>
      <c r="F4259" s="47">
        <v>0.38799500991596825</v>
      </c>
      <c r="G4259" s="44">
        <v>487.49024500000002</v>
      </c>
      <c r="H4259" s="47">
        <v>0.20648417206643838</v>
      </c>
      <c r="I4259" s="44">
        <v>2360.9085390000018</v>
      </c>
      <c r="J4259" s="171">
        <f>+I4259/$I$4258</f>
        <v>1.7044618557591922E-2</v>
      </c>
      <c r="K4259" s="316"/>
    </row>
    <row r="4260" spans="1:11" ht="22.5" customHeight="1">
      <c r="A4260" s="790" t="s">
        <v>15</v>
      </c>
      <c r="B4260" s="791"/>
      <c r="C4260" s="43">
        <v>3373.6763305000059</v>
      </c>
      <c r="D4260" s="47">
        <v>0.49149409918427622</v>
      </c>
      <c r="E4260" s="44">
        <v>1733.5181599999999</v>
      </c>
      <c r="F4260" s="47">
        <v>0.25254762549865256</v>
      </c>
      <c r="G4260" s="44">
        <v>1756.9292824999995</v>
      </c>
      <c r="H4260" s="47">
        <v>0.25595827531707327</v>
      </c>
      <c r="I4260" s="44">
        <v>6864.1237729999912</v>
      </c>
      <c r="J4260" s="171">
        <f t="shared" ref="J4260:J4266" si="311">+I4260/$I$4258</f>
        <v>4.9555656015560473E-2</v>
      </c>
      <c r="K4260" s="316"/>
    </row>
    <row r="4261" spans="1:11" ht="22.5" customHeight="1">
      <c r="A4261" s="790" t="s">
        <v>16</v>
      </c>
      <c r="B4261" s="791"/>
      <c r="C4261" s="43">
        <v>9845.9385634999944</v>
      </c>
      <c r="D4261" s="47">
        <v>0.65611811139220122</v>
      </c>
      <c r="E4261" s="44">
        <v>1478.9273134999996</v>
      </c>
      <c r="F4261" s="47">
        <v>9.8553427848632164E-2</v>
      </c>
      <c r="G4261" s="44">
        <v>3681.4849500000028</v>
      </c>
      <c r="H4261" s="47">
        <v>0.24532846075917075</v>
      </c>
      <c r="I4261" s="44">
        <v>15006.350826999935</v>
      </c>
      <c r="J4261" s="171">
        <f t="shared" si="311"/>
        <v>0.10833859997641263</v>
      </c>
      <c r="K4261" s="316"/>
    </row>
    <row r="4262" spans="1:11" ht="22.5" customHeight="1">
      <c r="A4262" s="790" t="s">
        <v>17</v>
      </c>
      <c r="B4262" s="791"/>
      <c r="C4262" s="43">
        <v>4888.4863129999949</v>
      </c>
      <c r="D4262" s="47">
        <v>0.41374648243479045</v>
      </c>
      <c r="E4262" s="44">
        <v>2458.9235735000007</v>
      </c>
      <c r="F4262" s="47">
        <v>0.20811574666908783</v>
      </c>
      <c r="G4262" s="44">
        <v>4467.7632219999959</v>
      </c>
      <c r="H4262" s="47">
        <v>0.37813777089612283</v>
      </c>
      <c r="I4262" s="44">
        <v>11815.173108499979</v>
      </c>
      <c r="J4262" s="171">
        <f t="shared" si="311"/>
        <v>8.5299839235449357E-2</v>
      </c>
      <c r="K4262" s="316"/>
    </row>
    <row r="4263" spans="1:11" ht="22.5" customHeight="1">
      <c r="A4263" s="790" t="s">
        <v>18</v>
      </c>
      <c r="B4263" s="791"/>
      <c r="C4263" s="43">
        <v>11436.482302499982</v>
      </c>
      <c r="D4263" s="47">
        <v>0.54578241945479422</v>
      </c>
      <c r="E4263" s="44">
        <v>4401.9949709999946</v>
      </c>
      <c r="F4263" s="47">
        <v>0.21007608827191798</v>
      </c>
      <c r="G4263" s="44">
        <v>5115.811275999994</v>
      </c>
      <c r="H4263" s="47">
        <v>0.24414149227328807</v>
      </c>
      <c r="I4263" s="44">
        <v>20954.288549499965</v>
      </c>
      <c r="J4263" s="171">
        <f t="shared" si="311"/>
        <v>0.15127983552603971</v>
      </c>
      <c r="K4263" s="316"/>
    </row>
    <row r="4264" spans="1:11" ht="22.5" customHeight="1">
      <c r="A4264" s="790" t="s">
        <v>19</v>
      </c>
      <c r="B4264" s="791"/>
      <c r="C4264" s="43">
        <v>19427.011211199875</v>
      </c>
      <c r="D4264" s="47">
        <v>0.43273848449005337</v>
      </c>
      <c r="E4264" s="44">
        <v>10583.071625199966</v>
      </c>
      <c r="F4264" s="47">
        <v>0.23573890633771152</v>
      </c>
      <c r="G4264" s="44">
        <v>14883.107641199924</v>
      </c>
      <c r="H4264" s="47">
        <v>0.33152260917223209</v>
      </c>
      <c r="I4264" s="44">
        <v>44893.190477599899</v>
      </c>
      <c r="J4264" s="171">
        <f t="shared" si="311"/>
        <v>0.32410713709736283</v>
      </c>
      <c r="K4264" s="316"/>
    </row>
    <row r="4265" spans="1:11" ht="22.5" customHeight="1">
      <c r="A4265" s="790" t="s">
        <v>20</v>
      </c>
      <c r="B4265" s="791"/>
      <c r="C4265" s="43">
        <v>16024.355679999928</v>
      </c>
      <c r="D4265" s="47">
        <v>0.46310826265796806</v>
      </c>
      <c r="E4265" s="44">
        <v>7516.881459999975</v>
      </c>
      <c r="F4265" s="47">
        <v>0.21723993045731585</v>
      </c>
      <c r="G4265" s="44">
        <v>11060.511461999946</v>
      </c>
      <c r="H4265" s="47">
        <v>0.31965180688471589</v>
      </c>
      <c r="I4265" s="44">
        <v>34601.748601999854</v>
      </c>
      <c r="J4265" s="171">
        <f t="shared" si="311"/>
        <v>0.24980790090097454</v>
      </c>
      <c r="K4265" s="316"/>
    </row>
    <row r="4266" spans="1:11" ht="22.5" customHeight="1">
      <c r="A4266" s="790" t="s">
        <v>21</v>
      </c>
      <c r="B4266" s="791"/>
      <c r="C4266" s="43">
        <v>1390.6949999999993</v>
      </c>
      <c r="D4266" s="47">
        <v>0.6892668737977159</v>
      </c>
      <c r="E4266" s="44">
        <v>324.83625000000001</v>
      </c>
      <c r="F4266" s="47">
        <v>0.16099782233607901</v>
      </c>
      <c r="G4266" s="44">
        <v>302.11250000000001</v>
      </c>
      <c r="H4266" s="47">
        <v>0.14973530386620543</v>
      </c>
      <c r="I4266" s="44">
        <v>2017.6437499999986</v>
      </c>
      <c r="J4266" s="171">
        <f t="shared" si="311"/>
        <v>1.456641269061008E-2</v>
      </c>
      <c r="K4266" s="316"/>
    </row>
    <row r="4267" spans="1:11">
      <c r="A4267" s="804" t="s">
        <v>384</v>
      </c>
      <c r="B4267" s="805"/>
      <c r="C4267" s="52">
        <v>57471.320316294157</v>
      </c>
      <c r="D4267" s="53">
        <v>0.44399906980780479</v>
      </c>
      <c r="E4267" s="54">
        <v>25868.882557544202</v>
      </c>
      <c r="F4267" s="53">
        <v>0.19985202583314499</v>
      </c>
      <c r="G4267" s="54">
        <v>46099.978929183533</v>
      </c>
      <c r="H4267" s="53">
        <v>0.35614890435906238</v>
      </c>
      <c r="I4267" s="54">
        <v>129440.18180302031</v>
      </c>
      <c r="J4267" s="172">
        <v>1</v>
      </c>
      <c r="K4267" s="316"/>
    </row>
    <row r="4268" spans="1:11" ht="22.5" customHeight="1">
      <c r="A4268" s="790" t="s">
        <v>14</v>
      </c>
      <c r="B4268" s="791"/>
      <c r="C4268" s="43">
        <v>1242.9536339519991</v>
      </c>
      <c r="D4268" s="47">
        <v>0.55169531073592037</v>
      </c>
      <c r="E4268" s="44">
        <v>227.33709270299997</v>
      </c>
      <c r="F4268" s="47">
        <v>0.10090545984551652</v>
      </c>
      <c r="G4268" s="44">
        <v>782.68045103000065</v>
      </c>
      <c r="H4268" s="47">
        <v>0.34739922941856249</v>
      </c>
      <c r="I4268" s="44">
        <v>2252.9711776850013</v>
      </c>
      <c r="J4268" s="171">
        <f>+I4268/$I$4267</f>
        <v>1.7405500720893079E-2</v>
      </c>
      <c r="K4268" s="316"/>
    </row>
    <row r="4269" spans="1:11" ht="22.5" customHeight="1">
      <c r="A4269" s="790" t="s">
        <v>15</v>
      </c>
      <c r="B4269" s="791"/>
      <c r="C4269" s="43">
        <v>3101.2828106530137</v>
      </c>
      <c r="D4269" s="47">
        <v>0.49125960671987001</v>
      </c>
      <c r="E4269" s="44">
        <v>1520.3800968289997</v>
      </c>
      <c r="F4269" s="47">
        <v>0.24083625197524727</v>
      </c>
      <c r="G4269" s="44">
        <v>1691.257528537998</v>
      </c>
      <c r="H4269" s="47">
        <v>0.2679041413048851</v>
      </c>
      <c r="I4269" s="44">
        <v>6312.9204360199965</v>
      </c>
      <c r="J4269" s="171">
        <f t="shared" ref="J4269:J4275" si="312">+I4269/$I$4267</f>
        <v>4.8770948465036018E-2</v>
      </c>
      <c r="K4269" s="316"/>
    </row>
    <row r="4270" spans="1:11" ht="22.5" customHeight="1">
      <c r="A4270" s="790" t="s">
        <v>16</v>
      </c>
      <c r="B4270" s="791"/>
      <c r="C4270" s="43">
        <v>9146.2857142800203</v>
      </c>
      <c r="D4270" s="47">
        <v>0.62650602409638534</v>
      </c>
      <c r="E4270" s="44">
        <v>1641.641025639999</v>
      </c>
      <c r="F4270" s="47">
        <v>0.11244979919678681</v>
      </c>
      <c r="G4270" s="44">
        <v>3810.9523809500042</v>
      </c>
      <c r="H4270" s="47">
        <v>0.26104417670682695</v>
      </c>
      <c r="I4270" s="44">
        <v>14598.879120870037</v>
      </c>
      <c r="J4270" s="171">
        <f t="shared" si="312"/>
        <v>0.11278475445195482</v>
      </c>
      <c r="K4270" s="316"/>
    </row>
    <row r="4271" spans="1:11" ht="22.5" customHeight="1">
      <c r="A4271" s="790" t="s">
        <v>17</v>
      </c>
      <c r="B4271" s="791"/>
      <c r="C4271" s="43">
        <v>3617.9430872700027</v>
      </c>
      <c r="D4271" s="47">
        <v>0.33735829072558415</v>
      </c>
      <c r="E4271" s="44">
        <v>2444.1420054000014</v>
      </c>
      <c r="F4271" s="47">
        <v>0.22790617468074359</v>
      </c>
      <c r="G4271" s="44">
        <v>4662.2492033350063</v>
      </c>
      <c r="H4271" s="47">
        <v>0.43473553459367464</v>
      </c>
      <c r="I4271" s="44">
        <v>10724.334296004985</v>
      </c>
      <c r="J4271" s="171">
        <f t="shared" si="312"/>
        <v>8.2851662803789014E-2</v>
      </c>
      <c r="K4271" s="316"/>
    </row>
    <row r="4272" spans="1:11" ht="22.5" customHeight="1">
      <c r="A4272" s="790" t="s">
        <v>18</v>
      </c>
      <c r="B4272" s="791"/>
      <c r="C4272" s="43">
        <v>10630.535657141956</v>
      </c>
      <c r="D4272" s="47">
        <v>0.51250958190228846</v>
      </c>
      <c r="E4272" s="44">
        <v>4939.7037647699908</v>
      </c>
      <c r="F4272" s="47">
        <v>0.23814844264245352</v>
      </c>
      <c r="G4272" s="44">
        <v>5171.8813745119924</v>
      </c>
      <c r="H4272" s="47">
        <v>0.24934197545526171</v>
      </c>
      <c r="I4272" s="44">
        <v>20742.120796423864</v>
      </c>
      <c r="J4272" s="171">
        <f t="shared" si="312"/>
        <v>0.16024483670757542</v>
      </c>
      <c r="K4272" s="316"/>
    </row>
    <row r="4273" spans="1:11" ht="22.5" customHeight="1">
      <c r="A4273" s="790" t="s">
        <v>19</v>
      </c>
      <c r="B4273" s="791"/>
      <c r="C4273" s="43">
        <v>14689.553244691864</v>
      </c>
      <c r="D4273" s="47">
        <v>0.38180265202099556</v>
      </c>
      <c r="E4273" s="44">
        <v>8493.3419205219361</v>
      </c>
      <c r="F4273" s="47">
        <v>0.22075419284437151</v>
      </c>
      <c r="G4273" s="44">
        <v>15291.309157189751</v>
      </c>
      <c r="H4273" s="47">
        <v>0.39744315513459633</v>
      </c>
      <c r="I4273" s="44">
        <v>38474.204322404963</v>
      </c>
      <c r="J4273" s="171">
        <f t="shared" si="312"/>
        <v>0.29723540083522365</v>
      </c>
      <c r="K4273" s="316"/>
    </row>
    <row r="4274" spans="1:11" ht="22.5" customHeight="1">
      <c r="A4274" s="790" t="s">
        <v>20</v>
      </c>
      <c r="B4274" s="791"/>
      <c r="C4274" s="43">
        <v>13728.436538595075</v>
      </c>
      <c r="D4274" s="47">
        <v>0.40364220875037399</v>
      </c>
      <c r="E4274" s="44">
        <v>6246.3366516399847</v>
      </c>
      <c r="F4274" s="47">
        <v>0.18365420676842778</v>
      </c>
      <c r="G4274" s="44">
        <v>14036.626611328085</v>
      </c>
      <c r="H4274" s="47">
        <v>0.41270358448119127</v>
      </c>
      <c r="I4274" s="44">
        <v>34011.399801563384</v>
      </c>
      <c r="J4274" s="171">
        <f t="shared" si="312"/>
        <v>0.26275766402523526</v>
      </c>
      <c r="K4274" s="316"/>
    </row>
    <row r="4275" spans="1:11" ht="22.5" customHeight="1">
      <c r="A4275" s="790" t="s">
        <v>21</v>
      </c>
      <c r="B4275" s="791"/>
      <c r="C4275" s="43">
        <v>1314.3296297100001</v>
      </c>
      <c r="D4275" s="47">
        <v>0.56570408332698596</v>
      </c>
      <c r="E4275" s="44">
        <v>356.00000003999997</v>
      </c>
      <c r="F4275" s="47">
        <v>0.1532268991999145</v>
      </c>
      <c r="G4275" s="44">
        <v>653.02222230000029</v>
      </c>
      <c r="H4275" s="47">
        <v>0.28106901747309987</v>
      </c>
      <c r="I4275" s="44">
        <v>2323.3518520499997</v>
      </c>
      <c r="J4275" s="171">
        <f t="shared" si="312"/>
        <v>1.7949231990307568E-2</v>
      </c>
      <c r="K4275" s="316"/>
    </row>
    <row r="4276" spans="1:11">
      <c r="A4276" s="804" t="s">
        <v>385</v>
      </c>
      <c r="B4276" s="805"/>
      <c r="C4276" s="52">
        <v>53145.641002106946</v>
      </c>
      <c r="D4276" s="53">
        <v>0.43682373900438726</v>
      </c>
      <c r="E4276" s="54">
        <v>26393.726375196507</v>
      </c>
      <c r="F4276" s="53">
        <v>0.21693982844265572</v>
      </c>
      <c r="G4276" s="54">
        <v>42124.444033758613</v>
      </c>
      <c r="H4276" s="53">
        <v>0.34623643255291603</v>
      </c>
      <c r="I4276" s="54">
        <v>121663.81141106706</v>
      </c>
      <c r="J4276" s="172">
        <v>1</v>
      </c>
      <c r="K4276" s="316"/>
    </row>
    <row r="4277" spans="1:11" ht="22.5" customHeight="1">
      <c r="A4277" s="790" t="s">
        <v>14</v>
      </c>
      <c r="B4277" s="791"/>
      <c r="C4277" s="43">
        <v>1394.2006079027349</v>
      </c>
      <c r="D4277" s="47">
        <v>0.65842721144681382</v>
      </c>
      <c r="E4277" s="44">
        <v>454.31975683890596</v>
      </c>
      <c r="F4277" s="47">
        <v>0.21455771063722298</v>
      </c>
      <c r="G4277" s="44">
        <v>268.95075987841943</v>
      </c>
      <c r="H4277" s="47">
        <v>0.12701507791596334</v>
      </c>
      <c r="I4277" s="44">
        <v>2117.47112462006</v>
      </c>
      <c r="J4277" s="171">
        <v>1.7404280698273815E-2</v>
      </c>
      <c r="K4277" s="316"/>
    </row>
    <row r="4278" spans="1:11" ht="22.5" customHeight="1">
      <c r="A4278" s="790" t="s">
        <v>15</v>
      </c>
      <c r="B4278" s="791"/>
      <c r="C4278" s="43">
        <v>2945.6501828692008</v>
      </c>
      <c r="D4278" s="47">
        <v>0.48181320320515292</v>
      </c>
      <c r="E4278" s="44">
        <v>1530.3942402391392</v>
      </c>
      <c r="F4278" s="47">
        <v>0.25032305442939895</v>
      </c>
      <c r="G4278" s="44">
        <v>1637.6323364199211</v>
      </c>
      <c r="H4278" s="47">
        <v>0.26786374236545152</v>
      </c>
      <c r="I4278" s="44">
        <v>6113.6767595282399</v>
      </c>
      <c r="J4278" s="171">
        <v>5.0250577296743426E-2</v>
      </c>
      <c r="K4278" s="316"/>
    </row>
    <row r="4279" spans="1:11" ht="22.5" customHeight="1">
      <c r="A4279" s="790" t="s">
        <v>16</v>
      </c>
      <c r="B4279" s="791"/>
      <c r="C4279" s="43">
        <v>4586.5800000000099</v>
      </c>
      <c r="D4279" s="47">
        <v>0.45108695652173869</v>
      </c>
      <c r="E4279" s="44">
        <v>1547.28</v>
      </c>
      <c r="F4279" s="47">
        <v>0.1521739130434778</v>
      </c>
      <c r="G4279" s="44">
        <v>4033.9800000000077</v>
      </c>
      <c r="H4279" s="47">
        <v>0.39673913043478215</v>
      </c>
      <c r="I4279" s="44">
        <v>10167.840000000031</v>
      </c>
      <c r="J4279" s="171">
        <v>8.3573248956058277E-2</v>
      </c>
      <c r="K4279" s="316"/>
    </row>
    <row r="4280" spans="1:11" ht="22.5" customHeight="1">
      <c r="A4280" s="790" t="s">
        <v>17</v>
      </c>
      <c r="B4280" s="791"/>
      <c r="C4280" s="43">
        <v>4459.2703196347065</v>
      </c>
      <c r="D4280" s="47">
        <v>0.40361904848675839</v>
      </c>
      <c r="E4280" s="44">
        <v>2260.2471841704732</v>
      </c>
      <c r="F4280" s="47">
        <v>0.20458029059213736</v>
      </c>
      <c r="G4280" s="44">
        <v>4328.6982242516569</v>
      </c>
      <c r="H4280" s="47">
        <v>0.3918006609211116</v>
      </c>
      <c r="I4280" s="44">
        <v>11048.215728056755</v>
      </c>
      <c r="J4280" s="171">
        <v>9.0809383660750281E-2</v>
      </c>
      <c r="K4280" s="316"/>
    </row>
    <row r="4281" spans="1:11" ht="22.5" customHeight="1">
      <c r="A4281" s="790" t="s">
        <v>18</v>
      </c>
      <c r="B4281" s="791"/>
      <c r="C4281" s="43">
        <v>9697.2832941636807</v>
      </c>
      <c r="D4281" s="47">
        <v>0.46665335905670086</v>
      </c>
      <c r="E4281" s="44">
        <v>4632.6411797172659</v>
      </c>
      <c r="F4281" s="47">
        <v>0.2229322896156456</v>
      </c>
      <c r="G4281" s="44">
        <v>6450.5608820282705</v>
      </c>
      <c r="H4281" s="47">
        <v>0.31041435132764705</v>
      </c>
      <c r="I4281" s="44">
        <v>20780.485355909354</v>
      </c>
      <c r="J4281" s="171">
        <v>0.17080251814319763</v>
      </c>
      <c r="K4281" s="316"/>
    </row>
    <row r="4282" spans="1:11" ht="22.5" customHeight="1">
      <c r="A4282" s="790" t="s">
        <v>19</v>
      </c>
      <c r="B4282" s="791"/>
      <c r="C4282" s="43">
        <v>14378.346583993864</v>
      </c>
      <c r="D4282" s="47">
        <v>0.41992102981198193</v>
      </c>
      <c r="E4282" s="44">
        <v>7687.0919438706296</v>
      </c>
      <c r="F4282" s="47">
        <v>0.22450227823294783</v>
      </c>
      <c r="G4282" s="44">
        <v>12175.158068194682</v>
      </c>
      <c r="H4282" s="47">
        <v>0.35557669195506669</v>
      </c>
      <c r="I4282" s="44">
        <v>34240.596596059295</v>
      </c>
      <c r="J4282" s="171">
        <v>0.28143616576641806</v>
      </c>
      <c r="K4282" s="316"/>
    </row>
    <row r="4283" spans="1:11" ht="22.5" customHeight="1">
      <c r="A4283" s="790" t="s">
        <v>20</v>
      </c>
      <c r="B4283" s="791"/>
      <c r="C4283" s="43">
        <v>14859.027404847273</v>
      </c>
      <c r="D4283" s="47">
        <v>0.42561826308233092</v>
      </c>
      <c r="E4283" s="44">
        <v>7820.5738094903936</v>
      </c>
      <c r="F4283" s="47">
        <v>0.22401055940018183</v>
      </c>
      <c r="G4283" s="44">
        <v>12232.028980377107</v>
      </c>
      <c r="H4283" s="47">
        <v>0.3503711775174797</v>
      </c>
      <c r="I4283" s="44">
        <v>34911.630194715035</v>
      </c>
      <c r="J4283" s="171">
        <v>0.28695163984924549</v>
      </c>
      <c r="K4283" s="316"/>
    </row>
    <row r="4284" spans="1:11" ht="22.5" customHeight="1">
      <c r="A4284" s="790" t="s">
        <v>21</v>
      </c>
      <c r="B4284" s="791"/>
      <c r="C4284" s="43">
        <v>825.28260869565202</v>
      </c>
      <c r="D4284" s="47">
        <v>0.36134864914257858</v>
      </c>
      <c r="E4284" s="44">
        <v>461.17826086956489</v>
      </c>
      <c r="F4284" s="47">
        <v>0.20192615211233275</v>
      </c>
      <c r="G4284" s="44">
        <v>997.43478260869563</v>
      </c>
      <c r="H4284" s="47">
        <v>0.43672519874508853</v>
      </c>
      <c r="I4284" s="44">
        <v>2283.8956521739128</v>
      </c>
      <c r="J4284" s="171">
        <v>1.8772185629277106E-2</v>
      </c>
      <c r="K4284" s="316"/>
    </row>
    <row r="4285" spans="1:11" ht="13.5" thickBot="1">
      <c r="A4285" s="938" t="s">
        <v>3</v>
      </c>
      <c r="B4285" s="939"/>
      <c r="C4285" s="45">
        <v>177961.00372298993</v>
      </c>
      <c r="D4285" s="48">
        <v>0.45675833443158764</v>
      </c>
      <c r="E4285" s="45">
        <v>81676.782804815579</v>
      </c>
      <c r="F4285" s="48">
        <v>0.20963329322264687</v>
      </c>
      <c r="G4285" s="45">
        <v>129979.63324944879</v>
      </c>
      <c r="H4285" s="48">
        <v>0.33360837234577367</v>
      </c>
      <c r="I4285" s="45">
        <v>389617.41977725108</v>
      </c>
      <c r="J4285" s="48">
        <v>1</v>
      </c>
      <c r="K4285" s="316"/>
    </row>
    <row r="4288" spans="1:11" ht="13.5" thickBot="1"/>
    <row r="4289" spans="1:9" ht="38.25" customHeight="1">
      <c r="A4289" s="770" t="s">
        <v>22</v>
      </c>
      <c r="B4289" s="771"/>
      <c r="C4289" s="709" t="s">
        <v>504</v>
      </c>
      <c r="D4289" s="682"/>
      <c r="E4289" s="682"/>
      <c r="F4289" s="682"/>
      <c r="G4289" s="682"/>
      <c r="H4289" s="683"/>
      <c r="I4289" s="4"/>
    </row>
    <row r="4290" spans="1:9">
      <c r="A4290" s="772"/>
      <c r="B4290" s="773"/>
      <c r="C4290" s="929" t="s">
        <v>404</v>
      </c>
      <c r="D4290" s="1108"/>
      <c r="E4290" s="931" t="s">
        <v>405</v>
      </c>
      <c r="F4290" s="1108"/>
      <c r="G4290" s="932" t="s">
        <v>382</v>
      </c>
      <c r="H4290" s="1109"/>
      <c r="I4290" s="316"/>
    </row>
    <row r="4291" spans="1:9" ht="13.5" thickBot="1">
      <c r="A4291" s="774"/>
      <c r="B4291" s="775"/>
      <c r="C4291" s="64" t="s">
        <v>11</v>
      </c>
      <c r="D4291" s="65" t="s">
        <v>12</v>
      </c>
      <c r="E4291" s="64" t="s">
        <v>11</v>
      </c>
      <c r="F4291" s="65" t="s">
        <v>12</v>
      </c>
      <c r="G4291" s="64" t="s">
        <v>11</v>
      </c>
      <c r="H4291" s="304" t="s">
        <v>13</v>
      </c>
      <c r="I4291" s="316"/>
    </row>
    <row r="4292" spans="1:9" ht="12.75" customHeight="1">
      <c r="A4292" s="806" t="s">
        <v>383</v>
      </c>
      <c r="B4292" s="807"/>
      <c r="C4292" s="49">
        <v>86906.972650801501</v>
      </c>
      <c r="D4292" s="235">
        <v>0.6274263379365852</v>
      </c>
      <c r="E4292" s="51">
        <v>51606.454975800028</v>
      </c>
      <c r="F4292" s="235">
        <v>0.37257366206343007</v>
      </c>
      <c r="G4292" s="51">
        <v>138513.42762659941</v>
      </c>
      <c r="H4292" s="324">
        <v>1</v>
      </c>
      <c r="I4292" s="316"/>
    </row>
    <row r="4293" spans="1:9" ht="21" customHeight="1">
      <c r="A4293" s="790" t="s">
        <v>14</v>
      </c>
      <c r="B4293" s="791"/>
      <c r="C4293" s="43">
        <v>1115.92866</v>
      </c>
      <c r="D4293" s="236">
        <v>0.47266916170868201</v>
      </c>
      <c r="E4293" s="44">
        <v>1244.9798790000002</v>
      </c>
      <c r="F4293" s="236">
        <v>0.52733083829131733</v>
      </c>
      <c r="G4293" s="44">
        <v>2360.9085390000018</v>
      </c>
      <c r="H4293" s="325">
        <f>+G4293/$G$4292</f>
        <v>1.7044618557591922E-2</v>
      </c>
      <c r="I4293" s="316"/>
    </row>
    <row r="4294" spans="1:9" ht="21" customHeight="1">
      <c r="A4294" s="790" t="s">
        <v>15</v>
      </c>
      <c r="B4294" s="791"/>
      <c r="C4294" s="43">
        <v>4356.5393155000074</v>
      </c>
      <c r="D4294" s="236">
        <v>0.63468251150080379</v>
      </c>
      <c r="E4294" s="44">
        <v>2507.5844575000024</v>
      </c>
      <c r="F4294" s="236">
        <v>0.36531748849919893</v>
      </c>
      <c r="G4294" s="44">
        <v>6864.1237729999912</v>
      </c>
      <c r="H4294" s="325">
        <f t="shared" ref="H4294:H4300" si="313">+G4294/$G$4292</f>
        <v>4.9555656015560473E-2</v>
      </c>
      <c r="I4294" s="316"/>
    </row>
    <row r="4295" spans="1:9" ht="21" customHeight="1">
      <c r="A4295" s="790" t="s">
        <v>16</v>
      </c>
      <c r="B4295" s="791"/>
      <c r="C4295" s="43">
        <v>7965.3947100000123</v>
      </c>
      <c r="D4295" s="236">
        <v>0.53080157873347888</v>
      </c>
      <c r="E4295" s="44">
        <v>7040.9561170000097</v>
      </c>
      <c r="F4295" s="236">
        <v>0.46919842126652689</v>
      </c>
      <c r="G4295" s="44">
        <v>15006.350826999935</v>
      </c>
      <c r="H4295" s="325">
        <f t="shared" si="313"/>
        <v>0.10833859997641263</v>
      </c>
      <c r="I4295" s="316"/>
    </row>
    <row r="4296" spans="1:9" ht="21" customHeight="1">
      <c r="A4296" s="790" t="s">
        <v>17</v>
      </c>
      <c r="B4296" s="791"/>
      <c r="C4296" s="43">
        <v>6274.6224894999905</v>
      </c>
      <c r="D4296" s="236">
        <v>0.53106479540159679</v>
      </c>
      <c r="E4296" s="44">
        <v>5540.5506189999933</v>
      </c>
      <c r="F4296" s="236">
        <v>0.46893520459840354</v>
      </c>
      <c r="G4296" s="44">
        <v>11815.173108499979</v>
      </c>
      <c r="H4296" s="325">
        <f t="shared" si="313"/>
        <v>8.5299839235449357E-2</v>
      </c>
      <c r="I4296" s="316"/>
    </row>
    <row r="4297" spans="1:9" ht="21" customHeight="1">
      <c r="A4297" s="790" t="s">
        <v>18</v>
      </c>
      <c r="B4297" s="791"/>
      <c r="C4297" s="43">
        <v>12400.323412999978</v>
      </c>
      <c r="D4297" s="236">
        <v>0.59177973920264115</v>
      </c>
      <c r="E4297" s="44">
        <v>8553.9651364999881</v>
      </c>
      <c r="F4297" s="236">
        <v>0.40822026079735901</v>
      </c>
      <c r="G4297" s="44">
        <v>20954.288549499965</v>
      </c>
      <c r="H4297" s="325">
        <f t="shared" si="313"/>
        <v>0.15127983552603971</v>
      </c>
      <c r="I4297" s="316"/>
    </row>
    <row r="4298" spans="1:9" ht="21" customHeight="1">
      <c r="A4298" s="790" t="s">
        <v>19</v>
      </c>
      <c r="B4298" s="791"/>
      <c r="C4298" s="43">
        <v>31419.461760799833</v>
      </c>
      <c r="D4298" s="236">
        <v>0.69987143766217785</v>
      </c>
      <c r="E4298" s="44">
        <v>13473.728716799949</v>
      </c>
      <c r="F4298" s="236">
        <v>0.30012856233781959</v>
      </c>
      <c r="G4298" s="44">
        <v>44893.190477599899</v>
      </c>
      <c r="H4298" s="325">
        <f t="shared" si="313"/>
        <v>0.32410713709736283</v>
      </c>
      <c r="I4298" s="316"/>
    </row>
    <row r="4299" spans="1:9" ht="21" customHeight="1">
      <c r="A4299" s="790" t="s">
        <v>20</v>
      </c>
      <c r="B4299" s="791"/>
      <c r="C4299" s="43">
        <v>22055.473551999981</v>
      </c>
      <c r="D4299" s="236">
        <v>0.63740921898742586</v>
      </c>
      <c r="E4299" s="44">
        <v>12546.275049999935</v>
      </c>
      <c r="F4299" s="236">
        <v>0.36259078101257591</v>
      </c>
      <c r="G4299" s="44">
        <v>34601.748601999854</v>
      </c>
      <c r="H4299" s="325">
        <f t="shared" si="313"/>
        <v>0.24980790090097454</v>
      </c>
      <c r="I4299" s="316"/>
    </row>
    <row r="4300" spans="1:9" ht="21" customHeight="1">
      <c r="A4300" s="790" t="s">
        <v>21</v>
      </c>
      <c r="B4300" s="791"/>
      <c r="C4300" s="43">
        <v>1319.2287499999993</v>
      </c>
      <c r="D4300" s="236">
        <v>0.65384622533090908</v>
      </c>
      <c r="E4300" s="44">
        <v>698.41499999999996</v>
      </c>
      <c r="F4300" s="236">
        <v>0.34615377466909131</v>
      </c>
      <c r="G4300" s="44">
        <v>2017.6437499999986</v>
      </c>
      <c r="H4300" s="325">
        <f t="shared" si="313"/>
        <v>1.456641269061008E-2</v>
      </c>
      <c r="I4300" s="316"/>
    </row>
    <row r="4301" spans="1:9">
      <c r="A4301" s="804" t="s">
        <v>384</v>
      </c>
      <c r="B4301" s="805"/>
      <c r="C4301" s="52">
        <v>74774.655985826015</v>
      </c>
      <c r="D4301" s="237">
        <v>0.57767730965965969</v>
      </c>
      <c r="E4301" s="54">
        <v>54665.525817196343</v>
      </c>
      <c r="F4301" s="237">
        <v>0.42232269034035608</v>
      </c>
      <c r="G4301" s="54">
        <v>129440.18180302031</v>
      </c>
      <c r="H4301" s="326">
        <v>1</v>
      </c>
      <c r="I4301" s="316"/>
    </row>
    <row r="4302" spans="1:9" ht="21" customHeight="1">
      <c r="A4302" s="790" t="s">
        <v>14</v>
      </c>
      <c r="B4302" s="791"/>
      <c r="C4302" s="43">
        <v>1133.0438595119997</v>
      </c>
      <c r="D4302" s="236">
        <v>0.50291094299583439</v>
      </c>
      <c r="E4302" s="44">
        <v>1119.9273181730002</v>
      </c>
      <c r="F4302" s="236">
        <v>0.49708905700416495</v>
      </c>
      <c r="G4302" s="44">
        <v>2252.9711776850013</v>
      </c>
      <c r="H4302" s="325">
        <f>+G4302/$G$4301</f>
        <v>1.7405500720893079E-2</v>
      </c>
      <c r="I4302" s="316"/>
    </row>
    <row r="4303" spans="1:9" ht="21" customHeight="1">
      <c r="A4303" s="790" t="s">
        <v>15</v>
      </c>
      <c r="B4303" s="791"/>
      <c r="C4303" s="43">
        <v>3737.1632230140117</v>
      </c>
      <c r="D4303" s="236">
        <v>0.5919864286092793</v>
      </c>
      <c r="E4303" s="44">
        <v>2575.7572130060075</v>
      </c>
      <c r="F4303" s="236">
        <v>0.40801357139072436</v>
      </c>
      <c r="G4303" s="44">
        <v>6312.9204360199965</v>
      </c>
      <c r="H4303" s="325">
        <f t="shared" ref="H4303:H4309" si="314">+G4303/$G$4301</f>
        <v>4.8770948465036018E-2</v>
      </c>
      <c r="I4303" s="316"/>
    </row>
    <row r="4304" spans="1:9" ht="21" customHeight="1">
      <c r="A4304" s="790" t="s">
        <v>16</v>
      </c>
      <c r="B4304" s="791"/>
      <c r="C4304" s="43">
        <v>7152.8644688600143</v>
      </c>
      <c r="D4304" s="236">
        <v>0.48995983935742948</v>
      </c>
      <c r="E4304" s="44">
        <v>7446.0146520100152</v>
      </c>
      <c r="F4304" s="236">
        <v>0.51004016064256996</v>
      </c>
      <c r="G4304" s="44">
        <v>14598.879120870037</v>
      </c>
      <c r="H4304" s="325">
        <f t="shared" si="314"/>
        <v>0.11278475445195482</v>
      </c>
      <c r="I4304" s="316"/>
    </row>
    <row r="4305" spans="1:9" ht="21" customHeight="1">
      <c r="A4305" s="790" t="s">
        <v>17</v>
      </c>
      <c r="B4305" s="791"/>
      <c r="C4305" s="43">
        <v>4884.5020012750128</v>
      </c>
      <c r="D4305" s="236">
        <v>0.45545969255122726</v>
      </c>
      <c r="E4305" s="44">
        <v>5839.8322947300148</v>
      </c>
      <c r="F4305" s="236">
        <v>0.54454030744877668</v>
      </c>
      <c r="G4305" s="44">
        <v>10724.334296004985</v>
      </c>
      <c r="H4305" s="325">
        <f t="shared" si="314"/>
        <v>8.2851662803789014E-2</v>
      </c>
      <c r="I4305" s="316"/>
    </row>
    <row r="4306" spans="1:9" ht="21" customHeight="1">
      <c r="A4306" s="790" t="s">
        <v>18</v>
      </c>
      <c r="B4306" s="791"/>
      <c r="C4306" s="43">
        <v>11890.590630063945</v>
      </c>
      <c r="D4306" s="236">
        <v>0.57325819026731317</v>
      </c>
      <c r="E4306" s="44">
        <v>8851.5301663599676</v>
      </c>
      <c r="F4306" s="236">
        <v>0.42674180973268916</v>
      </c>
      <c r="G4306" s="44">
        <v>20742.120796423864</v>
      </c>
      <c r="H4306" s="325">
        <f t="shared" si="314"/>
        <v>0.16024483670757542</v>
      </c>
      <c r="I4306" s="316"/>
    </row>
    <row r="4307" spans="1:9" ht="21" customHeight="1">
      <c r="A4307" s="790" t="s">
        <v>19</v>
      </c>
      <c r="B4307" s="791"/>
      <c r="C4307" s="43">
        <v>24250.400886754502</v>
      </c>
      <c r="D4307" s="236">
        <v>0.63030285652022155</v>
      </c>
      <c r="E4307" s="44">
        <v>14223.803435649857</v>
      </c>
      <c r="F4307" s="236">
        <v>0.36969714347976279</v>
      </c>
      <c r="G4307" s="44">
        <v>38474.204322404963</v>
      </c>
      <c r="H4307" s="325">
        <f t="shared" si="314"/>
        <v>0.29723540083522365</v>
      </c>
      <c r="I4307" s="316"/>
    </row>
    <row r="4308" spans="1:9" ht="21" customHeight="1">
      <c r="A4308" s="790" t="s">
        <v>20</v>
      </c>
      <c r="B4308" s="791"/>
      <c r="C4308" s="43">
        <v>20291.672397716302</v>
      </c>
      <c r="D4308" s="236">
        <v>0.59661385641597631</v>
      </c>
      <c r="E4308" s="44">
        <v>13719.727403847073</v>
      </c>
      <c r="F4308" s="236">
        <v>0.40338614358402347</v>
      </c>
      <c r="G4308" s="44">
        <v>34011.399801563384</v>
      </c>
      <c r="H4308" s="325">
        <f t="shared" si="314"/>
        <v>0.26275766402523526</v>
      </c>
      <c r="I4308" s="316"/>
    </row>
    <row r="4309" spans="1:9" ht="21" customHeight="1">
      <c r="A4309" s="790" t="s">
        <v>21</v>
      </c>
      <c r="B4309" s="791"/>
      <c r="C4309" s="43">
        <v>1434.4185186300001</v>
      </c>
      <c r="D4309" s="236">
        <v>0.61739185881998326</v>
      </c>
      <c r="E4309" s="44">
        <v>888.93333342000017</v>
      </c>
      <c r="F4309" s="236">
        <v>0.38260814118001696</v>
      </c>
      <c r="G4309" s="44">
        <v>2323.3518520499997</v>
      </c>
      <c r="H4309" s="325">
        <f t="shared" si="314"/>
        <v>1.7949231990307568E-2</v>
      </c>
      <c r="I4309" s="316"/>
    </row>
    <row r="4310" spans="1:9">
      <c r="A4310" s="804" t="s">
        <v>385</v>
      </c>
      <c r="B4310" s="805"/>
      <c r="C4310" s="52">
        <v>67032.917014753431</v>
      </c>
      <c r="D4310" s="237">
        <v>0.55096841235943583</v>
      </c>
      <c r="E4310" s="54">
        <v>54630.894396308475</v>
      </c>
      <c r="F4310" s="237">
        <v>0.44903158764052181</v>
      </c>
      <c r="G4310" s="54">
        <v>121663.81141106706</v>
      </c>
      <c r="H4310" s="326">
        <v>1</v>
      </c>
      <c r="I4310" s="316"/>
    </row>
    <row r="4311" spans="1:9" ht="21" customHeight="1">
      <c r="A4311" s="790" t="s">
        <v>14</v>
      </c>
      <c r="B4311" s="791"/>
      <c r="C4311" s="43">
        <v>1217.9343465045588</v>
      </c>
      <c r="D4311" s="236">
        <v>0.57518344989148029</v>
      </c>
      <c r="E4311" s="44">
        <v>899.53677811550108</v>
      </c>
      <c r="F4311" s="236">
        <v>0.4248165501085196</v>
      </c>
      <c r="G4311" s="44">
        <v>2117.47112462006</v>
      </c>
      <c r="H4311" s="325">
        <v>1.7404280698273815E-2</v>
      </c>
      <c r="I4311" s="316"/>
    </row>
    <row r="4312" spans="1:9" ht="21" customHeight="1">
      <c r="A4312" s="790" t="s">
        <v>15</v>
      </c>
      <c r="B4312" s="791"/>
      <c r="C4312" s="43">
        <v>3431.2375270344655</v>
      </c>
      <c r="D4312" s="236">
        <v>0.56123960457785738</v>
      </c>
      <c r="E4312" s="44">
        <v>2682.439232493809</v>
      </c>
      <c r="F4312" s="236">
        <v>0.43876039542214834</v>
      </c>
      <c r="G4312" s="44">
        <v>6113.6767595282399</v>
      </c>
      <c r="H4312" s="325">
        <v>5.0250577296743426E-2</v>
      </c>
      <c r="I4312" s="316"/>
    </row>
    <row r="4313" spans="1:9" ht="21" customHeight="1">
      <c r="A4313" s="790" t="s">
        <v>16</v>
      </c>
      <c r="B4313" s="791"/>
      <c r="C4313" s="43">
        <v>4255.0200000000086</v>
      </c>
      <c r="D4313" s="236">
        <v>0.4184782608695648</v>
      </c>
      <c r="E4313" s="44">
        <v>5912.8200000000152</v>
      </c>
      <c r="F4313" s="236">
        <v>0.58152173913043448</v>
      </c>
      <c r="G4313" s="44">
        <v>10167.840000000031</v>
      </c>
      <c r="H4313" s="325">
        <v>8.3573248956058277E-2</v>
      </c>
      <c r="I4313" s="316"/>
    </row>
    <row r="4314" spans="1:9" ht="21" customHeight="1">
      <c r="A4314" s="790" t="s">
        <v>17</v>
      </c>
      <c r="B4314" s="791"/>
      <c r="C4314" s="43">
        <v>5100.5201420598696</v>
      </c>
      <c r="D4314" s="236">
        <v>0.46166007865932462</v>
      </c>
      <c r="E4314" s="44">
        <v>5947.6955859969421</v>
      </c>
      <c r="F4314" s="236">
        <v>0.53833992134068043</v>
      </c>
      <c r="G4314" s="44">
        <v>11048.215728056755</v>
      </c>
      <c r="H4314" s="325">
        <v>9.0809383660750281E-2</v>
      </c>
      <c r="I4314" s="316"/>
    </row>
    <row r="4315" spans="1:9" ht="21" customHeight="1">
      <c r="A4315" s="790" t="s">
        <v>18</v>
      </c>
      <c r="B4315" s="791"/>
      <c r="C4315" s="43">
        <v>11849.019771747975</v>
      </c>
      <c r="D4315" s="236">
        <v>0.57019937546254018</v>
      </c>
      <c r="E4315" s="44">
        <v>8931.4655841612057</v>
      </c>
      <c r="F4315" s="236">
        <v>0.42980062453745155</v>
      </c>
      <c r="G4315" s="44">
        <v>20780.485355909354</v>
      </c>
      <c r="H4315" s="325">
        <v>0.17080251814319763</v>
      </c>
      <c r="I4315" s="316"/>
    </row>
    <row r="4316" spans="1:9" ht="21" customHeight="1">
      <c r="A4316" s="790" t="s">
        <v>19</v>
      </c>
      <c r="B4316" s="791"/>
      <c r="C4316" s="43">
        <v>20639.923121553296</v>
      </c>
      <c r="D4316" s="236">
        <v>0.60279099003574954</v>
      </c>
      <c r="E4316" s="44">
        <v>13600.673474505933</v>
      </c>
      <c r="F4316" s="236">
        <v>0.39720900996424857</v>
      </c>
      <c r="G4316" s="44">
        <v>34240.596596059295</v>
      </c>
      <c r="H4316" s="325">
        <v>0.28143616576641806</v>
      </c>
      <c r="I4316" s="316"/>
    </row>
    <row r="4317" spans="1:9" ht="21" customHeight="1">
      <c r="A4317" s="790" t="s">
        <v>20</v>
      </c>
      <c r="B4317" s="791"/>
      <c r="C4317" s="43">
        <v>19286.488192809964</v>
      </c>
      <c r="D4317" s="236">
        <v>0.55243734209036088</v>
      </c>
      <c r="E4317" s="44">
        <v>15625.142001904676</v>
      </c>
      <c r="F4317" s="236">
        <v>0.44756265790962779</v>
      </c>
      <c r="G4317" s="44">
        <v>34911.630194715035</v>
      </c>
      <c r="H4317" s="325">
        <v>0.28695163984924549</v>
      </c>
      <c r="I4317" s="316"/>
    </row>
    <row r="4318" spans="1:9" ht="21" customHeight="1">
      <c r="A4318" s="790" t="s">
        <v>21</v>
      </c>
      <c r="B4318" s="791"/>
      <c r="C4318" s="43">
        <v>1252.7739130434788</v>
      </c>
      <c r="D4318" s="236">
        <v>0.54852502208278797</v>
      </c>
      <c r="E4318" s="44">
        <v>1031.1217391304347</v>
      </c>
      <c r="F4318" s="236">
        <v>0.45147497791721236</v>
      </c>
      <c r="G4318" s="44">
        <v>2283.8956521739128</v>
      </c>
      <c r="H4318" s="325">
        <v>1.8772185629277106E-2</v>
      </c>
      <c r="I4318" s="316"/>
    </row>
    <row r="4319" spans="1:9" ht="13.5" thickBot="1">
      <c r="A4319" s="938" t="s">
        <v>3</v>
      </c>
      <c r="B4319" s="939"/>
      <c r="C4319" s="45">
        <v>228714.54498116983</v>
      </c>
      <c r="D4319" s="238">
        <v>0.58702340647892148</v>
      </c>
      <c r="E4319" s="45">
        <v>160902.8747960765</v>
      </c>
      <c r="F4319" s="238">
        <v>0.41297659352106636</v>
      </c>
      <c r="G4319" s="45">
        <v>389617.41977725108</v>
      </c>
      <c r="H4319" s="238">
        <v>1</v>
      </c>
      <c r="I4319" s="316"/>
    </row>
    <row r="4322" spans="1:9" ht="13.5" thickBot="1"/>
    <row r="4323" spans="1:9" ht="28.5" customHeight="1">
      <c r="A4323" s="770" t="s">
        <v>22</v>
      </c>
      <c r="B4323" s="771"/>
      <c r="C4323" s="709" t="s">
        <v>505</v>
      </c>
      <c r="D4323" s="726"/>
      <c r="E4323" s="726"/>
      <c r="F4323" s="726"/>
      <c r="G4323" s="726"/>
      <c r="H4323" s="727"/>
      <c r="I4323" s="4"/>
    </row>
    <row r="4324" spans="1:9">
      <c r="A4324" s="772"/>
      <c r="B4324" s="773"/>
      <c r="C4324" s="929" t="s">
        <v>404</v>
      </c>
      <c r="D4324" s="1108"/>
      <c r="E4324" s="931" t="s">
        <v>405</v>
      </c>
      <c r="F4324" s="1108"/>
      <c r="G4324" s="932" t="s">
        <v>382</v>
      </c>
      <c r="H4324" s="1109"/>
      <c r="I4324" s="316"/>
    </row>
    <row r="4325" spans="1:9" ht="13.5" thickBot="1">
      <c r="A4325" s="774"/>
      <c r="B4325" s="775"/>
      <c r="C4325" s="64" t="s">
        <v>11</v>
      </c>
      <c r="D4325" s="65" t="s">
        <v>12</v>
      </c>
      <c r="E4325" s="64" t="s">
        <v>11</v>
      </c>
      <c r="F4325" s="65" t="s">
        <v>12</v>
      </c>
      <c r="G4325" s="64" t="s">
        <v>11</v>
      </c>
      <c r="H4325" s="304" t="s">
        <v>13</v>
      </c>
      <c r="I4325" s="316"/>
    </row>
    <row r="4326" spans="1:9" ht="12.75" customHeight="1">
      <c r="A4326" s="806" t="s">
        <v>383</v>
      </c>
      <c r="B4326" s="807"/>
      <c r="C4326" s="49">
        <v>117790.84760860022</v>
      </c>
      <c r="D4326" s="50">
        <v>0.85039298808009756</v>
      </c>
      <c r="E4326" s="51">
        <v>20722.580017999928</v>
      </c>
      <c r="F4326" s="50">
        <v>0.14960701191990769</v>
      </c>
      <c r="G4326" s="51">
        <v>138513.42762659941</v>
      </c>
      <c r="H4326" s="170">
        <v>1</v>
      </c>
      <c r="I4326" s="316"/>
    </row>
    <row r="4327" spans="1:9" ht="21.75" customHeight="1">
      <c r="A4327" s="790" t="s">
        <v>14</v>
      </c>
      <c r="B4327" s="791"/>
      <c r="C4327" s="43">
        <v>1959.2774410000013</v>
      </c>
      <c r="D4327" s="47">
        <v>0.82988282207233766</v>
      </c>
      <c r="E4327" s="44">
        <v>401.63109799999995</v>
      </c>
      <c r="F4327" s="47">
        <v>0.17011717792766207</v>
      </c>
      <c r="G4327" s="44">
        <v>2360.9085390000018</v>
      </c>
      <c r="H4327" s="171">
        <f>+G4327/$G$4326</f>
        <v>1.7044618557591922E-2</v>
      </c>
      <c r="I4327" s="316"/>
    </row>
    <row r="4328" spans="1:9" ht="21.75" customHeight="1">
      <c r="A4328" s="790" t="s">
        <v>15</v>
      </c>
      <c r="B4328" s="791"/>
      <c r="C4328" s="43">
        <v>5784.7900745000024</v>
      </c>
      <c r="D4328" s="47">
        <v>0.84275724998643753</v>
      </c>
      <c r="E4328" s="44">
        <v>1079.3336984999996</v>
      </c>
      <c r="F4328" s="47">
        <v>0.15724275001356403</v>
      </c>
      <c r="G4328" s="44">
        <v>6864.1237729999912</v>
      </c>
      <c r="H4328" s="171">
        <f t="shared" ref="H4328:H4334" si="315">+G4328/$G$4326</f>
        <v>4.9555656015560473E-2</v>
      </c>
      <c r="I4328" s="316"/>
    </row>
    <row r="4329" spans="1:9" ht="21.75" customHeight="1">
      <c r="A4329" s="790" t="s">
        <v>16</v>
      </c>
      <c r="B4329" s="791"/>
      <c r="C4329" s="43">
        <v>13065.204216999957</v>
      </c>
      <c r="D4329" s="47">
        <v>0.87064499341789348</v>
      </c>
      <c r="E4329" s="44">
        <v>1941.1466099999991</v>
      </c>
      <c r="F4329" s="47">
        <v>0.12935500658210805</v>
      </c>
      <c r="G4329" s="44">
        <v>15006.350826999935</v>
      </c>
      <c r="H4329" s="171">
        <f t="shared" si="315"/>
        <v>0.10833859997641263</v>
      </c>
      <c r="I4329" s="316"/>
    </row>
    <row r="4330" spans="1:9" ht="21.75" customHeight="1">
      <c r="A4330" s="790" t="s">
        <v>17</v>
      </c>
      <c r="B4330" s="791"/>
      <c r="C4330" s="43">
        <v>10142.733600999982</v>
      </c>
      <c r="D4330" s="47">
        <v>0.85844985154751352</v>
      </c>
      <c r="E4330" s="44">
        <v>1672.4395075000009</v>
      </c>
      <c r="F4330" s="47">
        <v>0.1415501484524867</v>
      </c>
      <c r="G4330" s="44">
        <v>11815.173108499979</v>
      </c>
      <c r="H4330" s="171">
        <f t="shared" si="315"/>
        <v>8.5299839235449357E-2</v>
      </c>
      <c r="I4330" s="316"/>
    </row>
    <row r="4331" spans="1:9" ht="21.75" customHeight="1">
      <c r="A4331" s="790" t="s">
        <v>18</v>
      </c>
      <c r="B4331" s="791"/>
      <c r="C4331" s="43">
        <v>17757.222825499972</v>
      </c>
      <c r="D4331" s="47">
        <v>0.84742666321275395</v>
      </c>
      <c r="E4331" s="44">
        <v>3197.0657239999964</v>
      </c>
      <c r="F4331" s="47">
        <v>0.15257333678724627</v>
      </c>
      <c r="G4331" s="44">
        <v>20954.288549499965</v>
      </c>
      <c r="H4331" s="171">
        <f t="shared" si="315"/>
        <v>0.15127983552603971</v>
      </c>
      <c r="I4331" s="316"/>
    </row>
    <row r="4332" spans="1:9" ht="21.75" customHeight="1">
      <c r="A4332" s="790" t="s">
        <v>19</v>
      </c>
      <c r="B4332" s="791"/>
      <c r="C4332" s="43">
        <v>39141.165619599866</v>
      </c>
      <c r="D4332" s="47">
        <v>0.8718731104471158</v>
      </c>
      <c r="E4332" s="44">
        <v>5752.0248579999925</v>
      </c>
      <c r="F4332" s="47">
        <v>0.12812688955288323</v>
      </c>
      <c r="G4332" s="44">
        <v>44893.190477599899</v>
      </c>
      <c r="H4332" s="171">
        <f t="shared" si="315"/>
        <v>0.32410713709736283</v>
      </c>
      <c r="I4332" s="316"/>
    </row>
    <row r="4333" spans="1:9" ht="21.75" customHeight="1">
      <c r="A4333" s="790" t="s">
        <v>20</v>
      </c>
      <c r="B4333" s="791"/>
      <c r="C4333" s="43">
        <v>28476.475079999935</v>
      </c>
      <c r="D4333" s="47">
        <v>0.82297791962901257</v>
      </c>
      <c r="E4333" s="44">
        <v>6125.2735219999868</v>
      </c>
      <c r="F4333" s="47">
        <v>0.17702208037098935</v>
      </c>
      <c r="G4333" s="44">
        <v>34601.748601999854</v>
      </c>
      <c r="H4333" s="171">
        <f t="shared" si="315"/>
        <v>0.24980790090097454</v>
      </c>
      <c r="I4333" s="316"/>
    </row>
    <row r="4334" spans="1:9" ht="21.75" customHeight="1">
      <c r="A4334" s="790" t="s">
        <v>21</v>
      </c>
      <c r="B4334" s="791"/>
      <c r="C4334" s="43">
        <v>1463.9787499999991</v>
      </c>
      <c r="D4334" s="47">
        <v>0.72558832549105856</v>
      </c>
      <c r="E4334" s="44">
        <v>553.66499999999996</v>
      </c>
      <c r="F4334" s="47">
        <v>0.27441167450894161</v>
      </c>
      <c r="G4334" s="44">
        <v>2017.6437499999986</v>
      </c>
      <c r="H4334" s="171">
        <f t="shared" si="315"/>
        <v>1.456641269061008E-2</v>
      </c>
      <c r="I4334" s="316"/>
    </row>
    <row r="4335" spans="1:9">
      <c r="A4335" s="804" t="s">
        <v>384</v>
      </c>
      <c r="B4335" s="805"/>
      <c r="C4335" s="52">
        <v>108460.47883981749</v>
      </c>
      <c r="D4335" s="53">
        <v>0.83791970413693206</v>
      </c>
      <c r="E4335" s="54">
        <v>20979.70296320313</v>
      </c>
      <c r="F4335" s="53">
        <v>0.16208029586307021</v>
      </c>
      <c r="G4335" s="54">
        <v>129440.18180302031</v>
      </c>
      <c r="H4335" s="172">
        <v>1</v>
      </c>
      <c r="I4335" s="316"/>
    </row>
    <row r="4336" spans="1:9" ht="21.75" customHeight="1">
      <c r="A4336" s="790" t="s">
        <v>14</v>
      </c>
      <c r="B4336" s="791"/>
      <c r="C4336" s="43">
        <v>1928.1328318649985</v>
      </c>
      <c r="D4336" s="47">
        <v>0.85581779783184597</v>
      </c>
      <c r="E4336" s="44">
        <v>324.83834581999992</v>
      </c>
      <c r="F4336" s="47">
        <v>0.1441822021681527</v>
      </c>
      <c r="G4336" s="44">
        <v>2252.9711776850013</v>
      </c>
      <c r="H4336" s="171">
        <f>+G4336/$G$4335</f>
        <v>1.7405500720893079E-2</v>
      </c>
      <c r="I4336" s="316"/>
    </row>
    <row r="4337" spans="1:9" ht="21.75" customHeight="1">
      <c r="A4337" s="790" t="s">
        <v>15</v>
      </c>
      <c r="B4337" s="791"/>
      <c r="C4337" s="43">
        <v>5231.9364031789992</v>
      </c>
      <c r="D4337" s="47">
        <v>0.82876640949358971</v>
      </c>
      <c r="E4337" s="44">
        <v>1080.9840328409994</v>
      </c>
      <c r="F4337" s="47">
        <v>0.17123359050641063</v>
      </c>
      <c r="G4337" s="44">
        <v>6312.9204360199965</v>
      </c>
      <c r="H4337" s="171">
        <f t="shared" ref="H4337:H4343" si="316">+G4337/$G$4335</f>
        <v>4.8770948465036018E-2</v>
      </c>
      <c r="I4337" s="316"/>
    </row>
    <row r="4338" spans="1:9" ht="21.75" customHeight="1">
      <c r="A4338" s="790" t="s">
        <v>16</v>
      </c>
      <c r="B4338" s="791"/>
      <c r="C4338" s="43">
        <v>12839.978021970031</v>
      </c>
      <c r="D4338" s="47">
        <v>0.87951807228915657</v>
      </c>
      <c r="E4338" s="44">
        <v>1758.9010988999989</v>
      </c>
      <c r="F4338" s="47">
        <v>0.12048192771084298</v>
      </c>
      <c r="G4338" s="44">
        <v>14598.879120870037</v>
      </c>
      <c r="H4338" s="171">
        <f t="shared" si="316"/>
        <v>0.11278475445195482</v>
      </c>
      <c r="I4338" s="316"/>
    </row>
    <row r="4339" spans="1:9" ht="21.75" customHeight="1">
      <c r="A4339" s="790" t="s">
        <v>17</v>
      </c>
      <c r="B4339" s="791"/>
      <c r="C4339" s="43">
        <v>8941.5504339149902</v>
      </c>
      <c r="D4339" s="47">
        <v>0.83376274807527073</v>
      </c>
      <c r="E4339" s="44">
        <v>1782.7838620900006</v>
      </c>
      <c r="F4339" s="47">
        <v>0.16623725192472982</v>
      </c>
      <c r="G4339" s="44">
        <v>10724.334296004985</v>
      </c>
      <c r="H4339" s="171">
        <f t="shared" si="316"/>
        <v>8.2851662803789014E-2</v>
      </c>
      <c r="I4339" s="316"/>
    </row>
    <row r="4340" spans="1:9" ht="21.75" customHeight="1">
      <c r="A4340" s="790" t="s">
        <v>18</v>
      </c>
      <c r="B4340" s="791"/>
      <c r="C4340" s="43">
        <v>16891.514680878896</v>
      </c>
      <c r="D4340" s="47">
        <v>0.81435812888483183</v>
      </c>
      <c r="E4340" s="44">
        <v>3850.6061155449984</v>
      </c>
      <c r="F4340" s="47">
        <v>0.18564187111516961</v>
      </c>
      <c r="G4340" s="44">
        <v>20742.120796423864</v>
      </c>
      <c r="H4340" s="171">
        <f t="shared" si="316"/>
        <v>0.16024483670757542</v>
      </c>
      <c r="I4340" s="316"/>
    </row>
    <row r="4341" spans="1:9" ht="21.75" customHeight="1">
      <c r="A4341" s="790" t="s">
        <v>19</v>
      </c>
      <c r="B4341" s="791"/>
      <c r="C4341" s="43">
        <v>32579.153749710738</v>
      </c>
      <c r="D4341" s="47">
        <v>0.84677914263554199</v>
      </c>
      <c r="E4341" s="44">
        <v>5895.0505726939882</v>
      </c>
      <c r="F4341" s="47">
        <v>0.15322085736445187</v>
      </c>
      <c r="G4341" s="44">
        <v>38474.204322404963</v>
      </c>
      <c r="H4341" s="171">
        <f t="shared" si="316"/>
        <v>0.29723540083522365</v>
      </c>
      <c r="I4341" s="316"/>
    </row>
    <row r="4342" spans="1:9" ht="21.75" customHeight="1">
      <c r="A4342" s="790" t="s">
        <v>20</v>
      </c>
      <c r="B4342" s="791"/>
      <c r="C4342" s="43">
        <v>27962.905310730515</v>
      </c>
      <c r="D4342" s="47">
        <v>0.82216272996341533</v>
      </c>
      <c r="E4342" s="44">
        <v>6048.4944908329844</v>
      </c>
      <c r="F4342" s="47">
        <v>0.17783727003658803</v>
      </c>
      <c r="G4342" s="44">
        <v>34011.399801563384</v>
      </c>
      <c r="H4342" s="171">
        <f t="shared" si="316"/>
        <v>0.26275766402523526</v>
      </c>
      <c r="I4342" s="316"/>
    </row>
    <row r="4343" spans="1:9" ht="21.75" customHeight="1">
      <c r="A4343" s="790" t="s">
        <v>21</v>
      </c>
      <c r="B4343" s="791"/>
      <c r="C4343" s="43">
        <v>2085.3074075699992</v>
      </c>
      <c r="D4343" s="47">
        <v>0.89754266265354388</v>
      </c>
      <c r="E4343" s="44">
        <v>238.04444447999998</v>
      </c>
      <c r="F4343" s="47">
        <v>0.10245733734645592</v>
      </c>
      <c r="G4343" s="44">
        <v>2323.3518520499997</v>
      </c>
      <c r="H4343" s="171">
        <f t="shared" si="316"/>
        <v>1.7949231990307568E-2</v>
      </c>
      <c r="I4343" s="316"/>
    </row>
    <row r="4344" spans="1:9">
      <c r="A4344" s="804" t="s">
        <v>385</v>
      </c>
      <c r="B4344" s="805"/>
      <c r="C4344" s="52">
        <v>101351.99929973372</v>
      </c>
      <c r="D4344" s="53">
        <v>0.83304968111918209</v>
      </c>
      <c r="E4344" s="54">
        <v>20311.812111332725</v>
      </c>
      <c r="F4344" s="53">
        <v>0.16695031888081288</v>
      </c>
      <c r="G4344" s="54">
        <v>121663.81141106706</v>
      </c>
      <c r="H4344" s="172">
        <v>1</v>
      </c>
      <c r="I4344" s="316"/>
    </row>
    <row r="4345" spans="1:9" ht="21.75" customHeight="1">
      <c r="A4345" s="790" t="s">
        <v>14</v>
      </c>
      <c r="B4345" s="791"/>
      <c r="C4345" s="43">
        <v>1919.3787234042545</v>
      </c>
      <c r="D4345" s="47">
        <v>0.90644859383792098</v>
      </c>
      <c r="E4345" s="44">
        <v>198.09240121580541</v>
      </c>
      <c r="F4345" s="47">
        <v>9.3551406162078993E-2</v>
      </c>
      <c r="G4345" s="44">
        <v>2117.47112462006</v>
      </c>
      <c r="H4345" s="171">
        <v>1.7404280698273815E-2</v>
      </c>
      <c r="I4345" s="316"/>
    </row>
    <row r="4346" spans="1:9" ht="21.75" customHeight="1">
      <c r="A4346" s="790" t="s">
        <v>15</v>
      </c>
      <c r="B4346" s="791"/>
      <c r="C4346" s="43">
        <v>5114.6119213885195</v>
      </c>
      <c r="D4346" s="47">
        <v>0.83658526980794889</v>
      </c>
      <c r="E4346" s="44">
        <v>999.06483813973296</v>
      </c>
      <c r="F4346" s="47">
        <v>0.16341473019205313</v>
      </c>
      <c r="G4346" s="44">
        <v>6113.6767595282399</v>
      </c>
      <c r="H4346" s="171">
        <v>5.0250577296743426E-2</v>
      </c>
      <c r="I4346" s="316"/>
    </row>
    <row r="4347" spans="1:9" ht="21.75" customHeight="1">
      <c r="A4347" s="790" t="s">
        <v>16</v>
      </c>
      <c r="B4347" s="791"/>
      <c r="C4347" s="43">
        <v>8565.3000000000247</v>
      </c>
      <c r="D4347" s="47">
        <v>0.84239130434782594</v>
      </c>
      <c r="E4347" s="44">
        <v>1602.54</v>
      </c>
      <c r="F4347" s="47">
        <v>0.15760869565217342</v>
      </c>
      <c r="G4347" s="44">
        <v>10167.840000000031</v>
      </c>
      <c r="H4347" s="171">
        <v>8.3573248956058277E-2</v>
      </c>
      <c r="I4347" s="316"/>
    </row>
    <row r="4348" spans="1:9" ht="21.75" customHeight="1">
      <c r="A4348" s="790" t="s">
        <v>17</v>
      </c>
      <c r="B4348" s="791"/>
      <c r="C4348" s="43">
        <v>8983.766615930952</v>
      </c>
      <c r="D4348" s="47">
        <v>0.81314185358608004</v>
      </c>
      <c r="E4348" s="44">
        <v>2064.4491121258247</v>
      </c>
      <c r="F4348" s="47">
        <v>0.18685814641392198</v>
      </c>
      <c r="G4348" s="44">
        <v>11048.215728056755</v>
      </c>
      <c r="H4348" s="171">
        <v>9.0809383660750281E-2</v>
      </c>
      <c r="I4348" s="316"/>
    </row>
    <row r="4349" spans="1:9" ht="21.75" customHeight="1">
      <c r="A4349" s="790" t="s">
        <v>18</v>
      </c>
      <c r="B4349" s="791"/>
      <c r="C4349" s="43">
        <v>17012.714791866907</v>
      </c>
      <c r="D4349" s="47">
        <v>0.81868707590263268</v>
      </c>
      <c r="E4349" s="44">
        <v>3767.7705640422964</v>
      </c>
      <c r="F4349" s="47">
        <v>0.18131292409736013</v>
      </c>
      <c r="G4349" s="44">
        <v>20780.485355909354</v>
      </c>
      <c r="H4349" s="171">
        <v>0.17080251814319763</v>
      </c>
      <c r="I4349" s="316"/>
    </row>
    <row r="4350" spans="1:9" ht="21.75" customHeight="1">
      <c r="A4350" s="790" t="s">
        <v>19</v>
      </c>
      <c r="B4350" s="791"/>
      <c r="C4350" s="43">
        <v>28725.455752627349</v>
      </c>
      <c r="D4350" s="47">
        <v>0.83892976782809103</v>
      </c>
      <c r="E4350" s="44">
        <v>5515.1408434318982</v>
      </c>
      <c r="F4350" s="47">
        <v>0.16107023217190755</v>
      </c>
      <c r="G4350" s="44">
        <v>34240.596596059295</v>
      </c>
      <c r="H4350" s="171">
        <v>0.28143616576641806</v>
      </c>
      <c r="I4350" s="316"/>
    </row>
    <row r="4351" spans="1:9" ht="21.75" customHeight="1">
      <c r="A4351" s="790" t="s">
        <v>20</v>
      </c>
      <c r="B4351" s="791"/>
      <c r="C4351" s="43">
        <v>28942.81497277275</v>
      </c>
      <c r="D4351" s="47">
        <v>0.829030750249931</v>
      </c>
      <c r="E4351" s="44">
        <v>5968.8152219423637</v>
      </c>
      <c r="F4351" s="47">
        <v>0.17096924975007127</v>
      </c>
      <c r="G4351" s="44">
        <v>34911.630194715035</v>
      </c>
      <c r="H4351" s="171">
        <v>0.28695163984924549</v>
      </c>
      <c r="I4351" s="316"/>
    </row>
    <row r="4352" spans="1:9" ht="21.75" customHeight="1">
      <c r="A4352" s="790" t="s">
        <v>21</v>
      </c>
      <c r="B4352" s="791"/>
      <c r="C4352" s="43">
        <v>2087.95652173913</v>
      </c>
      <c r="D4352" s="47">
        <v>0.91420837013797918</v>
      </c>
      <c r="E4352" s="44">
        <v>195.93913043478261</v>
      </c>
      <c r="F4352" s="47">
        <v>8.5791629862020657E-2</v>
      </c>
      <c r="G4352" s="44">
        <v>2283.8956521739128</v>
      </c>
      <c r="H4352" s="171">
        <v>1.8772185629277106E-2</v>
      </c>
      <c r="I4352" s="316"/>
    </row>
    <row r="4353" spans="1:9" ht="13.5" thickBot="1">
      <c r="A4353" s="938" t="s">
        <v>3</v>
      </c>
      <c r="B4353" s="939"/>
      <c r="C4353" s="97">
        <v>327603.3248807246</v>
      </c>
      <c r="D4353" s="98">
        <v>0.84083336178351398</v>
      </c>
      <c r="E4353" s="97">
        <v>62014.094896525079</v>
      </c>
      <c r="F4353" s="98">
        <v>0.15916663821648241</v>
      </c>
      <c r="G4353" s="97">
        <v>389617.41977725108</v>
      </c>
      <c r="H4353" s="98">
        <v>1</v>
      </c>
      <c r="I4353" s="316"/>
    </row>
    <row r="4356" spans="1:9" ht="13.5" thickBot="1"/>
    <row r="4357" spans="1:9" ht="26.25" customHeight="1">
      <c r="A4357" s="770" t="s">
        <v>22</v>
      </c>
      <c r="B4357" s="771"/>
      <c r="C4357" s="709" t="s">
        <v>506</v>
      </c>
      <c r="D4357" s="682"/>
      <c r="E4357" s="682"/>
      <c r="F4357" s="682"/>
      <c r="G4357" s="682"/>
      <c r="H4357" s="683"/>
      <c r="I4357" s="4"/>
    </row>
    <row r="4358" spans="1:9">
      <c r="A4358" s="772"/>
      <c r="B4358" s="773"/>
      <c r="C4358" s="929" t="s">
        <v>419</v>
      </c>
      <c r="D4358" s="1108"/>
      <c r="E4358" s="931" t="s">
        <v>420</v>
      </c>
      <c r="F4358" s="1108"/>
      <c r="G4358" s="932" t="s">
        <v>382</v>
      </c>
      <c r="H4358" s="1109"/>
      <c r="I4358" s="316"/>
    </row>
    <row r="4359" spans="1:9" ht="13.5" thickBot="1">
      <c r="A4359" s="774"/>
      <c r="B4359" s="775"/>
      <c r="C4359" s="64" t="s">
        <v>11</v>
      </c>
      <c r="D4359" s="65" t="s">
        <v>12</v>
      </c>
      <c r="E4359" s="64" t="s">
        <v>11</v>
      </c>
      <c r="F4359" s="65" t="s">
        <v>12</v>
      </c>
      <c r="G4359" s="64" t="s">
        <v>11</v>
      </c>
      <c r="H4359" s="304" t="s">
        <v>13</v>
      </c>
      <c r="I4359" s="316"/>
    </row>
    <row r="4360" spans="1:9" ht="12.75" customHeight="1">
      <c r="A4360" s="806" t="s">
        <v>383</v>
      </c>
      <c r="B4360" s="807"/>
      <c r="C4360" s="49">
        <v>3529.3567297999994</v>
      </c>
      <c r="D4360" s="50">
        <v>0.12748949980670635</v>
      </c>
      <c r="E4360" s="51">
        <v>24154.152383899942</v>
      </c>
      <c r="F4360" s="50">
        <v>0.87251050019329457</v>
      </c>
      <c r="G4360" s="51">
        <v>27683.509113699918</v>
      </c>
      <c r="H4360" s="170">
        <v>1</v>
      </c>
      <c r="I4360" s="316"/>
    </row>
    <row r="4361" spans="1:9" ht="22.5" customHeight="1">
      <c r="A4361" s="790" t="s">
        <v>14</v>
      </c>
      <c r="B4361" s="791"/>
      <c r="C4361" s="43">
        <v>121.55</v>
      </c>
      <c r="D4361" s="47">
        <v>0.23979636622786107</v>
      </c>
      <c r="E4361" s="44">
        <v>385.33841499999994</v>
      </c>
      <c r="F4361" s="47">
        <v>0.76020363377213895</v>
      </c>
      <c r="G4361" s="44">
        <v>506.8884149999999</v>
      </c>
      <c r="H4361" s="171">
        <f>+G4361/$G$4360</f>
        <v>1.831012148489343E-2</v>
      </c>
      <c r="I4361" s="316"/>
    </row>
    <row r="4362" spans="1:9" ht="22.5" customHeight="1">
      <c r="A4362" s="790" t="s">
        <v>15</v>
      </c>
      <c r="B4362" s="791"/>
      <c r="C4362" s="43">
        <v>295.57984549999998</v>
      </c>
      <c r="D4362" s="47">
        <v>0.19838243423690424</v>
      </c>
      <c r="E4362" s="44">
        <v>1194.3698399999996</v>
      </c>
      <c r="F4362" s="47">
        <v>0.80161756576309529</v>
      </c>
      <c r="G4362" s="44">
        <v>1489.9496855000002</v>
      </c>
      <c r="H4362" s="171">
        <f t="shared" ref="H4362:H4368" si="317">+G4362/$G$4360</f>
        <v>5.382083894713547E-2</v>
      </c>
      <c r="I4362" s="316"/>
    </row>
    <row r="4363" spans="1:9" ht="22.5" customHeight="1">
      <c r="A4363" s="790" t="s">
        <v>16</v>
      </c>
      <c r="B4363" s="791"/>
      <c r="C4363" s="43">
        <v>133.87217999999999</v>
      </c>
      <c r="D4363" s="47">
        <v>5.5409923470553742E-2</v>
      </c>
      <c r="E4363" s="44">
        <v>2282.1603934999994</v>
      </c>
      <c r="F4363" s="47">
        <v>0.94459007652944604</v>
      </c>
      <c r="G4363" s="44">
        <v>2416.0325734999997</v>
      </c>
      <c r="H4363" s="171">
        <f t="shared" si="317"/>
        <v>8.7273349761297497E-2</v>
      </c>
      <c r="I4363" s="316"/>
    </row>
    <row r="4364" spans="1:9" ht="22.5" customHeight="1">
      <c r="A4364" s="790" t="s">
        <v>17</v>
      </c>
      <c r="B4364" s="791"/>
      <c r="C4364" s="43">
        <v>396.26770399999998</v>
      </c>
      <c r="D4364" s="47">
        <v>0.15358575875046343</v>
      </c>
      <c r="E4364" s="44">
        <v>2183.8393790000014</v>
      </c>
      <c r="F4364" s="47">
        <v>0.84641424124953701</v>
      </c>
      <c r="G4364" s="44">
        <v>2580.1070830000003</v>
      </c>
      <c r="H4364" s="171">
        <f t="shared" si="317"/>
        <v>9.3200145704186249E-2</v>
      </c>
      <c r="I4364" s="316"/>
    </row>
    <row r="4365" spans="1:9" ht="22.5" customHeight="1">
      <c r="A4365" s="790" t="s">
        <v>18</v>
      </c>
      <c r="B4365" s="791"/>
      <c r="C4365" s="43">
        <v>869.70114250000017</v>
      </c>
      <c r="D4365" s="47">
        <v>0.15737671727129557</v>
      </c>
      <c r="E4365" s="44">
        <v>4656.536521999994</v>
      </c>
      <c r="F4365" s="47">
        <v>0.84262328272870457</v>
      </c>
      <c r="G4365" s="44">
        <v>5526.2376644999931</v>
      </c>
      <c r="H4365" s="171">
        <f t="shared" si="317"/>
        <v>0.19962200752090306</v>
      </c>
      <c r="I4365" s="316"/>
    </row>
    <row r="4366" spans="1:9" ht="22.5" customHeight="1">
      <c r="A4366" s="790" t="s">
        <v>19</v>
      </c>
      <c r="B4366" s="791"/>
      <c r="C4366" s="43">
        <v>630.13197379999997</v>
      </c>
      <c r="D4366" s="47">
        <v>7.6068523932341592E-2</v>
      </c>
      <c r="E4366" s="44">
        <v>7653.6093323999858</v>
      </c>
      <c r="F4366" s="47">
        <v>0.92393147606765869</v>
      </c>
      <c r="G4366" s="44">
        <v>8283.7413061999832</v>
      </c>
      <c r="H4366" s="171">
        <f t="shared" si="317"/>
        <v>0.29923017606538016</v>
      </c>
      <c r="I4366" s="316"/>
    </row>
    <row r="4367" spans="1:9" ht="22.5" customHeight="1">
      <c r="A4367" s="790" t="s">
        <v>20</v>
      </c>
      <c r="B4367" s="791"/>
      <c r="C4367" s="43">
        <v>976.13388400000031</v>
      </c>
      <c r="D4367" s="47">
        <v>0.15957337994406182</v>
      </c>
      <c r="E4367" s="44">
        <v>5141.0135019999934</v>
      </c>
      <c r="F4367" s="47">
        <v>0.84042662005593938</v>
      </c>
      <c r="G4367" s="44">
        <v>6117.147385999986</v>
      </c>
      <c r="H4367" s="171">
        <f t="shared" si="317"/>
        <v>0.22096719606159876</v>
      </c>
      <c r="I4367" s="316"/>
    </row>
    <row r="4368" spans="1:9" ht="22.5" customHeight="1">
      <c r="A4368" s="790" t="s">
        <v>21</v>
      </c>
      <c r="B4368" s="791"/>
      <c r="C4368" s="43">
        <v>106.12</v>
      </c>
      <c r="D4368" s="47">
        <v>0.13900878301818831</v>
      </c>
      <c r="E4368" s="44">
        <v>657.28499999999985</v>
      </c>
      <c r="F4368" s="47">
        <v>0.8609912169818118</v>
      </c>
      <c r="G4368" s="44">
        <v>763.40499999999975</v>
      </c>
      <c r="H4368" s="171">
        <f t="shared" si="317"/>
        <v>2.7576164454606967E-2</v>
      </c>
      <c r="I4368" s="316"/>
    </row>
    <row r="4369" spans="1:9">
      <c r="A4369" s="804" t="s">
        <v>384</v>
      </c>
      <c r="B4369" s="805"/>
      <c r="C4369" s="52">
        <v>1135.2257453519999</v>
      </c>
      <c r="D4369" s="53">
        <v>7.0196171588807921E-2</v>
      </c>
      <c r="E4369" s="54">
        <v>15036.963131298955</v>
      </c>
      <c r="F4369" s="53">
        <v>0.92980382841119324</v>
      </c>
      <c r="G4369" s="54">
        <v>16172.188876650936</v>
      </c>
      <c r="H4369" s="172">
        <f>+G4369/$G$4369</f>
        <v>1</v>
      </c>
      <c r="I4369" s="316"/>
    </row>
    <row r="4370" spans="1:9" ht="22.5" customHeight="1">
      <c r="A4370" s="790" t="s">
        <v>14</v>
      </c>
      <c r="B4370" s="791"/>
      <c r="C4370" s="43">
        <v>88.499999980000013</v>
      </c>
      <c r="D4370" s="47">
        <v>0.19361179494636618</v>
      </c>
      <c r="E4370" s="44">
        <v>368.60025057299987</v>
      </c>
      <c r="F4370" s="47">
        <v>0.80638820505363384</v>
      </c>
      <c r="G4370" s="44">
        <v>457.10025055299985</v>
      </c>
      <c r="H4370" s="171">
        <f>+G4370/$G$4369</f>
        <v>2.8264587684413672E-2</v>
      </c>
      <c r="I4370" s="316"/>
    </row>
    <row r="4371" spans="1:9" ht="22.5" customHeight="1">
      <c r="A4371" s="790" t="s">
        <v>15</v>
      </c>
      <c r="B4371" s="791"/>
      <c r="C4371" s="43">
        <v>45.940549407999995</v>
      </c>
      <c r="D4371" s="47">
        <v>4.5778304060909436E-2</v>
      </c>
      <c r="E4371" s="44">
        <v>957.60360432200025</v>
      </c>
      <c r="F4371" s="47">
        <v>0.95422169593909045</v>
      </c>
      <c r="G4371" s="44">
        <v>1003.5441537300003</v>
      </c>
      <c r="H4371" s="171">
        <f t="shared" ref="H4371:H4377" si="318">+G4371/$G$4369</f>
        <v>6.2053699804291554E-2</v>
      </c>
      <c r="I4371" s="316"/>
    </row>
    <row r="4372" spans="1:9" ht="22.5" customHeight="1">
      <c r="A4372" s="790" t="s">
        <v>16</v>
      </c>
      <c r="B4372" s="791"/>
      <c r="C4372" s="43">
        <v>58.630036629999999</v>
      </c>
      <c r="D4372" s="47">
        <v>4.5454545454545477E-2</v>
      </c>
      <c r="E4372" s="44">
        <v>1231.2307692299994</v>
      </c>
      <c r="F4372" s="47">
        <v>0.95454545454545459</v>
      </c>
      <c r="G4372" s="44">
        <v>1289.8608058599993</v>
      </c>
      <c r="H4372" s="171">
        <f t="shared" si="318"/>
        <v>7.9757960762026042E-2</v>
      </c>
      <c r="I4372" s="316"/>
    </row>
    <row r="4373" spans="1:9" ht="22.5" customHeight="1">
      <c r="A4373" s="790" t="s">
        <v>17</v>
      </c>
      <c r="B4373" s="791"/>
      <c r="C4373" s="43">
        <v>121.721888765</v>
      </c>
      <c r="D4373" s="47">
        <v>0.11172325386781531</v>
      </c>
      <c r="E4373" s="44">
        <v>967.77277372499964</v>
      </c>
      <c r="F4373" s="47">
        <v>0.88827674613218466</v>
      </c>
      <c r="G4373" s="44">
        <v>1089.4946624899997</v>
      </c>
      <c r="H4373" s="171">
        <f t="shared" si="318"/>
        <v>6.7368410720393512E-2</v>
      </c>
      <c r="I4373" s="316"/>
    </row>
    <row r="4374" spans="1:9" ht="22.5" customHeight="1">
      <c r="A4374" s="790" t="s">
        <v>18</v>
      </c>
      <c r="B4374" s="791"/>
      <c r="C4374" s="43">
        <v>220.93710341199997</v>
      </c>
      <c r="D4374" s="47">
        <v>9.0115210058685336E-2</v>
      </c>
      <c r="E4374" s="44">
        <v>2230.7811278180006</v>
      </c>
      <c r="F4374" s="47">
        <v>0.90988478994131472</v>
      </c>
      <c r="G4374" s="44">
        <v>2451.7182312300006</v>
      </c>
      <c r="H4374" s="171">
        <f t="shared" si="318"/>
        <v>0.15160089026475193</v>
      </c>
      <c r="I4374" s="316"/>
    </row>
    <row r="4375" spans="1:9" ht="22.5" customHeight="1">
      <c r="A4375" s="790" t="s">
        <v>19</v>
      </c>
      <c r="B4375" s="791"/>
      <c r="C4375" s="43">
        <v>273.97479453400013</v>
      </c>
      <c r="D4375" s="47">
        <v>5.1752300063388788E-2</v>
      </c>
      <c r="E4375" s="44">
        <v>5019.9888399019992</v>
      </c>
      <c r="F4375" s="47">
        <v>0.94824769993661118</v>
      </c>
      <c r="G4375" s="44">
        <v>5293.9636344359997</v>
      </c>
      <c r="H4375" s="171">
        <f t="shared" si="318"/>
        <v>0.32734985194733363</v>
      </c>
      <c r="I4375" s="316"/>
    </row>
    <row r="4376" spans="1:9" ht="22.5" customHeight="1">
      <c r="A4376" s="790" t="s">
        <v>20</v>
      </c>
      <c r="B4376" s="791"/>
      <c r="C4376" s="43">
        <v>325.5213726230001</v>
      </c>
      <c r="D4376" s="47">
        <v>7.8461717830080269E-2</v>
      </c>
      <c r="E4376" s="44">
        <v>3823.270950888983</v>
      </c>
      <c r="F4376" s="47">
        <v>0.9215382821699204</v>
      </c>
      <c r="G4376" s="44">
        <v>4148.7923235119806</v>
      </c>
      <c r="H4376" s="171">
        <f t="shared" si="318"/>
        <v>0.25653870080023111</v>
      </c>
      <c r="I4376" s="316"/>
    </row>
    <row r="4377" spans="1:9" ht="22.5" customHeight="1">
      <c r="A4377" s="790" t="s">
        <v>21</v>
      </c>
      <c r="B4377" s="791"/>
      <c r="C4377" s="43">
        <v>0</v>
      </c>
      <c r="D4377" s="47">
        <v>0</v>
      </c>
      <c r="E4377" s="44">
        <v>437.71481483999997</v>
      </c>
      <c r="F4377" s="47">
        <v>1</v>
      </c>
      <c r="G4377" s="44">
        <v>437.71481483999997</v>
      </c>
      <c r="H4377" s="171">
        <f t="shared" si="318"/>
        <v>2.7065898016561219E-2</v>
      </c>
      <c r="I4377" s="316"/>
    </row>
    <row r="4378" spans="1:9">
      <c r="A4378" s="804" t="s">
        <v>385</v>
      </c>
      <c r="B4378" s="805"/>
      <c r="C4378" s="52">
        <v>546.30547283433111</v>
      </c>
      <c r="D4378" s="53">
        <v>4.307246635905923E-2</v>
      </c>
      <c r="E4378" s="54">
        <v>12137.098079686628</v>
      </c>
      <c r="F4378" s="53">
        <v>0.95692753364094119</v>
      </c>
      <c r="G4378" s="54">
        <v>12683.403552520955</v>
      </c>
      <c r="H4378" s="172">
        <v>1</v>
      </c>
      <c r="I4378" s="316"/>
    </row>
    <row r="4379" spans="1:9" ht="22.5" customHeight="1">
      <c r="A4379" s="790" t="s">
        <v>14</v>
      </c>
      <c r="B4379" s="791"/>
      <c r="C4379" s="43">
        <v>12.723404255319149</v>
      </c>
      <c r="D4379" s="47">
        <v>4.5758835849741379E-2</v>
      </c>
      <c r="E4379" s="44">
        <v>265.33009118541025</v>
      </c>
      <c r="F4379" s="47">
        <v>0.9542411641502585</v>
      </c>
      <c r="G4379" s="44">
        <v>278.05349544072942</v>
      </c>
      <c r="H4379" s="171">
        <v>2.1922624655860881E-2</v>
      </c>
      <c r="I4379" s="316"/>
    </row>
    <row r="4380" spans="1:9" ht="22.5" customHeight="1">
      <c r="A4380" s="790" t="s">
        <v>15</v>
      </c>
      <c r="B4380" s="791"/>
      <c r="C4380" s="43">
        <v>0</v>
      </c>
      <c r="D4380" s="47">
        <v>0</v>
      </c>
      <c r="E4380" s="44">
        <v>809.63852279307343</v>
      </c>
      <c r="F4380" s="47">
        <v>1</v>
      </c>
      <c r="G4380" s="44">
        <v>809.63852279307343</v>
      </c>
      <c r="H4380" s="171">
        <v>6.3834484130416994E-2</v>
      </c>
      <c r="I4380" s="316"/>
    </row>
    <row r="4381" spans="1:9" ht="22.5" customHeight="1">
      <c r="A4381" s="790" t="s">
        <v>16</v>
      </c>
      <c r="B4381" s="791"/>
      <c r="C4381" s="43">
        <v>0</v>
      </c>
      <c r="D4381" s="47">
        <v>0</v>
      </c>
      <c r="E4381" s="44">
        <v>607.86</v>
      </c>
      <c r="F4381" s="47">
        <v>1</v>
      </c>
      <c r="G4381" s="44">
        <v>607.86</v>
      </c>
      <c r="H4381" s="171">
        <v>4.7925621658484692E-2</v>
      </c>
      <c r="I4381" s="316"/>
    </row>
    <row r="4382" spans="1:9" ht="22.5" customHeight="1">
      <c r="A4382" s="790" t="s">
        <v>17</v>
      </c>
      <c r="B4382" s="791"/>
      <c r="C4382" s="43">
        <v>73.957382039573815</v>
      </c>
      <c r="D4382" s="47">
        <v>5.5735822981466239E-2</v>
      </c>
      <c r="E4382" s="44">
        <v>1252.9698630136979</v>
      </c>
      <c r="F4382" s="47">
        <v>0.94426417701853393</v>
      </c>
      <c r="G4382" s="44">
        <v>1326.9272450532715</v>
      </c>
      <c r="H4382" s="171">
        <v>0.10461917730194205</v>
      </c>
      <c r="I4382" s="316"/>
    </row>
    <row r="4383" spans="1:9" ht="22.5" customHeight="1">
      <c r="A4383" s="790" t="s">
        <v>18</v>
      </c>
      <c r="B4383" s="791"/>
      <c r="C4383" s="43">
        <v>182.38861588861585</v>
      </c>
      <c r="D4383" s="47">
        <v>6.9735410367348621E-2</v>
      </c>
      <c r="E4383" s="44">
        <v>2433.0490065163935</v>
      </c>
      <c r="F4383" s="47">
        <v>0.93026458963265168</v>
      </c>
      <c r="G4383" s="44">
        <v>2615.4376224050084</v>
      </c>
      <c r="H4383" s="171">
        <v>0.20620944619278977</v>
      </c>
      <c r="I4383" s="316"/>
    </row>
    <row r="4384" spans="1:9" ht="22.5" customHeight="1">
      <c r="A4384" s="790" t="s">
        <v>19</v>
      </c>
      <c r="B4384" s="791"/>
      <c r="C4384" s="43">
        <v>203.07429255099765</v>
      </c>
      <c r="D4384" s="47">
        <v>5.1512171772544503E-2</v>
      </c>
      <c r="E4384" s="44">
        <v>3739.1841206195045</v>
      </c>
      <c r="F4384" s="47">
        <v>0.94848782822745537</v>
      </c>
      <c r="G4384" s="44">
        <v>3942.258413170503</v>
      </c>
      <c r="H4384" s="171">
        <v>0.31082023029906192</v>
      </c>
      <c r="I4384" s="316"/>
    </row>
    <row r="4385" spans="1:9" ht="22.5" customHeight="1">
      <c r="A4385" s="790" t="s">
        <v>20</v>
      </c>
      <c r="B4385" s="791"/>
      <c r="C4385" s="43">
        <v>74.161778099824375</v>
      </c>
      <c r="D4385" s="47">
        <v>2.5914598498713571E-2</v>
      </c>
      <c r="E4385" s="44">
        <v>2787.6143016455703</v>
      </c>
      <c r="F4385" s="47">
        <v>0.97408540150128697</v>
      </c>
      <c r="G4385" s="44">
        <v>2861.776079745393</v>
      </c>
      <c r="H4385" s="171">
        <v>0.22563155606419116</v>
      </c>
      <c r="I4385" s="316"/>
    </row>
    <row r="4386" spans="1:9" ht="22.5" customHeight="1">
      <c r="A4386" s="790" t="s">
        <v>21</v>
      </c>
      <c r="B4386" s="791"/>
      <c r="C4386" s="43">
        <v>0</v>
      </c>
      <c r="D4386" s="47">
        <v>0</v>
      </c>
      <c r="E4386" s="44">
        <v>241.45217391304348</v>
      </c>
      <c r="F4386" s="47">
        <v>1</v>
      </c>
      <c r="G4386" s="44">
        <v>241.45217391304348</v>
      </c>
      <c r="H4386" s="171">
        <v>1.9036859697257873E-2</v>
      </c>
      <c r="I4386" s="316"/>
    </row>
    <row r="4387" spans="1:9" ht="13.5" thickBot="1">
      <c r="A4387" s="938" t="s">
        <v>3</v>
      </c>
      <c r="B4387" s="939"/>
      <c r="C4387" s="45">
        <v>5210.8879089842276</v>
      </c>
      <c r="D4387" s="48">
        <v>9.2164321517533676E-2</v>
      </c>
      <c r="E4387" s="45">
        <v>51328.213374291699</v>
      </c>
      <c r="F4387" s="48">
        <v>0.90783567848246949</v>
      </c>
      <c r="G4387" s="45">
        <v>56539.101283275748</v>
      </c>
      <c r="H4387" s="48">
        <v>1</v>
      </c>
      <c r="I4387" s="316"/>
    </row>
    <row r="4390" spans="1:9" ht="13.5" thickBot="1"/>
    <row r="4391" spans="1:9" ht="39" customHeight="1">
      <c r="A4391" s="770" t="s">
        <v>22</v>
      </c>
      <c r="B4391" s="771"/>
      <c r="C4391" s="709" t="s">
        <v>507</v>
      </c>
      <c r="D4391" s="682"/>
      <c r="E4391" s="682"/>
      <c r="F4391" s="683"/>
      <c r="G4391" s="4"/>
    </row>
    <row r="4392" spans="1:9" ht="36.75" thickBot="1">
      <c r="A4392" s="774"/>
      <c r="B4392" s="775"/>
      <c r="C4392" s="257" t="s">
        <v>24</v>
      </c>
      <c r="D4392" s="258" t="s">
        <v>25</v>
      </c>
      <c r="E4392" s="258" t="s">
        <v>26</v>
      </c>
      <c r="F4392" s="294" t="s">
        <v>27</v>
      </c>
      <c r="G4392" s="316"/>
    </row>
    <row r="4393" spans="1:9" ht="12.75" customHeight="1">
      <c r="A4393" s="714" t="s">
        <v>383</v>
      </c>
      <c r="B4393" s="715"/>
      <c r="C4393" s="259">
        <v>10.604436692382997</v>
      </c>
      <c r="D4393" s="260">
        <v>8.912973276911948E-2</v>
      </c>
      <c r="E4393" s="260">
        <v>5.2950538704890775</v>
      </c>
      <c r="F4393" s="332">
        <v>3529.3567297999994</v>
      </c>
      <c r="G4393" s="316"/>
    </row>
    <row r="4394" spans="1:9" ht="21.75" customHeight="1">
      <c r="A4394" s="1118" t="s">
        <v>14</v>
      </c>
      <c r="B4394" s="1119"/>
      <c r="C4394" s="261">
        <v>16</v>
      </c>
      <c r="D4394" s="262">
        <v>0.18215721943498522</v>
      </c>
      <c r="E4394" s="262">
        <v>2.0082781810775829</v>
      </c>
      <c r="F4394" s="333">
        <v>121.55</v>
      </c>
      <c r="G4394" s="316"/>
    </row>
    <row r="4395" spans="1:9" ht="21.75" customHeight="1">
      <c r="A4395" s="1118" t="s">
        <v>15</v>
      </c>
      <c r="B4395" s="1119"/>
      <c r="C4395" s="261">
        <v>9.4416833860209852</v>
      </c>
      <c r="D4395" s="262">
        <v>0.30803450930501464</v>
      </c>
      <c r="E4395" s="262">
        <v>5.2958634964114344</v>
      </c>
      <c r="F4395" s="333">
        <v>295.57984549999998</v>
      </c>
      <c r="G4395" s="316"/>
    </row>
    <row r="4396" spans="1:9" ht="21.75" customHeight="1">
      <c r="A4396" s="1118" t="s">
        <v>16</v>
      </c>
      <c r="B4396" s="1119"/>
      <c r="C4396" s="261">
        <v>10</v>
      </c>
      <c r="D4396" s="262">
        <v>0.69402155140370736</v>
      </c>
      <c r="E4396" s="262">
        <v>8.0300476906312834</v>
      </c>
      <c r="F4396" s="333">
        <v>133.87217999999999</v>
      </c>
      <c r="G4396" s="316"/>
    </row>
    <row r="4397" spans="1:9" ht="21.75" customHeight="1">
      <c r="A4397" s="1118" t="s">
        <v>17</v>
      </c>
      <c r="B4397" s="1119"/>
      <c r="C4397" s="261">
        <v>11.306341865043839</v>
      </c>
      <c r="D4397" s="262">
        <v>0.14776304600129742</v>
      </c>
      <c r="E4397" s="262">
        <v>2.9414412218331458</v>
      </c>
      <c r="F4397" s="333">
        <v>396.26770399999998</v>
      </c>
      <c r="G4397" s="316"/>
    </row>
    <row r="4398" spans="1:9" ht="21.75" customHeight="1">
      <c r="A4398" s="1118" t="s">
        <v>18</v>
      </c>
      <c r="B4398" s="1119"/>
      <c r="C4398" s="261">
        <v>10.808072769664093</v>
      </c>
      <c r="D4398" s="262">
        <v>0.14642515605028211</v>
      </c>
      <c r="E4398" s="262">
        <v>4.3181797438109921</v>
      </c>
      <c r="F4398" s="333">
        <v>869.70114250000017</v>
      </c>
      <c r="G4398" s="316"/>
    </row>
    <row r="4399" spans="1:9" ht="21.75" customHeight="1">
      <c r="A4399" s="1118" t="s">
        <v>19</v>
      </c>
      <c r="B4399" s="1119"/>
      <c r="C4399" s="261">
        <v>9.7700769584404803</v>
      </c>
      <c r="D4399" s="262">
        <v>0.26271465858392878</v>
      </c>
      <c r="E4399" s="262">
        <v>6.5947762323366872</v>
      </c>
      <c r="F4399" s="333">
        <v>630.13197379999997</v>
      </c>
      <c r="G4399" s="316"/>
    </row>
    <row r="4400" spans="1:9" ht="21.75" customHeight="1">
      <c r="A4400" s="1118" t="s">
        <v>20</v>
      </c>
      <c r="B4400" s="1119"/>
      <c r="C4400" s="261">
        <v>10.886004285043343</v>
      </c>
      <c r="D4400" s="262">
        <v>0.16173358968904461</v>
      </c>
      <c r="E4400" s="262">
        <v>5.0530654103856989</v>
      </c>
      <c r="F4400" s="333">
        <v>976.13388400000031</v>
      </c>
      <c r="G4400" s="316"/>
    </row>
    <row r="4401" spans="1:7" ht="21.75" customHeight="1">
      <c r="A4401" s="1118" t="s">
        <v>21</v>
      </c>
      <c r="B4401" s="1119"/>
      <c r="C4401" s="261">
        <v>6.5</v>
      </c>
      <c r="D4401" s="262">
        <v>0.53643859131559835</v>
      </c>
      <c r="E4401" s="262">
        <v>5.5260986565797632</v>
      </c>
      <c r="F4401" s="333">
        <v>106.12</v>
      </c>
      <c r="G4401" s="316"/>
    </row>
    <row r="4402" spans="1:7">
      <c r="A4402" s="712" t="s">
        <v>384</v>
      </c>
      <c r="B4402" s="713"/>
      <c r="C4402" s="263">
        <v>25.172173463092477</v>
      </c>
      <c r="D4402" s="264">
        <v>0.40628674248888796</v>
      </c>
      <c r="E4402" s="264">
        <v>13.689064411950632</v>
      </c>
      <c r="F4402" s="334">
        <v>1135.2257453519999</v>
      </c>
      <c r="G4402" s="316"/>
    </row>
    <row r="4403" spans="1:7" ht="21.75" customHeight="1">
      <c r="A4403" s="1118" t="s">
        <v>14</v>
      </c>
      <c r="B4403" s="1119"/>
      <c r="C4403" s="265">
        <v>18</v>
      </c>
      <c r="D4403" s="266">
        <v>1.6232997386245813</v>
      </c>
      <c r="E4403" s="266">
        <v>15.271101159145243</v>
      </c>
      <c r="F4403" s="333">
        <v>88.499999980000013</v>
      </c>
      <c r="G4403" s="316"/>
    </row>
    <row r="4404" spans="1:7" ht="21.75" customHeight="1">
      <c r="A4404" s="1118" t="s">
        <v>15</v>
      </c>
      <c r="B4404" s="1119"/>
      <c r="C4404" s="265">
        <v>21.759283884596421</v>
      </c>
      <c r="D4404" s="266">
        <v>2.2599614598382645</v>
      </c>
      <c r="E4404" s="266">
        <v>15.317896308256378</v>
      </c>
      <c r="F4404" s="333">
        <v>45.940549407999995</v>
      </c>
      <c r="G4404" s="316"/>
    </row>
    <row r="4405" spans="1:7" ht="21.75" customHeight="1">
      <c r="A4405" s="1118" t="s">
        <v>16</v>
      </c>
      <c r="B4405" s="1119"/>
      <c r="C4405" s="265">
        <v>36</v>
      </c>
      <c r="D4405" s="266">
        <v>0</v>
      </c>
      <c r="E4405" s="266">
        <v>0</v>
      </c>
      <c r="F4405" s="333">
        <v>58.630036629999999</v>
      </c>
      <c r="G4405" s="316"/>
    </row>
    <row r="4406" spans="1:7" ht="21.75" customHeight="1">
      <c r="A4406" s="1118" t="s">
        <v>17</v>
      </c>
      <c r="B4406" s="1119"/>
      <c r="C4406" s="265">
        <v>19.166771318626111</v>
      </c>
      <c r="D4406" s="266">
        <v>1.4747091035236162</v>
      </c>
      <c r="E4406" s="266">
        <v>16.270117994727553</v>
      </c>
      <c r="F4406" s="333">
        <v>121.721888765</v>
      </c>
      <c r="G4406" s="316"/>
    </row>
    <row r="4407" spans="1:7" ht="21.75" customHeight="1">
      <c r="A4407" s="1118" t="s">
        <v>18</v>
      </c>
      <c r="B4407" s="1119"/>
      <c r="C4407" s="265">
        <v>28.030220533232704</v>
      </c>
      <c r="D4407" s="266">
        <v>0.65815401007035046</v>
      </c>
      <c r="E4407" s="266">
        <v>9.7827703748588313</v>
      </c>
      <c r="F4407" s="333">
        <v>220.93710341199997</v>
      </c>
      <c r="G4407" s="316"/>
    </row>
    <row r="4408" spans="1:7" ht="21.75" customHeight="1">
      <c r="A4408" s="1118" t="s">
        <v>19</v>
      </c>
      <c r="B4408" s="1119"/>
      <c r="C4408" s="265">
        <v>24.379520865438948</v>
      </c>
      <c r="D4408" s="266">
        <v>0.79527504155620143</v>
      </c>
      <c r="E4408" s="266">
        <v>13.163538803170558</v>
      </c>
      <c r="F4408" s="333">
        <v>273.97479453400013</v>
      </c>
      <c r="G4408" s="316"/>
    </row>
    <row r="4409" spans="1:7" ht="21.75" customHeight="1">
      <c r="A4409" s="1118" t="s">
        <v>20</v>
      </c>
      <c r="B4409" s="1119"/>
      <c r="C4409" s="265">
        <v>26.626451523710472</v>
      </c>
      <c r="D4409" s="266">
        <v>0.76776304484766766</v>
      </c>
      <c r="E4409" s="266">
        <v>13.852142743663578</v>
      </c>
      <c r="F4409" s="333">
        <v>325.5213726230001</v>
      </c>
      <c r="G4409" s="316"/>
    </row>
    <row r="4410" spans="1:7" ht="21.75" customHeight="1">
      <c r="A4410" s="1118" t="s">
        <v>21</v>
      </c>
      <c r="B4410" s="1119"/>
      <c r="C4410" s="265"/>
      <c r="D4410" s="266"/>
      <c r="E4410" s="266"/>
      <c r="F4410" s="333">
        <v>0</v>
      </c>
      <c r="G4410" s="316"/>
    </row>
    <row r="4411" spans="1:7">
      <c r="A4411" s="712" t="s">
        <v>385</v>
      </c>
      <c r="B4411" s="713"/>
      <c r="C4411" s="263">
        <v>36.281296625474972</v>
      </c>
      <c r="D4411" s="264">
        <v>1.0188408607971593</v>
      </c>
      <c r="E4411" s="264">
        <v>23.813549294691438</v>
      </c>
      <c r="F4411" s="334">
        <v>546.30547283433111</v>
      </c>
      <c r="G4411" s="316"/>
    </row>
    <row r="4412" spans="1:7" ht="21.75" customHeight="1">
      <c r="A4412" s="1118" t="s">
        <v>14</v>
      </c>
      <c r="B4412" s="1119"/>
      <c r="C4412" s="265">
        <v>24</v>
      </c>
      <c r="D4412" s="266">
        <v>0</v>
      </c>
      <c r="E4412" s="266">
        <v>0</v>
      </c>
      <c r="F4412" s="333">
        <v>12.723404255319149</v>
      </c>
      <c r="G4412" s="316"/>
    </row>
    <row r="4413" spans="1:7" ht="21.75" customHeight="1">
      <c r="A4413" s="1118" t="s">
        <v>15</v>
      </c>
      <c r="B4413" s="1119"/>
      <c r="C4413" s="265" t="s">
        <v>28</v>
      </c>
      <c r="D4413" s="266" t="s">
        <v>28</v>
      </c>
      <c r="E4413" s="266" t="s">
        <v>28</v>
      </c>
      <c r="F4413" s="333">
        <v>0</v>
      </c>
      <c r="G4413" s="316"/>
    </row>
    <row r="4414" spans="1:7" ht="21.75" customHeight="1">
      <c r="A4414" s="1118" t="s">
        <v>16</v>
      </c>
      <c r="B4414" s="1119"/>
      <c r="C4414" s="265" t="s">
        <v>28</v>
      </c>
      <c r="D4414" s="266" t="s">
        <v>28</v>
      </c>
      <c r="E4414" s="266" t="s">
        <v>28</v>
      </c>
      <c r="F4414" s="333">
        <v>0</v>
      </c>
      <c r="G4414" s="316"/>
    </row>
    <row r="4415" spans="1:7" ht="21.75" customHeight="1">
      <c r="A4415" s="1118" t="s">
        <v>17</v>
      </c>
      <c r="B4415" s="1119"/>
      <c r="C4415" s="265">
        <v>51.186115112849009</v>
      </c>
      <c r="D4415" s="266">
        <v>2.2327796174524437</v>
      </c>
      <c r="E4415" s="266">
        <v>19.201564862392964</v>
      </c>
      <c r="F4415" s="333">
        <v>73.957382039573815</v>
      </c>
      <c r="G4415" s="316"/>
    </row>
    <row r="4416" spans="1:7" ht="21.75" customHeight="1">
      <c r="A4416" s="1118" t="s">
        <v>18</v>
      </c>
      <c r="B4416" s="1119"/>
      <c r="C4416" s="265">
        <v>47.070665681768681</v>
      </c>
      <c r="D4416" s="266">
        <v>1.31003793047897</v>
      </c>
      <c r="E4416" s="266">
        <v>17.692236415396032</v>
      </c>
      <c r="F4416" s="333">
        <v>182.38861588861585</v>
      </c>
      <c r="G4416" s="316"/>
    </row>
    <row r="4417" spans="1:11" ht="21.75" customHeight="1">
      <c r="A4417" s="1118" t="s">
        <v>19</v>
      </c>
      <c r="B4417" s="1119"/>
      <c r="C4417" s="265">
        <v>28.484777542391271</v>
      </c>
      <c r="D4417" s="266">
        <v>1.8348182598741924</v>
      </c>
      <c r="E4417" s="266">
        <v>26.14691939176069</v>
      </c>
      <c r="F4417" s="333">
        <v>203.07429255099765</v>
      </c>
      <c r="G4417" s="316"/>
    </row>
    <row r="4418" spans="1:11" ht="21.75" customHeight="1">
      <c r="A4418" s="1118" t="s">
        <v>20</v>
      </c>
      <c r="B4418" s="1119"/>
      <c r="C4418" s="265">
        <v>18.338806858090759</v>
      </c>
      <c r="D4418" s="266">
        <v>1.4626317320153153</v>
      </c>
      <c r="E4418" s="266">
        <v>12.595779757768454</v>
      </c>
      <c r="F4418" s="333">
        <v>74.161778099824375</v>
      </c>
      <c r="G4418" s="316"/>
    </row>
    <row r="4419" spans="1:11" ht="21.75" customHeight="1">
      <c r="A4419" s="1118" t="s">
        <v>21</v>
      </c>
      <c r="B4419" s="1119"/>
      <c r="C4419" s="265" t="s">
        <v>28</v>
      </c>
      <c r="D4419" s="266" t="s">
        <v>28</v>
      </c>
      <c r="E4419" s="266" t="s">
        <v>28</v>
      </c>
      <c r="F4419" s="333">
        <v>0</v>
      </c>
      <c r="G4419" s="316"/>
    </row>
    <row r="4420" spans="1:11" ht="13.5" thickBot="1">
      <c r="A4420" s="710" t="s">
        <v>3</v>
      </c>
      <c r="B4420" s="711"/>
      <c r="C4420" s="267">
        <v>16.470054888025469</v>
      </c>
      <c r="D4420" s="268">
        <v>0.19596189394060068</v>
      </c>
      <c r="E4420" s="268">
        <v>14.145799356971013</v>
      </c>
      <c r="F4420" s="335">
        <v>5210.8879089842276</v>
      </c>
      <c r="G4420" s="316"/>
    </row>
    <row r="4423" spans="1:11" ht="13.5" thickBot="1"/>
    <row r="4424" spans="1:11" ht="17.25" customHeight="1">
      <c r="A4424" s="770" t="s">
        <v>22</v>
      </c>
      <c r="B4424" s="771"/>
      <c r="C4424" s="747" t="s">
        <v>508</v>
      </c>
      <c r="D4424" s="748"/>
      <c r="E4424" s="748"/>
      <c r="F4424" s="748"/>
      <c r="G4424" s="748"/>
      <c r="H4424" s="748"/>
      <c r="I4424" s="748"/>
      <c r="J4424" s="749"/>
      <c r="K4424" s="4"/>
    </row>
    <row r="4425" spans="1:11" ht="15" customHeight="1">
      <c r="A4425" s="772"/>
      <c r="B4425" s="773"/>
      <c r="C4425" s="929" t="s">
        <v>404</v>
      </c>
      <c r="D4425" s="1108"/>
      <c r="E4425" s="931" t="s">
        <v>405</v>
      </c>
      <c r="F4425" s="1108"/>
      <c r="G4425" s="931" t="s">
        <v>421</v>
      </c>
      <c r="H4425" s="1108"/>
      <c r="I4425" s="932" t="s">
        <v>382</v>
      </c>
      <c r="J4425" s="1109"/>
      <c r="K4425" s="316"/>
    </row>
    <row r="4426" spans="1:11" ht="15.75" customHeight="1" thickBot="1">
      <c r="A4426" s="774"/>
      <c r="B4426" s="775"/>
      <c r="C4426" s="64" t="s">
        <v>11</v>
      </c>
      <c r="D4426" s="65" t="s">
        <v>12</v>
      </c>
      <c r="E4426" s="64" t="s">
        <v>11</v>
      </c>
      <c r="F4426" s="65" t="s">
        <v>12</v>
      </c>
      <c r="G4426" s="64" t="s">
        <v>11</v>
      </c>
      <c r="H4426" s="65" t="s">
        <v>12</v>
      </c>
      <c r="I4426" s="64" t="s">
        <v>11</v>
      </c>
      <c r="J4426" s="304" t="s">
        <v>13</v>
      </c>
      <c r="K4426" s="316"/>
    </row>
    <row r="4427" spans="1:11" ht="12.75" customHeight="1">
      <c r="A4427" s="806" t="s">
        <v>383</v>
      </c>
      <c r="B4427" s="807"/>
      <c r="C4427" s="49">
        <v>4510.3874695999975</v>
      </c>
      <c r="D4427" s="50">
        <v>0.16292686924461872</v>
      </c>
      <c r="E4427" s="51">
        <v>20464.744771599926</v>
      </c>
      <c r="F4427" s="50">
        <v>0.73923954826494187</v>
      </c>
      <c r="G4427" s="51">
        <v>2708.3768725000004</v>
      </c>
      <c r="H4427" s="50">
        <v>9.7833582490439705E-2</v>
      </c>
      <c r="I4427" s="51">
        <v>27683.509113699918</v>
      </c>
      <c r="J4427" s="170">
        <v>1</v>
      </c>
      <c r="K4427" s="316"/>
    </row>
    <row r="4428" spans="1:11" ht="21.75" customHeight="1">
      <c r="A4428" s="790" t="s">
        <v>14</v>
      </c>
      <c r="B4428" s="791"/>
      <c r="C4428" s="43">
        <v>32.585366</v>
      </c>
      <c r="D4428" s="47">
        <v>6.4285087280994593E-2</v>
      </c>
      <c r="E4428" s="44">
        <v>458.01036599999992</v>
      </c>
      <c r="F4428" s="47">
        <v>0.90357236907850824</v>
      </c>
      <c r="G4428" s="44">
        <v>16.292683</v>
      </c>
      <c r="H4428" s="47">
        <v>3.2142543640497297E-2</v>
      </c>
      <c r="I4428" s="44">
        <v>506.8884149999999</v>
      </c>
      <c r="J4428" s="171">
        <f>+I4428/$I$4427</f>
        <v>1.831012148489343E-2</v>
      </c>
      <c r="K4428" s="316"/>
    </row>
    <row r="4429" spans="1:11" ht="21.75" customHeight="1">
      <c r="A4429" s="790" t="s">
        <v>15</v>
      </c>
      <c r="B4429" s="791"/>
      <c r="C4429" s="43">
        <v>88.051425499999993</v>
      </c>
      <c r="D4429" s="47">
        <v>5.909691203461781E-2</v>
      </c>
      <c r="E4429" s="44">
        <v>1305.7167834999998</v>
      </c>
      <c r="F4429" s="47">
        <v>0.87634958160471355</v>
      </c>
      <c r="G4429" s="44">
        <v>96.181476500000002</v>
      </c>
      <c r="H4429" s="47">
        <v>6.4553506360668311E-2</v>
      </c>
      <c r="I4429" s="44">
        <v>1489.9496855000002</v>
      </c>
      <c r="J4429" s="171">
        <f t="shared" ref="J4429:J4435" si="319">+I4429/$I$4427</f>
        <v>5.382083894713547E-2</v>
      </c>
      <c r="K4429" s="316"/>
    </row>
    <row r="4430" spans="1:11" ht="21.75" customHeight="1">
      <c r="A4430" s="790" t="s">
        <v>16</v>
      </c>
      <c r="B4430" s="791"/>
      <c r="C4430" s="43">
        <v>401.61653999999993</v>
      </c>
      <c r="D4430" s="47">
        <v>0.1662297704116612</v>
      </c>
      <c r="E4430" s="44">
        <v>1679.7355834999994</v>
      </c>
      <c r="F4430" s="47">
        <v>0.69524542091195429</v>
      </c>
      <c r="G4430" s="44">
        <v>334.68044999999995</v>
      </c>
      <c r="H4430" s="47">
        <v>0.13852480867638434</v>
      </c>
      <c r="I4430" s="44">
        <v>2416.0325734999997</v>
      </c>
      <c r="J4430" s="171">
        <f t="shared" si="319"/>
        <v>8.7273349761297497E-2</v>
      </c>
      <c r="K4430" s="316"/>
    </row>
    <row r="4431" spans="1:11" ht="21.75" customHeight="1">
      <c r="A4431" s="790" t="s">
        <v>17</v>
      </c>
      <c r="B4431" s="791"/>
      <c r="C4431" s="43">
        <v>790.57076349999988</v>
      </c>
      <c r="D4431" s="47">
        <v>0.3064100589890128</v>
      </c>
      <c r="E4431" s="44">
        <v>1503.1280495000005</v>
      </c>
      <c r="F4431" s="47">
        <v>0.58258359096950718</v>
      </c>
      <c r="G4431" s="44">
        <v>286.40826999999996</v>
      </c>
      <c r="H4431" s="47">
        <v>0.11100635004148002</v>
      </c>
      <c r="I4431" s="44">
        <v>2580.1070830000003</v>
      </c>
      <c r="J4431" s="171">
        <f t="shared" si="319"/>
        <v>9.3200145704186249E-2</v>
      </c>
      <c r="K4431" s="316"/>
    </row>
    <row r="4432" spans="1:11" ht="21.75" customHeight="1">
      <c r="A4432" s="790" t="s">
        <v>18</v>
      </c>
      <c r="B4432" s="791"/>
      <c r="C4432" s="43">
        <v>691.74731700000007</v>
      </c>
      <c r="D4432" s="47">
        <v>0.12517509361635254</v>
      </c>
      <c r="E4432" s="44">
        <v>4265.4970604999953</v>
      </c>
      <c r="F4432" s="47">
        <v>0.77186276078952021</v>
      </c>
      <c r="G4432" s="44">
        <v>568.99328700000001</v>
      </c>
      <c r="H4432" s="47">
        <v>0.1029621455941276</v>
      </c>
      <c r="I4432" s="44">
        <v>5526.2376644999931</v>
      </c>
      <c r="J4432" s="171">
        <f t="shared" si="319"/>
        <v>0.19962200752090306</v>
      </c>
      <c r="K4432" s="316"/>
    </row>
    <row r="4433" spans="1:11" ht="21.75" customHeight="1">
      <c r="A4433" s="790" t="s">
        <v>19</v>
      </c>
      <c r="B4433" s="791"/>
      <c r="C4433" s="43">
        <v>1420.2234815999998</v>
      </c>
      <c r="D4433" s="47">
        <v>0.1714471069415254</v>
      </c>
      <c r="E4433" s="44">
        <v>5945.6776725999935</v>
      </c>
      <c r="F4433" s="47">
        <v>0.71775269806529796</v>
      </c>
      <c r="G4433" s="44">
        <v>917.8401520000001</v>
      </c>
      <c r="H4433" s="47">
        <v>0.11080019499317788</v>
      </c>
      <c r="I4433" s="44">
        <v>8283.7413061999832</v>
      </c>
      <c r="J4433" s="171">
        <f t="shared" si="319"/>
        <v>0.29923017606538016</v>
      </c>
      <c r="K4433" s="316"/>
    </row>
    <row r="4434" spans="1:11" ht="21.75" customHeight="1">
      <c r="A4434" s="790" t="s">
        <v>20</v>
      </c>
      <c r="B4434" s="791"/>
      <c r="C4434" s="43">
        <v>1014.1263260000003</v>
      </c>
      <c r="D4434" s="47">
        <v>0.16578419024543717</v>
      </c>
      <c r="E4434" s="44">
        <v>4615.0405059999975</v>
      </c>
      <c r="F4434" s="47">
        <v>0.75444324205138713</v>
      </c>
      <c r="G4434" s="44">
        <v>487.98055399999993</v>
      </c>
      <c r="H4434" s="47">
        <v>7.977256770317763E-2</v>
      </c>
      <c r="I4434" s="44">
        <v>6117.147385999986</v>
      </c>
      <c r="J4434" s="171">
        <f t="shared" si="319"/>
        <v>0.22096719606159876</v>
      </c>
      <c r="K4434" s="316"/>
    </row>
    <row r="4435" spans="1:11" ht="21.75" customHeight="1">
      <c r="A4435" s="790" t="s">
        <v>21</v>
      </c>
      <c r="B4435" s="791"/>
      <c r="C4435" s="43">
        <v>71.466250000000002</v>
      </c>
      <c r="D4435" s="47">
        <v>9.3615119104538264E-2</v>
      </c>
      <c r="E4435" s="44">
        <v>691.9387499999998</v>
      </c>
      <c r="F4435" s="47">
        <v>0.90638488089546188</v>
      </c>
      <c r="G4435" s="44">
        <v>0</v>
      </c>
      <c r="H4435" s="47">
        <v>0</v>
      </c>
      <c r="I4435" s="44">
        <v>763.40499999999975</v>
      </c>
      <c r="J4435" s="171">
        <f t="shared" si="319"/>
        <v>2.7576164454606967E-2</v>
      </c>
      <c r="K4435" s="316"/>
    </row>
    <row r="4436" spans="1:11">
      <c r="A4436" s="804" t="s">
        <v>384</v>
      </c>
      <c r="B4436" s="805"/>
      <c r="C4436" s="52">
        <v>2586.5046304460011</v>
      </c>
      <c r="D4436" s="53">
        <v>0.15993534642551335</v>
      </c>
      <c r="E4436" s="54">
        <v>12372.521009454973</v>
      </c>
      <c r="F4436" s="53">
        <v>0.76504925238154731</v>
      </c>
      <c r="G4436" s="54">
        <v>1213.1632367499992</v>
      </c>
      <c r="H4436" s="53">
        <v>7.50154011929417E-2</v>
      </c>
      <c r="I4436" s="54">
        <v>16172.188876650936</v>
      </c>
      <c r="J4436" s="172">
        <v>1</v>
      </c>
      <c r="K4436" s="316"/>
    </row>
    <row r="4437" spans="1:11" ht="21.75" customHeight="1">
      <c r="A4437" s="790" t="s">
        <v>14</v>
      </c>
      <c r="B4437" s="791"/>
      <c r="C4437" s="43">
        <v>50.571428560000001</v>
      </c>
      <c r="D4437" s="47">
        <v>0.11063531139792351</v>
      </c>
      <c r="E4437" s="44">
        <v>330.6716791529999</v>
      </c>
      <c r="F4437" s="47">
        <v>0.72341172150519129</v>
      </c>
      <c r="G4437" s="44">
        <v>75.857142840000009</v>
      </c>
      <c r="H4437" s="47">
        <v>0.16595296709688528</v>
      </c>
      <c r="I4437" s="44">
        <v>457.10025055299985</v>
      </c>
      <c r="J4437" s="171">
        <f>+I4437/$I$4436</f>
        <v>2.8264587684413672E-2</v>
      </c>
      <c r="K4437" s="316"/>
    </row>
    <row r="4438" spans="1:11" ht="21.75" customHeight="1">
      <c r="A4438" s="790" t="s">
        <v>15</v>
      </c>
      <c r="B4438" s="791"/>
      <c r="C4438" s="43">
        <v>28.914719149000003</v>
      </c>
      <c r="D4438" s="47">
        <v>2.8812602855120013E-2</v>
      </c>
      <c r="E4438" s="44">
        <v>940.03943867900034</v>
      </c>
      <c r="F4438" s="47">
        <v>0.93671956055449679</v>
      </c>
      <c r="G4438" s="44">
        <v>34.589995902000005</v>
      </c>
      <c r="H4438" s="47">
        <v>3.4467836590383161E-2</v>
      </c>
      <c r="I4438" s="44">
        <v>1003.5441537300003</v>
      </c>
      <c r="J4438" s="171">
        <f t="shared" ref="J4438:J4444" si="320">+I4438/$I$4436</f>
        <v>6.2053699804291554E-2</v>
      </c>
      <c r="K4438" s="316"/>
    </row>
    <row r="4439" spans="1:11" ht="21.75" customHeight="1">
      <c r="A4439" s="790" t="s">
        <v>16</v>
      </c>
      <c r="B4439" s="791"/>
      <c r="C4439" s="43">
        <v>293.15018314999998</v>
      </c>
      <c r="D4439" s="47">
        <v>0.22727272727272738</v>
      </c>
      <c r="E4439" s="44">
        <v>703.56043955999985</v>
      </c>
      <c r="F4439" s="47">
        <v>0.54545454545454564</v>
      </c>
      <c r="G4439" s="44">
        <v>293.15018314999998</v>
      </c>
      <c r="H4439" s="47">
        <v>0.22727272727272738</v>
      </c>
      <c r="I4439" s="44">
        <v>1289.8608058599993</v>
      </c>
      <c r="J4439" s="171">
        <f t="shared" si="320"/>
        <v>7.9757960762026042E-2</v>
      </c>
      <c r="K4439" s="316"/>
    </row>
    <row r="4440" spans="1:11" ht="21.75" customHeight="1">
      <c r="A4440" s="790" t="s">
        <v>17</v>
      </c>
      <c r="B4440" s="791"/>
      <c r="C4440" s="43">
        <v>248.85194079500005</v>
      </c>
      <c r="D4440" s="47">
        <v>0.22841042674432033</v>
      </c>
      <c r="E4440" s="44">
        <v>840.64272169499986</v>
      </c>
      <c r="F4440" s="47">
        <v>0.77158957325568001</v>
      </c>
      <c r="G4440" s="44">
        <v>0</v>
      </c>
      <c r="H4440" s="47">
        <v>0</v>
      </c>
      <c r="I4440" s="44">
        <v>1089.4946624899997</v>
      </c>
      <c r="J4440" s="171">
        <f t="shared" si="320"/>
        <v>6.7368410720393512E-2</v>
      </c>
      <c r="K4440" s="316"/>
    </row>
    <row r="4441" spans="1:11" ht="21.75" customHeight="1">
      <c r="A4441" s="790" t="s">
        <v>18</v>
      </c>
      <c r="B4441" s="791"/>
      <c r="C4441" s="43">
        <v>341.84254481099998</v>
      </c>
      <c r="D4441" s="47">
        <v>0.13942978457173738</v>
      </c>
      <c r="E4441" s="44">
        <v>2098.6351800890006</v>
      </c>
      <c r="F4441" s="47">
        <v>0.85598546903007611</v>
      </c>
      <c r="G4441" s="44">
        <v>11.240506330000001</v>
      </c>
      <c r="H4441" s="47">
        <v>4.5847463981865321E-3</v>
      </c>
      <c r="I4441" s="44">
        <v>2451.7182312300006</v>
      </c>
      <c r="J4441" s="171">
        <f t="shared" si="320"/>
        <v>0.15160089026475193</v>
      </c>
      <c r="K4441" s="316"/>
    </row>
    <row r="4442" spans="1:11" ht="21.75" customHeight="1">
      <c r="A4442" s="790" t="s">
        <v>19</v>
      </c>
      <c r="B4442" s="791"/>
      <c r="C4442" s="43">
        <v>942.10277207400111</v>
      </c>
      <c r="D4442" s="47">
        <v>0.17795792285875223</v>
      </c>
      <c r="E4442" s="44">
        <v>3932.4822593020144</v>
      </c>
      <c r="F4442" s="47">
        <v>0.74282381422534416</v>
      </c>
      <c r="G4442" s="44">
        <v>419.37860306000005</v>
      </c>
      <c r="H4442" s="47">
        <v>7.9218262915906709E-2</v>
      </c>
      <c r="I4442" s="44">
        <v>5293.9636344359997</v>
      </c>
      <c r="J4442" s="171">
        <f t="shared" si="320"/>
        <v>0.32734985194733363</v>
      </c>
      <c r="K4442" s="316"/>
    </row>
    <row r="4443" spans="1:11" ht="21.75" customHeight="1">
      <c r="A4443" s="790" t="s">
        <v>20</v>
      </c>
      <c r="B4443" s="791"/>
      <c r="C4443" s="43">
        <v>622.09326412699988</v>
      </c>
      <c r="D4443" s="47">
        <v>0.14994562649026349</v>
      </c>
      <c r="E4443" s="44">
        <v>3265.7078094769863</v>
      </c>
      <c r="F4443" s="47">
        <v>0.78714660913963097</v>
      </c>
      <c r="G4443" s="44">
        <v>260.99124990799999</v>
      </c>
      <c r="H4443" s="47">
        <v>6.2907764370106894E-2</v>
      </c>
      <c r="I4443" s="44">
        <v>4148.7923235119806</v>
      </c>
      <c r="J4443" s="171">
        <f t="shared" si="320"/>
        <v>0.25653870080023111</v>
      </c>
      <c r="K4443" s="316"/>
    </row>
    <row r="4444" spans="1:11" ht="21.75" customHeight="1">
      <c r="A4444" s="790" t="s">
        <v>21</v>
      </c>
      <c r="B4444" s="791"/>
      <c r="C4444" s="43">
        <v>58.977777779999997</v>
      </c>
      <c r="D4444" s="47">
        <v>0.13474019105695206</v>
      </c>
      <c r="E4444" s="44">
        <v>260.78148149999998</v>
      </c>
      <c r="F4444" s="47">
        <v>0.59577942682914375</v>
      </c>
      <c r="G4444" s="44">
        <v>117.95555555999999</v>
      </c>
      <c r="H4444" s="47">
        <v>0.26948038211390413</v>
      </c>
      <c r="I4444" s="44">
        <v>437.71481483999997</v>
      </c>
      <c r="J4444" s="171">
        <f t="shared" si="320"/>
        <v>2.7065898016561219E-2</v>
      </c>
      <c r="K4444" s="316"/>
    </row>
    <row r="4445" spans="1:11">
      <c r="A4445" s="804" t="s">
        <v>385</v>
      </c>
      <c r="B4445" s="805"/>
      <c r="C4445" s="52">
        <v>2682.3822072008525</v>
      </c>
      <c r="D4445" s="53">
        <v>0.21148757083170328</v>
      </c>
      <c r="E4445" s="54">
        <v>8886.7745113851561</v>
      </c>
      <c r="F4445" s="53">
        <v>0.700661653994193</v>
      </c>
      <c r="G4445" s="54">
        <v>1114.2468339349959</v>
      </c>
      <c r="H4445" s="53">
        <v>8.7850775174107595E-2</v>
      </c>
      <c r="I4445" s="54">
        <v>12683.403552520955</v>
      </c>
      <c r="J4445" s="172">
        <v>1</v>
      </c>
      <c r="K4445" s="316"/>
    </row>
    <row r="4446" spans="1:11" ht="21.75" customHeight="1">
      <c r="A4446" s="790" t="s">
        <v>14</v>
      </c>
      <c r="B4446" s="791"/>
      <c r="C4446" s="43">
        <v>12.723404255319149</v>
      </c>
      <c r="D4446" s="47">
        <v>4.5758835849741379E-2</v>
      </c>
      <c r="E4446" s="44">
        <v>265.33009118541025</v>
      </c>
      <c r="F4446" s="47">
        <v>0.9542411641502585</v>
      </c>
      <c r="G4446" s="44">
        <v>0</v>
      </c>
      <c r="H4446" s="47">
        <v>0</v>
      </c>
      <c r="I4446" s="44">
        <v>278.05349544072942</v>
      </c>
      <c r="J4446" s="171">
        <v>2.1922624655860881E-2</v>
      </c>
      <c r="K4446" s="316"/>
    </row>
    <row r="4447" spans="1:11" ht="21.75" customHeight="1">
      <c r="A4447" s="790" t="s">
        <v>15</v>
      </c>
      <c r="B4447" s="791"/>
      <c r="C4447" s="43">
        <v>90.342358839337408</v>
      </c>
      <c r="D4447" s="47">
        <v>0.1115835725400964</v>
      </c>
      <c r="E4447" s="44">
        <v>654.00892322463483</v>
      </c>
      <c r="F4447" s="47">
        <v>0.80777890973918698</v>
      </c>
      <c r="G4447" s="44">
        <v>65.2872407291012</v>
      </c>
      <c r="H4447" s="47">
        <v>8.0637517720716506E-2</v>
      </c>
      <c r="I4447" s="44">
        <v>809.63852279307343</v>
      </c>
      <c r="J4447" s="171">
        <v>6.3834484130416994E-2</v>
      </c>
      <c r="K4447" s="316"/>
    </row>
    <row r="4448" spans="1:11" ht="21.75" customHeight="1">
      <c r="A4448" s="790" t="s">
        <v>16</v>
      </c>
      <c r="B4448" s="791"/>
      <c r="C4448" s="43">
        <v>276.3</v>
      </c>
      <c r="D4448" s="47">
        <v>0.45454545454545453</v>
      </c>
      <c r="E4448" s="44">
        <v>221.04</v>
      </c>
      <c r="F4448" s="47">
        <v>0.36363636363636359</v>
      </c>
      <c r="G4448" s="44">
        <v>110.52</v>
      </c>
      <c r="H4448" s="47">
        <v>0.1818181818181818</v>
      </c>
      <c r="I4448" s="44">
        <v>607.86</v>
      </c>
      <c r="J4448" s="171">
        <v>4.7925621658484692E-2</v>
      </c>
      <c r="K4448" s="316"/>
    </row>
    <row r="4449" spans="1:21" ht="21.75" customHeight="1">
      <c r="A4449" s="790" t="s">
        <v>17</v>
      </c>
      <c r="B4449" s="791"/>
      <c r="C4449" s="43">
        <v>73.957382039573815</v>
      </c>
      <c r="D4449" s="47">
        <v>5.5735822981466239E-2</v>
      </c>
      <c r="E4449" s="44">
        <v>1137.6476915271428</v>
      </c>
      <c r="F4449" s="47">
        <v>0.85735498744806482</v>
      </c>
      <c r="G4449" s="44">
        <v>115.32217148655505</v>
      </c>
      <c r="H4449" s="47">
        <v>8.6909189570469073E-2</v>
      </c>
      <c r="I4449" s="44">
        <v>1326.9272450532715</v>
      </c>
      <c r="J4449" s="171">
        <v>0.10461917730194205</v>
      </c>
      <c r="K4449" s="316"/>
    </row>
    <row r="4450" spans="1:21" ht="21.75" customHeight="1">
      <c r="A4450" s="790" t="s">
        <v>18</v>
      </c>
      <c r="B4450" s="791"/>
      <c r="C4450" s="43">
        <v>582.8618114161593</v>
      </c>
      <c r="D4450" s="47">
        <v>0.22285441121711499</v>
      </c>
      <c r="E4450" s="44">
        <v>1745.8532386141082</v>
      </c>
      <c r="F4450" s="47">
        <v>0.66751859178683848</v>
      </c>
      <c r="G4450" s="44">
        <v>286.72257237474628</v>
      </c>
      <c r="H4450" s="47">
        <v>0.10962699699604858</v>
      </c>
      <c r="I4450" s="44">
        <v>2615.4376224050084</v>
      </c>
      <c r="J4450" s="171">
        <v>0.20620944619278977</v>
      </c>
      <c r="K4450" s="316"/>
    </row>
    <row r="4451" spans="1:21" ht="21.75" customHeight="1">
      <c r="A4451" s="790" t="s">
        <v>19</v>
      </c>
      <c r="B4451" s="791"/>
      <c r="C4451" s="43">
        <v>875.30517046363411</v>
      </c>
      <c r="D4451" s="47">
        <v>0.22203140401435095</v>
      </c>
      <c r="E4451" s="44">
        <v>2863.8789501558676</v>
      </c>
      <c r="F4451" s="47">
        <v>0.72645642421310352</v>
      </c>
      <c r="G4451" s="44">
        <v>203.07429255099765</v>
      </c>
      <c r="H4451" s="47">
        <v>5.1512171772544503E-2</v>
      </c>
      <c r="I4451" s="44">
        <v>3942.258413170503</v>
      </c>
      <c r="J4451" s="171">
        <v>0.31082023029906192</v>
      </c>
      <c r="K4451" s="316"/>
    </row>
    <row r="4452" spans="1:21" ht="21.75" customHeight="1">
      <c r="A4452" s="790" t="s">
        <v>20</v>
      </c>
      <c r="B4452" s="791"/>
      <c r="C4452" s="43">
        <v>760.99208018682884</v>
      </c>
      <c r="D4452" s="47">
        <v>0.26591601123961206</v>
      </c>
      <c r="E4452" s="44">
        <v>1767.4634427649751</v>
      </c>
      <c r="F4452" s="47">
        <v>0.61761067026677474</v>
      </c>
      <c r="G4452" s="44">
        <v>333.32055679359587</v>
      </c>
      <c r="H4452" s="47">
        <v>0.11647331849361561</v>
      </c>
      <c r="I4452" s="44">
        <v>2861.776079745393</v>
      </c>
      <c r="J4452" s="171">
        <v>0.22563155606419116</v>
      </c>
      <c r="K4452" s="316"/>
    </row>
    <row r="4453" spans="1:21" ht="21.75" customHeight="1">
      <c r="A4453" s="790" t="s">
        <v>21</v>
      </c>
      <c r="B4453" s="791"/>
      <c r="C4453" s="43">
        <v>9.9</v>
      </c>
      <c r="D4453" s="47">
        <v>4.1001908740591349E-2</v>
      </c>
      <c r="E4453" s="44">
        <v>231.55217391304348</v>
      </c>
      <c r="F4453" s="47">
        <v>0.9589980912594086</v>
      </c>
      <c r="G4453" s="44">
        <v>0</v>
      </c>
      <c r="H4453" s="47">
        <v>0</v>
      </c>
      <c r="I4453" s="44">
        <v>241.45217391304348</v>
      </c>
      <c r="J4453" s="171">
        <v>1.9036859697257873E-2</v>
      </c>
      <c r="K4453" s="316"/>
    </row>
    <row r="4454" spans="1:21" ht="13.5" thickBot="1">
      <c r="A4454" s="938" t="s">
        <v>3</v>
      </c>
      <c r="B4454" s="939"/>
      <c r="C4454" s="45">
        <v>9779.2742689313854</v>
      </c>
      <c r="D4454" s="48">
        <v>0.17296479864323722</v>
      </c>
      <c r="E4454" s="45">
        <v>41724.040095627584</v>
      </c>
      <c r="F4454" s="48">
        <v>0.73796786911378698</v>
      </c>
      <c r="G4454" s="45">
        <v>5035.7869187172473</v>
      </c>
      <c r="H4454" s="48">
        <v>8.9067332242984062E-2</v>
      </c>
      <c r="I4454" s="45">
        <v>56539.101283275748</v>
      </c>
      <c r="J4454" s="48">
        <v>1</v>
      </c>
      <c r="K4454" s="316"/>
    </row>
    <row r="4457" spans="1:21" ht="13.5" thickBot="1"/>
    <row r="4458" spans="1:21" ht="12.75" customHeight="1">
      <c r="A4458" s="770" t="s">
        <v>22</v>
      </c>
      <c r="B4458" s="771"/>
      <c r="C4458" s="704" t="s">
        <v>509</v>
      </c>
      <c r="D4458" s="664"/>
      <c r="E4458" s="664"/>
      <c r="F4458" s="664"/>
      <c r="G4458" s="664"/>
      <c r="H4458" s="664"/>
      <c r="I4458" s="664"/>
      <c r="J4458" s="664"/>
      <c r="K4458" s="664"/>
      <c r="L4458" s="664"/>
      <c r="M4458" s="664"/>
      <c r="N4458" s="664"/>
      <c r="O4458" s="664"/>
      <c r="P4458" s="664"/>
      <c r="Q4458" s="664"/>
      <c r="R4458" s="664"/>
      <c r="S4458" s="664"/>
      <c r="T4458" s="665"/>
      <c r="U4458" s="4"/>
    </row>
    <row r="4459" spans="1:21" ht="38.25" customHeight="1">
      <c r="A4459" s="772"/>
      <c r="B4459" s="773"/>
      <c r="C4459" s="813" t="s">
        <v>331</v>
      </c>
      <c r="D4459" s="1120"/>
      <c r="E4459" s="814" t="s">
        <v>225</v>
      </c>
      <c r="F4459" s="1120"/>
      <c r="G4459" s="814" t="s">
        <v>332</v>
      </c>
      <c r="H4459" s="1120"/>
      <c r="I4459" s="814" t="s">
        <v>333</v>
      </c>
      <c r="J4459" s="1120"/>
      <c r="K4459" s="814" t="s">
        <v>334</v>
      </c>
      <c r="L4459" s="1120"/>
      <c r="M4459" s="814" t="s">
        <v>335</v>
      </c>
      <c r="N4459" s="1120"/>
      <c r="O4459" s="814" t="s">
        <v>336</v>
      </c>
      <c r="P4459" s="1120"/>
      <c r="Q4459" s="814" t="s">
        <v>337</v>
      </c>
      <c r="R4459" s="1120"/>
      <c r="S4459" s="815" t="s">
        <v>3</v>
      </c>
      <c r="T4459" s="1121"/>
      <c r="U4459" s="316"/>
    </row>
    <row r="4460" spans="1:21" ht="15.75" customHeight="1" thickBot="1">
      <c r="A4460" s="774"/>
      <c r="B4460" s="775"/>
      <c r="C4460" s="64" t="s">
        <v>11</v>
      </c>
      <c r="D4460" s="65" t="s">
        <v>12</v>
      </c>
      <c r="E4460" s="64" t="s">
        <v>11</v>
      </c>
      <c r="F4460" s="65" t="s">
        <v>12</v>
      </c>
      <c r="G4460" s="64" t="s">
        <v>11</v>
      </c>
      <c r="H4460" s="65" t="s">
        <v>12</v>
      </c>
      <c r="I4460" s="64" t="s">
        <v>11</v>
      </c>
      <c r="J4460" s="65" t="s">
        <v>12</v>
      </c>
      <c r="K4460" s="64" t="s">
        <v>11</v>
      </c>
      <c r="L4460" s="65" t="s">
        <v>12</v>
      </c>
      <c r="M4460" s="64" t="s">
        <v>11</v>
      </c>
      <c r="N4460" s="65" t="s">
        <v>12</v>
      </c>
      <c r="O4460" s="64" t="s">
        <v>11</v>
      </c>
      <c r="P4460" s="65" t="s">
        <v>12</v>
      </c>
      <c r="Q4460" s="64" t="s">
        <v>11</v>
      </c>
      <c r="R4460" s="65" t="s">
        <v>12</v>
      </c>
      <c r="S4460" s="64" t="s">
        <v>11</v>
      </c>
      <c r="T4460" s="304" t="s">
        <v>12</v>
      </c>
      <c r="U4460" s="316"/>
    </row>
    <row r="4461" spans="1:21" ht="12.75" customHeight="1">
      <c r="A4461" s="806" t="s">
        <v>383</v>
      </c>
      <c r="B4461" s="807"/>
      <c r="C4461" s="39">
        <v>4633.9431799999975</v>
      </c>
      <c r="D4461" s="50">
        <v>0.16739002129274025</v>
      </c>
      <c r="E4461" s="40">
        <v>127.8578442</v>
      </c>
      <c r="F4461" s="50">
        <v>4.61855625581535E-3</v>
      </c>
      <c r="G4461" s="40">
        <v>1323.0880468999997</v>
      </c>
      <c r="H4461" s="50">
        <v>4.7793364687471446E-2</v>
      </c>
      <c r="I4461" s="40">
        <v>12352.150054199965</v>
      </c>
      <c r="J4461" s="50">
        <v>0.44619162995081341</v>
      </c>
      <c r="K4461" s="40">
        <v>940.23248750000005</v>
      </c>
      <c r="L4461" s="50">
        <v>3.3963630970276854E-2</v>
      </c>
      <c r="M4461" s="40">
        <v>611.00369960000012</v>
      </c>
      <c r="N4461" s="50">
        <v>2.2071035037159677E-2</v>
      </c>
      <c r="O4461" s="40">
        <v>3475.2372250000003</v>
      </c>
      <c r="P4461" s="50">
        <v>0.12553456322053433</v>
      </c>
      <c r="Q4461" s="40">
        <v>4219.9965762999982</v>
      </c>
      <c r="R4461" s="50">
        <v>0.15243719858519023</v>
      </c>
      <c r="S4461" s="40">
        <v>27683.509113699918</v>
      </c>
      <c r="T4461" s="170">
        <v>1</v>
      </c>
      <c r="U4461" s="316"/>
    </row>
    <row r="4462" spans="1:21" ht="23.25" customHeight="1">
      <c r="A4462" s="790" t="s">
        <v>14</v>
      </c>
      <c r="B4462" s="791"/>
      <c r="C4462" s="35">
        <v>60.774999999999999</v>
      </c>
      <c r="D4462" s="47">
        <v>0.11989818311393054</v>
      </c>
      <c r="E4462" s="36">
        <v>0</v>
      </c>
      <c r="F4462" s="47">
        <v>0</v>
      </c>
      <c r="G4462" s="36">
        <v>0</v>
      </c>
      <c r="H4462" s="47">
        <v>0</v>
      </c>
      <c r="I4462" s="36">
        <v>308.27073200000001</v>
      </c>
      <c r="J4462" s="47">
        <v>0.60816290701771125</v>
      </c>
      <c r="K4462" s="36">
        <v>0</v>
      </c>
      <c r="L4462" s="47">
        <v>0</v>
      </c>
      <c r="M4462" s="36">
        <v>0</v>
      </c>
      <c r="N4462" s="47">
        <v>0</v>
      </c>
      <c r="O4462" s="36">
        <v>0</v>
      </c>
      <c r="P4462" s="47">
        <v>0</v>
      </c>
      <c r="Q4462" s="36">
        <v>137.84268299999999</v>
      </c>
      <c r="R4462" s="47">
        <v>0.27193890986835834</v>
      </c>
      <c r="S4462" s="36">
        <v>506.8884149999999</v>
      </c>
      <c r="T4462" s="171">
        <f>+S4462/$S$4461</f>
        <v>1.831012148489343E-2</v>
      </c>
      <c r="U4462" s="316"/>
    </row>
    <row r="4463" spans="1:21" ht="23.25" customHeight="1">
      <c r="A4463" s="790" t="s">
        <v>15</v>
      </c>
      <c r="B4463" s="791"/>
      <c r="C4463" s="35">
        <v>207.52841999999998</v>
      </c>
      <c r="D4463" s="47">
        <v>0.13928552220228643</v>
      </c>
      <c r="E4463" s="36">
        <v>0</v>
      </c>
      <c r="F4463" s="47">
        <v>0</v>
      </c>
      <c r="G4463" s="36">
        <v>116.82485499999999</v>
      </c>
      <c r="H4463" s="47">
        <v>7.8408590663781835E-2</v>
      </c>
      <c r="I4463" s="36">
        <v>744.77242199999989</v>
      </c>
      <c r="J4463" s="47">
        <v>0.49986414256000039</v>
      </c>
      <c r="K4463" s="36">
        <v>52.242579999999997</v>
      </c>
      <c r="L4463" s="47">
        <v>3.5063318250554434E-2</v>
      </c>
      <c r="M4463" s="36">
        <v>30.330933999999999</v>
      </c>
      <c r="N4463" s="47">
        <v>2.0357018961899703E-2</v>
      </c>
      <c r="O4463" s="36">
        <v>170.45130699999999</v>
      </c>
      <c r="P4463" s="47">
        <v>0.11440071343268185</v>
      </c>
      <c r="Q4463" s="36">
        <v>167.79916750000001</v>
      </c>
      <c r="R4463" s="47">
        <v>0.11262069392879508</v>
      </c>
      <c r="S4463" s="36">
        <v>1489.9496855000002</v>
      </c>
      <c r="T4463" s="171">
        <f t="shared" ref="T4463:T4469" si="321">+S4463/$S$4461</f>
        <v>5.382083894713547E-2</v>
      </c>
      <c r="U4463" s="316"/>
    </row>
    <row r="4464" spans="1:21" ht="23.25" customHeight="1">
      <c r="A4464" s="790" t="s">
        <v>16</v>
      </c>
      <c r="B4464" s="791"/>
      <c r="C4464" s="35">
        <v>602.42480999999998</v>
      </c>
      <c r="D4464" s="47">
        <v>0.24934465561749186</v>
      </c>
      <c r="E4464" s="36">
        <v>0</v>
      </c>
      <c r="F4464" s="47">
        <v>0</v>
      </c>
      <c r="G4464" s="36">
        <v>133.87217999999999</v>
      </c>
      <c r="H4464" s="47">
        <v>5.5409923470553742E-2</v>
      </c>
      <c r="I4464" s="36">
        <v>742.63032350000003</v>
      </c>
      <c r="J4464" s="47">
        <v>0.30737595661807832</v>
      </c>
      <c r="K4464" s="36">
        <v>133.87217999999999</v>
      </c>
      <c r="L4464" s="47">
        <v>5.5409923470553742E-2</v>
      </c>
      <c r="M4464" s="36">
        <v>0</v>
      </c>
      <c r="N4464" s="47">
        <v>0</v>
      </c>
      <c r="O4464" s="36">
        <v>334.68044999999995</v>
      </c>
      <c r="P4464" s="47">
        <v>0.13852480867638434</v>
      </c>
      <c r="Q4464" s="36">
        <v>468.55262999999991</v>
      </c>
      <c r="R4464" s="47">
        <v>0.19393473214693807</v>
      </c>
      <c r="S4464" s="36">
        <v>2416.0325734999997</v>
      </c>
      <c r="T4464" s="171">
        <f t="shared" si="321"/>
        <v>8.7273349761297497E-2</v>
      </c>
      <c r="U4464" s="316"/>
    </row>
    <row r="4465" spans="1:21" ht="23.25" customHeight="1">
      <c r="A4465" s="790" t="s">
        <v>17</v>
      </c>
      <c r="B4465" s="791"/>
      <c r="C4465" s="35">
        <v>520.91249399999992</v>
      </c>
      <c r="D4465" s="47">
        <v>0.2018956877535148</v>
      </c>
      <c r="E4465" s="36">
        <v>0</v>
      </c>
      <c r="F4465" s="47">
        <v>0</v>
      </c>
      <c r="G4465" s="36">
        <v>0</v>
      </c>
      <c r="H4465" s="47">
        <v>0</v>
      </c>
      <c r="I4465" s="36">
        <v>716.22844449999991</v>
      </c>
      <c r="J4465" s="47">
        <v>0.27759640257535767</v>
      </c>
      <c r="K4465" s="36">
        <v>124.64479</v>
      </c>
      <c r="L4465" s="47">
        <v>4.8309929003051373E-2</v>
      </c>
      <c r="M4465" s="36">
        <v>53.92116</v>
      </c>
      <c r="N4465" s="47">
        <v>2.089880701280955E-2</v>
      </c>
      <c r="O4465" s="36">
        <v>723.36088349999989</v>
      </c>
      <c r="P4465" s="47">
        <v>0.28036079907928374</v>
      </c>
      <c r="Q4465" s="36">
        <v>441.03931099999994</v>
      </c>
      <c r="R4465" s="47">
        <v>0.17093837457598263</v>
      </c>
      <c r="S4465" s="36">
        <v>2580.1070830000003</v>
      </c>
      <c r="T4465" s="171">
        <f t="shared" si="321"/>
        <v>9.3200145704186249E-2</v>
      </c>
      <c r="U4465" s="316"/>
    </row>
    <row r="4466" spans="1:21" ht="23.25" customHeight="1">
      <c r="A4466" s="790" t="s">
        <v>18</v>
      </c>
      <c r="B4466" s="791"/>
      <c r="C4466" s="35">
        <v>942.38368400000013</v>
      </c>
      <c r="D4466" s="47">
        <v>0.17052898214164408</v>
      </c>
      <c r="E4466" s="36">
        <v>0</v>
      </c>
      <c r="F4466" s="47">
        <v>0</v>
      </c>
      <c r="G4466" s="36">
        <v>439.72150850000003</v>
      </c>
      <c r="H4466" s="47">
        <v>7.9569778789053483E-2</v>
      </c>
      <c r="I4466" s="36">
        <v>2377.339247999998</v>
      </c>
      <c r="J4466" s="47">
        <v>0.43019127882823271</v>
      </c>
      <c r="K4466" s="36">
        <v>156.56589550000001</v>
      </c>
      <c r="L4466" s="47">
        <v>2.8331372084440726E-2</v>
      </c>
      <c r="M4466" s="36">
        <v>129.88333999999998</v>
      </c>
      <c r="N4466" s="47">
        <v>2.3503031879059014E-2</v>
      </c>
      <c r="O4466" s="36">
        <v>425.46288850000008</v>
      </c>
      <c r="P4466" s="47">
        <v>7.6989611075385295E-2</v>
      </c>
      <c r="Q4466" s="36">
        <v>1054.8811000000001</v>
      </c>
      <c r="R4466" s="47">
        <v>0.19088594520218563</v>
      </c>
      <c r="S4466" s="36">
        <v>5526.2376644999931</v>
      </c>
      <c r="T4466" s="171">
        <f t="shared" si="321"/>
        <v>0.19962200752090306</v>
      </c>
      <c r="U4466" s="316"/>
    </row>
    <row r="4467" spans="1:21" ht="23.25" customHeight="1">
      <c r="A4467" s="790" t="s">
        <v>19</v>
      </c>
      <c r="B4467" s="791"/>
      <c r="C4467" s="35">
        <v>1157.236212</v>
      </c>
      <c r="D4467" s="47">
        <v>0.13969970442387719</v>
      </c>
      <c r="E4467" s="36">
        <v>48.8855322</v>
      </c>
      <c r="F4467" s="47">
        <v>5.9013832509969286E-3</v>
      </c>
      <c r="G4467" s="36">
        <v>414.90488540000001</v>
      </c>
      <c r="H4467" s="47">
        <v>5.0086654093056196E-2</v>
      </c>
      <c r="I4467" s="36">
        <v>3594.9689202000027</v>
      </c>
      <c r="J4467" s="47">
        <v>0.43397889761590464</v>
      </c>
      <c r="K4467" s="36">
        <v>338.38992400000001</v>
      </c>
      <c r="L4467" s="47">
        <v>4.0849890344442717E-2</v>
      </c>
      <c r="M4467" s="36">
        <v>220.48375960000001</v>
      </c>
      <c r="N4467" s="47">
        <v>2.6616446778097536E-2</v>
      </c>
      <c r="O4467" s="36">
        <v>1387.6642480000003</v>
      </c>
      <c r="P4467" s="47">
        <v>0.16751660834234408</v>
      </c>
      <c r="Q4467" s="36">
        <v>1121.2078248000003</v>
      </c>
      <c r="R4467" s="47">
        <v>0.13535041515128315</v>
      </c>
      <c r="S4467" s="36">
        <v>8283.7413061999832</v>
      </c>
      <c r="T4467" s="171">
        <f t="shared" si="321"/>
        <v>0.29923017606538016</v>
      </c>
      <c r="U4467" s="316"/>
    </row>
    <row r="4468" spans="1:21" ht="23.25" customHeight="1">
      <c r="A4468" s="790" t="s">
        <v>20</v>
      </c>
      <c r="B4468" s="791"/>
      <c r="C4468" s="35">
        <v>983.50256000000036</v>
      </c>
      <c r="D4468" s="47">
        <v>0.16077797344737749</v>
      </c>
      <c r="E4468" s="36">
        <v>78.972312000000002</v>
      </c>
      <c r="F4468" s="47">
        <v>1.2909990068367494E-2</v>
      </c>
      <c r="G4468" s="36">
        <v>217.76461799999998</v>
      </c>
      <c r="H4468" s="47">
        <v>3.5599047114409428E-2</v>
      </c>
      <c r="I4468" s="36">
        <v>3512.7674640000018</v>
      </c>
      <c r="J4468" s="47">
        <v>0.57424927704692874</v>
      </c>
      <c r="K4468" s="36">
        <v>134.51711800000001</v>
      </c>
      <c r="L4468" s="47">
        <v>2.1990171155245125E-2</v>
      </c>
      <c r="M4468" s="36">
        <v>123.32450600000001</v>
      </c>
      <c r="N4468" s="47">
        <v>2.0160460132487037E-2</v>
      </c>
      <c r="O4468" s="36">
        <v>433.61744799999997</v>
      </c>
      <c r="P4468" s="47">
        <v>7.0885564894577965E-2</v>
      </c>
      <c r="Q4468" s="36">
        <v>632.68136000000004</v>
      </c>
      <c r="R4468" s="47">
        <v>0.10342751614060938</v>
      </c>
      <c r="S4468" s="36">
        <v>6117.147385999986</v>
      </c>
      <c r="T4468" s="171">
        <f t="shared" si="321"/>
        <v>0.22096719606159876</v>
      </c>
      <c r="U4468" s="316"/>
    </row>
    <row r="4469" spans="1:21" ht="23.25" customHeight="1">
      <c r="A4469" s="790" t="s">
        <v>21</v>
      </c>
      <c r="B4469" s="791"/>
      <c r="C4469" s="35">
        <v>159.18</v>
      </c>
      <c r="D4469" s="47">
        <v>0.20851317452728246</v>
      </c>
      <c r="E4469" s="36">
        <v>0</v>
      </c>
      <c r="F4469" s="47">
        <v>0</v>
      </c>
      <c r="G4469" s="36">
        <v>0</v>
      </c>
      <c r="H4469" s="47">
        <v>0</v>
      </c>
      <c r="I4469" s="36">
        <v>355.17250000000001</v>
      </c>
      <c r="J4469" s="47">
        <v>0.46524780424545314</v>
      </c>
      <c r="K4469" s="36">
        <v>0</v>
      </c>
      <c r="L4469" s="47">
        <v>0</v>
      </c>
      <c r="M4469" s="36">
        <v>53.06</v>
      </c>
      <c r="N4469" s="47">
        <v>6.9504391509094154E-2</v>
      </c>
      <c r="O4469" s="36">
        <v>0</v>
      </c>
      <c r="P4469" s="47">
        <v>0</v>
      </c>
      <c r="Q4469" s="36">
        <v>195.99250000000001</v>
      </c>
      <c r="R4469" s="47">
        <v>0.25673462971817068</v>
      </c>
      <c r="S4469" s="36">
        <v>763.40499999999975</v>
      </c>
      <c r="T4469" s="171">
        <f t="shared" si="321"/>
        <v>2.7576164454606967E-2</v>
      </c>
      <c r="U4469" s="316"/>
    </row>
    <row r="4470" spans="1:21">
      <c r="A4470" s="804" t="s">
        <v>384</v>
      </c>
      <c r="B4470" s="805"/>
      <c r="C4470" s="41">
        <v>3638.2701025350007</v>
      </c>
      <c r="D4470" s="53">
        <v>0.22497078968622844</v>
      </c>
      <c r="E4470" s="42">
        <v>99.633556517000002</v>
      </c>
      <c r="F4470" s="53">
        <v>6.1607959984222556E-3</v>
      </c>
      <c r="G4470" s="42">
        <v>1306.7454863380003</v>
      </c>
      <c r="H4470" s="53">
        <v>8.0802017358618153E-2</v>
      </c>
      <c r="I4470" s="42">
        <v>5367.9144910929917</v>
      </c>
      <c r="J4470" s="53">
        <v>0.33192256979159285</v>
      </c>
      <c r="K4470" s="42">
        <v>403.28167796700001</v>
      </c>
      <c r="L4470" s="53">
        <v>2.4936740539139361E-2</v>
      </c>
      <c r="M4470" s="42">
        <v>639.32932827900004</v>
      </c>
      <c r="N4470" s="53">
        <v>3.9532640457968567E-2</v>
      </c>
      <c r="O4470" s="42">
        <v>2503.3167503109999</v>
      </c>
      <c r="P4470" s="53">
        <v>0.15479146140354788</v>
      </c>
      <c r="Q4470" s="42">
        <v>2213.6974836110007</v>
      </c>
      <c r="R4470" s="53">
        <v>0.13688298476448604</v>
      </c>
      <c r="S4470" s="42">
        <v>16172.188876650936</v>
      </c>
      <c r="T4470" s="172">
        <v>1</v>
      </c>
      <c r="U4470" s="316"/>
    </row>
    <row r="4471" spans="1:21" ht="23.25" customHeight="1">
      <c r="A4471" s="790" t="s">
        <v>14</v>
      </c>
      <c r="B4471" s="791"/>
      <c r="C4471" s="35">
        <v>141.26315786999999</v>
      </c>
      <c r="D4471" s="47">
        <v>0.30904196114331556</v>
      </c>
      <c r="E4471" s="36">
        <v>0</v>
      </c>
      <c r="F4471" s="47">
        <v>0</v>
      </c>
      <c r="G4471" s="36">
        <v>78.04887217000001</v>
      </c>
      <c r="H4471" s="47">
        <v>0.17074782189591123</v>
      </c>
      <c r="I4471" s="36">
        <v>50.571428560000001</v>
      </c>
      <c r="J4471" s="47">
        <v>0.11063531139792351</v>
      </c>
      <c r="K4471" s="36">
        <v>0</v>
      </c>
      <c r="L4471" s="47">
        <v>0</v>
      </c>
      <c r="M4471" s="36">
        <v>0</v>
      </c>
      <c r="N4471" s="47">
        <v>0</v>
      </c>
      <c r="O4471" s="36">
        <v>65.406015030000006</v>
      </c>
      <c r="P4471" s="47">
        <v>0.14308899404643033</v>
      </c>
      <c r="Q4471" s="36">
        <v>121.81077692300001</v>
      </c>
      <c r="R4471" s="47">
        <v>0.26648591151641976</v>
      </c>
      <c r="S4471" s="36">
        <v>457.10025055299985</v>
      </c>
      <c r="T4471" s="171">
        <f>+S4471/$S$4470</f>
        <v>2.8264587684413672E-2</v>
      </c>
      <c r="U4471" s="316"/>
    </row>
    <row r="4472" spans="1:21" ht="23.25" customHeight="1">
      <c r="A4472" s="790" t="s">
        <v>15</v>
      </c>
      <c r="B4472" s="791"/>
      <c r="C4472" s="35">
        <v>52.154161545000001</v>
      </c>
      <c r="D4472" s="47">
        <v>5.1969971974976874E-2</v>
      </c>
      <c r="E4472" s="36">
        <v>23.777777780000001</v>
      </c>
      <c r="F4472" s="47">
        <v>2.3693803298661158E-2</v>
      </c>
      <c r="G4472" s="36">
        <v>241.91583858200002</v>
      </c>
      <c r="H4472" s="47">
        <v>0.24106147963977531</v>
      </c>
      <c r="I4472" s="36">
        <v>334.33527278199983</v>
      </c>
      <c r="J4472" s="47">
        <v>0.3331545219403983</v>
      </c>
      <c r="K4472" s="36">
        <v>11.350553506000001</v>
      </c>
      <c r="L4472" s="47">
        <v>1.1310467470526289E-2</v>
      </c>
      <c r="M4472" s="36">
        <v>17.564165643000003</v>
      </c>
      <c r="N4472" s="47">
        <v>1.7502135384593723E-2</v>
      </c>
      <c r="O4472" s="36">
        <v>167.70597177500002</v>
      </c>
      <c r="P4472" s="47">
        <v>0.16711369514900354</v>
      </c>
      <c r="Q4472" s="36">
        <v>154.74041211700001</v>
      </c>
      <c r="R4472" s="47">
        <v>0.15419392514206437</v>
      </c>
      <c r="S4472" s="36">
        <v>1003.5441537300003</v>
      </c>
      <c r="T4472" s="171">
        <f t="shared" ref="T4472:T4478" si="322">+S4472/$S$4470</f>
        <v>6.2053699804291554E-2</v>
      </c>
      <c r="U4472" s="316"/>
    </row>
    <row r="4473" spans="1:21" ht="23.25" customHeight="1">
      <c r="A4473" s="790" t="s">
        <v>16</v>
      </c>
      <c r="B4473" s="791"/>
      <c r="C4473" s="35">
        <v>527.67032967</v>
      </c>
      <c r="D4473" s="47">
        <v>0.40909090909090928</v>
      </c>
      <c r="E4473" s="36">
        <v>0</v>
      </c>
      <c r="F4473" s="47">
        <v>0</v>
      </c>
      <c r="G4473" s="36">
        <v>175.89010988999999</v>
      </c>
      <c r="H4473" s="47">
        <v>0.13636363636363641</v>
      </c>
      <c r="I4473" s="36">
        <v>234.52014652</v>
      </c>
      <c r="J4473" s="47">
        <v>0.18181818181818191</v>
      </c>
      <c r="K4473" s="36">
        <v>0</v>
      </c>
      <c r="L4473" s="47">
        <v>0</v>
      </c>
      <c r="M4473" s="36">
        <v>0</v>
      </c>
      <c r="N4473" s="47">
        <v>0</v>
      </c>
      <c r="O4473" s="36">
        <v>234.52014652</v>
      </c>
      <c r="P4473" s="47">
        <v>0.18181818181818191</v>
      </c>
      <c r="Q4473" s="36">
        <v>117.26007326</v>
      </c>
      <c r="R4473" s="47">
        <v>9.0909090909090953E-2</v>
      </c>
      <c r="S4473" s="36">
        <v>1289.8608058599993</v>
      </c>
      <c r="T4473" s="171">
        <f t="shared" si="322"/>
        <v>7.9757960762026042E-2</v>
      </c>
      <c r="U4473" s="316"/>
    </row>
    <row r="4474" spans="1:21" ht="23.25" customHeight="1">
      <c r="A4474" s="790" t="s">
        <v>17</v>
      </c>
      <c r="B4474" s="791"/>
      <c r="C4474" s="35">
        <v>472.66255540000003</v>
      </c>
      <c r="D4474" s="47">
        <v>0.43383650390700157</v>
      </c>
      <c r="E4474" s="36">
        <v>0</v>
      </c>
      <c r="F4474" s="47">
        <v>0</v>
      </c>
      <c r="G4474" s="36">
        <v>0</v>
      </c>
      <c r="H4474" s="47">
        <v>0</v>
      </c>
      <c r="I4474" s="36">
        <v>296.71040031499996</v>
      </c>
      <c r="J4474" s="47">
        <v>0.27233763553910334</v>
      </c>
      <c r="K4474" s="36">
        <v>58.156862750000002</v>
      </c>
      <c r="L4474" s="47">
        <v>5.3379667429562849E-2</v>
      </c>
      <c r="M4474" s="36">
        <v>0</v>
      </c>
      <c r="N4474" s="47">
        <v>0</v>
      </c>
      <c r="O4474" s="36">
        <v>116.3137255</v>
      </c>
      <c r="P4474" s="47">
        <v>0.1067593348591257</v>
      </c>
      <c r="Q4474" s="36">
        <v>145.65111852500002</v>
      </c>
      <c r="R4474" s="47">
        <v>0.1336868582652069</v>
      </c>
      <c r="S4474" s="36">
        <v>1089.4946624899997</v>
      </c>
      <c r="T4474" s="171">
        <f t="shared" si="322"/>
        <v>6.7368410720393512E-2</v>
      </c>
      <c r="U4474" s="316"/>
    </row>
    <row r="4475" spans="1:21" ht="23.25" customHeight="1">
      <c r="A4475" s="790" t="s">
        <v>18</v>
      </c>
      <c r="B4475" s="791"/>
      <c r="C4475" s="35">
        <v>504.83580472099999</v>
      </c>
      <c r="D4475" s="47">
        <v>0.20591102121377516</v>
      </c>
      <c r="E4475" s="36">
        <v>0</v>
      </c>
      <c r="F4475" s="47">
        <v>0</v>
      </c>
      <c r="G4475" s="36">
        <v>180.72467533099999</v>
      </c>
      <c r="H4475" s="47">
        <v>7.3713476952175033E-2</v>
      </c>
      <c r="I4475" s="36">
        <v>696.80098638200002</v>
      </c>
      <c r="J4475" s="47">
        <v>0.28420924456413676</v>
      </c>
      <c r="K4475" s="36">
        <v>75.809337501000002</v>
      </c>
      <c r="L4475" s="47">
        <v>3.0920901323545354E-2</v>
      </c>
      <c r="M4475" s="36">
        <v>116.15584416</v>
      </c>
      <c r="N4475" s="47">
        <v>4.7377322026816222E-2</v>
      </c>
      <c r="O4475" s="36">
        <v>435.51737631099996</v>
      </c>
      <c r="P4475" s="47">
        <v>0.17763761380218054</v>
      </c>
      <c r="Q4475" s="36">
        <v>441.874206824</v>
      </c>
      <c r="R4475" s="47">
        <v>0.18023042011737067</v>
      </c>
      <c r="S4475" s="36">
        <v>2451.7182312300006</v>
      </c>
      <c r="T4475" s="171">
        <f t="shared" si="322"/>
        <v>0.15160089026475193</v>
      </c>
      <c r="U4475" s="316"/>
    </row>
    <row r="4476" spans="1:21" ht="23.25" customHeight="1">
      <c r="A4476" s="790" t="s">
        <v>19</v>
      </c>
      <c r="B4476" s="791"/>
      <c r="C4476" s="35">
        <v>1089.2366138439997</v>
      </c>
      <c r="D4476" s="47">
        <v>0.20575067927531074</v>
      </c>
      <c r="E4476" s="36">
        <v>70.454448360000001</v>
      </c>
      <c r="F4476" s="47">
        <v>1.330844962774399E-2</v>
      </c>
      <c r="G4476" s="36">
        <v>335.31532019399992</v>
      </c>
      <c r="H4476" s="47">
        <v>6.3339180876281792E-2</v>
      </c>
      <c r="I4476" s="36">
        <v>1846.9044290959989</v>
      </c>
      <c r="J4476" s="47">
        <v>0.34886987456474317</v>
      </c>
      <c r="K4476" s="36">
        <v>166.69793294199999</v>
      </c>
      <c r="L4476" s="47">
        <v>3.1488303368324783E-2</v>
      </c>
      <c r="M4476" s="36">
        <v>139.375757212</v>
      </c>
      <c r="N4476" s="47">
        <v>2.63272978124355E-2</v>
      </c>
      <c r="O4476" s="36">
        <v>944.19952775000047</v>
      </c>
      <c r="P4476" s="47">
        <v>0.17835398823070914</v>
      </c>
      <c r="Q4476" s="36">
        <v>701.77960503800057</v>
      </c>
      <c r="R4476" s="47">
        <v>0.13256222624445091</v>
      </c>
      <c r="S4476" s="36">
        <v>5293.9636344359997</v>
      </c>
      <c r="T4476" s="171">
        <f t="shared" si="322"/>
        <v>0.32734985194733363</v>
      </c>
      <c r="U4476" s="316"/>
    </row>
    <row r="4477" spans="1:21" ht="23.25" customHeight="1">
      <c r="A4477" s="790" t="s">
        <v>20</v>
      </c>
      <c r="B4477" s="791"/>
      <c r="C4477" s="35">
        <v>663.32896095500018</v>
      </c>
      <c r="D4477" s="47">
        <v>0.15988483135099124</v>
      </c>
      <c r="E4477" s="36">
        <v>5.4013303769999998</v>
      </c>
      <c r="F4477" s="47">
        <v>1.3019042544958571E-3</v>
      </c>
      <c r="G4477" s="36">
        <v>294.85067017100005</v>
      </c>
      <c r="H4477" s="47">
        <v>7.1069035801099578E-2</v>
      </c>
      <c r="I4477" s="36">
        <v>1726.6384940980017</v>
      </c>
      <c r="J4477" s="47">
        <v>0.41617857908018657</v>
      </c>
      <c r="K4477" s="36">
        <v>91.266991267999998</v>
      </c>
      <c r="L4477" s="47">
        <v>2.1998447777386423E-2</v>
      </c>
      <c r="M4477" s="36">
        <v>366.23356126400006</v>
      </c>
      <c r="N4477" s="47">
        <v>8.8274739419586301E-2</v>
      </c>
      <c r="O4477" s="36">
        <v>539.65398742499997</v>
      </c>
      <c r="P4477" s="47">
        <v>0.13007495804662964</v>
      </c>
      <c r="Q4477" s="36">
        <v>461.41832795400023</v>
      </c>
      <c r="R4477" s="47">
        <v>0.11121750426962959</v>
      </c>
      <c r="S4477" s="36">
        <v>4148.7923235119806</v>
      </c>
      <c r="T4477" s="171">
        <f t="shared" si="322"/>
        <v>0.25653870080023111</v>
      </c>
      <c r="U4477" s="316"/>
    </row>
    <row r="4478" spans="1:21" ht="23.25" customHeight="1">
      <c r="A4478" s="790" t="s">
        <v>21</v>
      </c>
      <c r="B4478" s="791"/>
      <c r="C4478" s="35">
        <v>187.11851852999999</v>
      </c>
      <c r="D4478" s="47">
        <v>0.42748957125976722</v>
      </c>
      <c r="E4478" s="36">
        <v>0</v>
      </c>
      <c r="F4478" s="47">
        <v>0</v>
      </c>
      <c r="G4478" s="36">
        <v>0</v>
      </c>
      <c r="H4478" s="47">
        <v>0</v>
      </c>
      <c r="I4478" s="36">
        <v>181.43333333999999</v>
      </c>
      <c r="J4478" s="47">
        <v>0.41450123959436963</v>
      </c>
      <c r="K4478" s="36">
        <v>0</v>
      </c>
      <c r="L4478" s="47">
        <v>0</v>
      </c>
      <c r="M4478" s="36">
        <v>0</v>
      </c>
      <c r="N4478" s="47">
        <v>0</v>
      </c>
      <c r="O4478" s="36">
        <v>0</v>
      </c>
      <c r="P4478" s="47">
        <v>0</v>
      </c>
      <c r="Q4478" s="36">
        <v>69.162962969999995</v>
      </c>
      <c r="R4478" s="47">
        <v>0.15800918914586309</v>
      </c>
      <c r="S4478" s="36">
        <v>437.71481483999997</v>
      </c>
      <c r="T4478" s="171">
        <f t="shared" si="322"/>
        <v>2.7065898016561219E-2</v>
      </c>
      <c r="U4478" s="316"/>
    </row>
    <row r="4479" spans="1:21">
      <c r="A4479" s="804" t="s">
        <v>385</v>
      </c>
      <c r="B4479" s="805"/>
      <c r="C4479" s="41">
        <v>2832.0275764113012</v>
      </c>
      <c r="D4479" s="53">
        <v>0.22328608915454773</v>
      </c>
      <c r="E4479" s="42">
        <v>179.31328587404676</v>
      </c>
      <c r="F4479" s="53">
        <v>1.4137631522290122E-2</v>
      </c>
      <c r="G4479" s="42">
        <v>1280.9757636444342</v>
      </c>
      <c r="H4479" s="53">
        <v>0.10099621590845206</v>
      </c>
      <c r="I4479" s="42">
        <v>2736.0066727317417</v>
      </c>
      <c r="J4479" s="53">
        <v>0.21571549477253149</v>
      </c>
      <c r="K4479" s="42">
        <v>24.903316920493147</v>
      </c>
      <c r="L4479" s="53">
        <v>1.9634569551753608E-3</v>
      </c>
      <c r="M4479" s="42">
        <v>452.82583905362321</v>
      </c>
      <c r="N4479" s="53">
        <v>3.5702233803293237E-2</v>
      </c>
      <c r="O4479" s="42">
        <v>2677.7256173320811</v>
      </c>
      <c r="P4479" s="53">
        <v>0.21112043043050982</v>
      </c>
      <c r="Q4479" s="42">
        <v>2499.6254805533067</v>
      </c>
      <c r="R4479" s="53">
        <v>0.19707844745320596</v>
      </c>
      <c r="S4479" s="42">
        <v>12683.403552520955</v>
      </c>
      <c r="T4479" s="172">
        <v>1</v>
      </c>
      <c r="U4479" s="316"/>
    </row>
    <row r="4480" spans="1:21" ht="23.25" customHeight="1">
      <c r="A4480" s="790" t="s">
        <v>14</v>
      </c>
      <c r="B4480" s="791"/>
      <c r="C4480" s="35">
        <v>92.684498480243164</v>
      </c>
      <c r="D4480" s="47">
        <v>0.33333333333333343</v>
      </c>
      <c r="E4480" s="36">
        <v>0</v>
      </c>
      <c r="F4480" s="47">
        <v>0</v>
      </c>
      <c r="G4480" s="36">
        <v>0</v>
      </c>
      <c r="H4480" s="47">
        <v>0</v>
      </c>
      <c r="I4480" s="36">
        <v>25.446808510638299</v>
      </c>
      <c r="J4480" s="47">
        <v>9.1517671699482758E-2</v>
      </c>
      <c r="K4480" s="36">
        <v>0</v>
      </c>
      <c r="L4480" s="47">
        <v>0</v>
      </c>
      <c r="M4480" s="36">
        <v>12.723404255319149</v>
      </c>
      <c r="N4480" s="47">
        <v>4.5758835849741379E-2</v>
      </c>
      <c r="O4480" s="36">
        <v>67.237689969604858</v>
      </c>
      <c r="P4480" s="47">
        <v>0.24181566163385063</v>
      </c>
      <c r="Q4480" s="36">
        <v>79.961094224924011</v>
      </c>
      <c r="R4480" s="47">
        <v>0.28757449748359204</v>
      </c>
      <c r="S4480" s="36">
        <v>278.05349544072942</v>
      </c>
      <c r="T4480" s="171">
        <v>2.1922624655860881E-2</v>
      </c>
      <c r="U4480" s="316"/>
    </row>
    <row r="4481" spans="1:21" ht="23.25" customHeight="1">
      <c r="A4481" s="790" t="s">
        <v>15</v>
      </c>
      <c r="B4481" s="791"/>
      <c r="C4481" s="35">
        <v>62.241164621864137</v>
      </c>
      <c r="D4481" s="47">
        <v>7.6875250954149155E-2</v>
      </c>
      <c r="E4481" s="36">
        <v>52.891891891891895</v>
      </c>
      <c r="F4481" s="47">
        <v>6.5327785675793434E-2</v>
      </c>
      <c r="G4481" s="36">
        <v>105.78378378378379</v>
      </c>
      <c r="H4481" s="47">
        <v>0.13065557135158687</v>
      </c>
      <c r="I4481" s="36">
        <v>168.0249484056479</v>
      </c>
      <c r="J4481" s="47">
        <v>0.207530822305736</v>
      </c>
      <c r="K4481" s="36">
        <v>0</v>
      </c>
      <c r="L4481" s="47">
        <v>0</v>
      </c>
      <c r="M4481" s="36">
        <v>24.790697674418606</v>
      </c>
      <c r="N4481" s="47">
        <v>3.0619464089846161E-2</v>
      </c>
      <c r="O4481" s="36">
        <v>255.45344135565702</v>
      </c>
      <c r="P4481" s="47">
        <v>0.31551542344403188</v>
      </c>
      <c r="Q4481" s="36">
        <v>140.45259505980982</v>
      </c>
      <c r="R4481" s="47">
        <v>0.1734756821788562</v>
      </c>
      <c r="S4481" s="36">
        <v>809.63852279307343</v>
      </c>
      <c r="T4481" s="171">
        <v>6.3834484130416994E-2</v>
      </c>
      <c r="U4481" s="316"/>
    </row>
    <row r="4482" spans="1:21" ht="23.25" customHeight="1">
      <c r="A4482" s="790" t="s">
        <v>16</v>
      </c>
      <c r="B4482" s="791"/>
      <c r="C4482" s="35">
        <v>221.04</v>
      </c>
      <c r="D4482" s="47">
        <v>0.36363636363636359</v>
      </c>
      <c r="E4482" s="36">
        <v>0</v>
      </c>
      <c r="F4482" s="47">
        <v>0</v>
      </c>
      <c r="G4482" s="36">
        <v>165.78</v>
      </c>
      <c r="H4482" s="47">
        <v>0.27272727272727271</v>
      </c>
      <c r="I4482" s="36">
        <v>0</v>
      </c>
      <c r="J4482" s="47">
        <v>0</v>
      </c>
      <c r="K4482" s="36">
        <v>0</v>
      </c>
      <c r="L4482" s="47">
        <v>0</v>
      </c>
      <c r="M4482" s="36">
        <v>0</v>
      </c>
      <c r="N4482" s="47">
        <v>0</v>
      </c>
      <c r="O4482" s="36">
        <v>110.52</v>
      </c>
      <c r="P4482" s="47">
        <v>0.1818181818181818</v>
      </c>
      <c r="Q4482" s="36">
        <v>110.52</v>
      </c>
      <c r="R4482" s="47">
        <v>0.1818181818181818</v>
      </c>
      <c r="S4482" s="36">
        <v>607.86</v>
      </c>
      <c r="T4482" s="171">
        <v>4.7925621658484692E-2</v>
      </c>
      <c r="U4482" s="316"/>
    </row>
    <row r="4483" spans="1:21" ht="23.25" customHeight="1">
      <c r="A4483" s="790" t="s">
        <v>17</v>
      </c>
      <c r="B4483" s="791"/>
      <c r="C4483" s="35">
        <v>491.6072044647388</v>
      </c>
      <c r="D4483" s="47">
        <v>0.37048542510332022</v>
      </c>
      <c r="E4483" s="36">
        <v>0</v>
      </c>
      <c r="F4483" s="47">
        <v>0</v>
      </c>
      <c r="G4483" s="36">
        <v>163.20547945205479</v>
      </c>
      <c r="H4483" s="47">
        <v>0.12299504743796459</v>
      </c>
      <c r="I4483" s="36">
        <v>202.31659056316587</v>
      </c>
      <c r="J4483" s="47">
        <v>0.15246999510892068</v>
      </c>
      <c r="K4483" s="36">
        <v>0</v>
      </c>
      <c r="L4483" s="47">
        <v>0</v>
      </c>
      <c r="M4483" s="36">
        <v>0</v>
      </c>
      <c r="N4483" s="47">
        <v>0</v>
      </c>
      <c r="O4483" s="36">
        <v>291.5646879756469</v>
      </c>
      <c r="P4483" s="47">
        <v>0.21972921956541908</v>
      </c>
      <c r="Q4483" s="36">
        <v>178.23328259766615</v>
      </c>
      <c r="R4483" s="47">
        <v>0.13432031278437628</v>
      </c>
      <c r="S4483" s="36">
        <v>1326.9272450532715</v>
      </c>
      <c r="T4483" s="171">
        <v>0.10461917730194205</v>
      </c>
      <c r="U4483" s="316"/>
    </row>
    <row r="4484" spans="1:21" ht="23.25" customHeight="1">
      <c r="A4484" s="790" t="s">
        <v>18</v>
      </c>
      <c r="B4484" s="791"/>
      <c r="C4484" s="35">
        <v>424.00942741160139</v>
      </c>
      <c r="D4484" s="47">
        <v>0.16211796594931072</v>
      </c>
      <c r="E4484" s="36">
        <v>0</v>
      </c>
      <c r="F4484" s="47">
        <v>0</v>
      </c>
      <c r="G4484" s="36">
        <v>300.84213759213759</v>
      </c>
      <c r="H4484" s="47">
        <v>0.11502554487057512</v>
      </c>
      <c r="I4484" s="36">
        <v>829.19639105508691</v>
      </c>
      <c r="J4484" s="47">
        <v>0.31703925337458627</v>
      </c>
      <c r="K4484" s="36">
        <v>0</v>
      </c>
      <c r="L4484" s="47">
        <v>0</v>
      </c>
      <c r="M4484" s="36">
        <v>163.55528255528253</v>
      </c>
      <c r="N4484" s="47">
        <v>6.2534575917312971E-2</v>
      </c>
      <c r="O4484" s="36">
        <v>232.20414485631875</v>
      </c>
      <c r="P4484" s="47">
        <v>8.8782138356944248E-2</v>
      </c>
      <c r="Q4484" s="36">
        <v>665.63023893458671</v>
      </c>
      <c r="R4484" s="47">
        <v>0.25450052153127278</v>
      </c>
      <c r="S4484" s="36">
        <v>2615.4376224050084</v>
      </c>
      <c r="T4484" s="171">
        <v>0.20620944619278977</v>
      </c>
      <c r="U4484" s="316"/>
    </row>
    <row r="4485" spans="1:21" ht="23.25" customHeight="1">
      <c r="A4485" s="790" t="s">
        <v>19</v>
      </c>
      <c r="B4485" s="791"/>
      <c r="C4485" s="35">
        <v>571.621799374538</v>
      </c>
      <c r="D4485" s="47">
        <v>0.14499856160236324</v>
      </c>
      <c r="E4485" s="36">
        <v>90.536143213520162</v>
      </c>
      <c r="F4485" s="47">
        <v>2.296555266672836E-2</v>
      </c>
      <c r="G4485" s="36">
        <v>363.02136999362062</v>
      </c>
      <c r="H4485" s="47">
        <v>9.2084620526351066E-2</v>
      </c>
      <c r="I4485" s="36">
        <v>933.41974608485441</v>
      </c>
      <c r="J4485" s="47">
        <v>0.23677284648982852</v>
      </c>
      <c r="K4485" s="36">
        <v>11.745257452574526</v>
      </c>
      <c r="L4485" s="47">
        <v>2.9793220589840979E-3</v>
      </c>
      <c r="M4485" s="36">
        <v>154.60475395950786</v>
      </c>
      <c r="N4485" s="47">
        <v>3.9217305857727695E-2</v>
      </c>
      <c r="O4485" s="36">
        <v>1056.6425423885626</v>
      </c>
      <c r="P4485" s="47">
        <v>0.2680297513878025</v>
      </c>
      <c r="Q4485" s="36">
        <v>760.66680070331313</v>
      </c>
      <c r="R4485" s="47">
        <v>0.19295203941021161</v>
      </c>
      <c r="S4485" s="36">
        <v>3942.258413170503</v>
      </c>
      <c r="T4485" s="171">
        <v>0.31082023029906192</v>
      </c>
      <c r="U4485" s="316"/>
    </row>
    <row r="4486" spans="1:21" ht="23.25" customHeight="1">
      <c r="A4486" s="790" t="s">
        <v>20</v>
      </c>
      <c r="B4486" s="791"/>
      <c r="C4486" s="35">
        <v>782.78435162353333</v>
      </c>
      <c r="D4486" s="47">
        <v>0.27353095763284746</v>
      </c>
      <c r="E4486" s="36">
        <v>35.885250768634677</v>
      </c>
      <c r="F4486" s="47">
        <v>1.253950336038427E-2</v>
      </c>
      <c r="G4486" s="36">
        <v>182.34299282283746</v>
      </c>
      <c r="H4486" s="47">
        <v>6.3716722672117726E-2</v>
      </c>
      <c r="I4486" s="36">
        <v>577.60218811235086</v>
      </c>
      <c r="J4486" s="47">
        <v>0.20183346705579391</v>
      </c>
      <c r="K4486" s="36">
        <v>13.158059467918623</v>
      </c>
      <c r="L4486" s="47">
        <v>4.5978647879009711E-3</v>
      </c>
      <c r="M4486" s="36">
        <v>97.151700609094931</v>
      </c>
      <c r="N4486" s="47">
        <v>3.394804411732253E-2</v>
      </c>
      <c r="O4486" s="36">
        <v>664.10311078628843</v>
      </c>
      <c r="P4486" s="47">
        <v>0.23205977416841519</v>
      </c>
      <c r="Q4486" s="36">
        <v>508.74842555474544</v>
      </c>
      <c r="R4486" s="47">
        <v>0.1777736662052217</v>
      </c>
      <c r="S4486" s="36">
        <v>2861.776079745393</v>
      </c>
      <c r="T4486" s="171">
        <v>0.22563155606419116</v>
      </c>
      <c r="U4486" s="316"/>
    </row>
    <row r="4487" spans="1:21" ht="23.25" customHeight="1">
      <c r="A4487" s="790" t="s">
        <v>21</v>
      </c>
      <c r="B4487" s="791"/>
      <c r="C4487" s="35">
        <v>186.03913043478261</v>
      </c>
      <c r="D4487" s="47">
        <v>0.77050095437029564</v>
      </c>
      <c r="E4487" s="36">
        <v>0</v>
      </c>
      <c r="F4487" s="47">
        <v>0</v>
      </c>
      <c r="G4487" s="36">
        <v>0</v>
      </c>
      <c r="H4487" s="47">
        <v>0</v>
      </c>
      <c r="I4487" s="36">
        <v>0</v>
      </c>
      <c r="J4487" s="47">
        <v>0</v>
      </c>
      <c r="K4487" s="36">
        <v>0</v>
      </c>
      <c r="L4487" s="47">
        <v>0</v>
      </c>
      <c r="M4487" s="36">
        <v>0</v>
      </c>
      <c r="N4487" s="47">
        <v>0</v>
      </c>
      <c r="O4487" s="36">
        <v>0</v>
      </c>
      <c r="P4487" s="47">
        <v>0</v>
      </c>
      <c r="Q4487" s="36">
        <v>55.413043478260867</v>
      </c>
      <c r="R4487" s="47">
        <v>0.2294990456297043</v>
      </c>
      <c r="S4487" s="36">
        <v>241.45217391304348</v>
      </c>
      <c r="T4487" s="171">
        <v>1.9036859697257873E-2</v>
      </c>
      <c r="U4487" s="316"/>
    </row>
    <row r="4488" spans="1:21" ht="13.5" thickBot="1">
      <c r="A4488" s="938" t="s">
        <v>3</v>
      </c>
      <c r="B4488" s="939"/>
      <c r="C4488" s="45">
        <v>11104.240815031953</v>
      </c>
      <c r="D4488" s="48">
        <v>0.19639931592468707</v>
      </c>
      <c r="E4488" s="45">
        <v>406.80468413328958</v>
      </c>
      <c r="F4488" s="48">
        <v>7.1951034752938724E-3</v>
      </c>
      <c r="G4488" s="45">
        <v>3910.8092733835633</v>
      </c>
      <c r="H4488" s="48">
        <v>6.9169993590619386E-2</v>
      </c>
      <c r="I4488" s="45">
        <v>20456.071073921925</v>
      </c>
      <c r="J4488" s="48">
        <v>0.36180396592141845</v>
      </c>
      <c r="K4488" s="45">
        <v>1368.4174825344608</v>
      </c>
      <c r="L4488" s="48">
        <v>2.4203028549716944E-2</v>
      </c>
      <c r="M4488" s="45">
        <v>1703.1588602669437</v>
      </c>
      <c r="N4488" s="48">
        <v>3.0123557354293104E-2</v>
      </c>
      <c r="O4488" s="45">
        <v>8656.2796031094458</v>
      </c>
      <c r="P4488" s="48">
        <v>0.15310253270102778</v>
      </c>
      <c r="Q4488" s="45">
        <v>8933.3194908945625</v>
      </c>
      <c r="R4488" s="48">
        <v>0.15800250248295045</v>
      </c>
      <c r="S4488" s="45">
        <v>56539.101283275748</v>
      </c>
      <c r="T4488" s="48">
        <v>1</v>
      </c>
      <c r="U4488" s="316"/>
    </row>
    <row r="4491" spans="1:21" ht="13.5" thickBot="1"/>
    <row r="4492" spans="1:21" ht="15" customHeight="1">
      <c r="A4492" s="770" t="s">
        <v>22</v>
      </c>
      <c r="B4492" s="771"/>
      <c r="C4492" s="747" t="s">
        <v>510</v>
      </c>
      <c r="D4492" s="748"/>
      <c r="E4492" s="748"/>
      <c r="F4492" s="748"/>
      <c r="G4492" s="748"/>
      <c r="H4492" s="748"/>
      <c r="I4492" s="748"/>
      <c r="J4492" s="748"/>
      <c r="K4492" s="748"/>
      <c r="L4492" s="748"/>
      <c r="M4492" s="748"/>
      <c r="N4492" s="749"/>
      <c r="O4492" s="4"/>
    </row>
    <row r="4493" spans="1:21" ht="51.75" customHeight="1">
      <c r="A4493" s="772"/>
      <c r="B4493" s="773"/>
      <c r="C4493" s="813" t="s">
        <v>239</v>
      </c>
      <c r="D4493" s="1122"/>
      <c r="E4493" s="814" t="s">
        <v>240</v>
      </c>
      <c r="F4493" s="1122"/>
      <c r="G4493" s="814" t="s">
        <v>241</v>
      </c>
      <c r="H4493" s="1122"/>
      <c r="I4493" s="814" t="s">
        <v>242</v>
      </c>
      <c r="J4493" s="1122"/>
      <c r="K4493" s="814" t="s">
        <v>243</v>
      </c>
      <c r="L4493" s="1122"/>
      <c r="M4493" s="815" t="s">
        <v>3</v>
      </c>
      <c r="N4493" s="1123"/>
      <c r="O4493" s="316"/>
    </row>
    <row r="4494" spans="1:21" ht="13.5" thickBot="1">
      <c r="A4494" s="774"/>
      <c r="B4494" s="775"/>
      <c r="C4494" s="64" t="s">
        <v>11</v>
      </c>
      <c r="D4494" s="65" t="s">
        <v>12</v>
      </c>
      <c r="E4494" s="64" t="s">
        <v>11</v>
      </c>
      <c r="F4494" s="65" t="s">
        <v>12</v>
      </c>
      <c r="G4494" s="64" t="s">
        <v>11</v>
      </c>
      <c r="H4494" s="65" t="s">
        <v>12</v>
      </c>
      <c r="I4494" s="64" t="s">
        <v>11</v>
      </c>
      <c r="J4494" s="65" t="s">
        <v>12</v>
      </c>
      <c r="K4494" s="64" t="s">
        <v>11</v>
      </c>
      <c r="L4494" s="65" t="s">
        <v>12</v>
      </c>
      <c r="M4494" s="64" t="s">
        <v>11</v>
      </c>
      <c r="N4494" s="304" t="s">
        <v>13</v>
      </c>
      <c r="O4494" s="316"/>
    </row>
    <row r="4495" spans="1:21" ht="12.75" customHeight="1">
      <c r="A4495" s="806" t="s">
        <v>383</v>
      </c>
      <c r="B4495" s="807"/>
      <c r="C4495" s="39">
        <v>5737.4423817999977</v>
      </c>
      <c r="D4495" s="23">
        <v>0.20725126855253592</v>
      </c>
      <c r="E4495" s="40">
        <v>2324.2114727999997</v>
      </c>
      <c r="F4495" s="23">
        <v>8.3956533951463616E-2</v>
      </c>
      <c r="G4495" s="40">
        <v>7675.3097445999956</v>
      </c>
      <c r="H4495" s="23">
        <v>0.27725205331002151</v>
      </c>
      <c r="I4495" s="40">
        <v>9353.3843776999929</v>
      </c>
      <c r="J4495" s="23">
        <v>0.33786845227186979</v>
      </c>
      <c r="K4495" s="40">
        <v>2593.1611367999994</v>
      </c>
      <c r="L4495" s="23">
        <v>9.3671691914111593E-2</v>
      </c>
      <c r="M4495" s="40">
        <v>27683.509113699918</v>
      </c>
      <c r="N4495" s="165">
        <v>1</v>
      </c>
      <c r="O4495" s="316"/>
    </row>
    <row r="4496" spans="1:21" ht="22.5" customHeight="1">
      <c r="A4496" s="790" t="s">
        <v>14</v>
      </c>
      <c r="B4496" s="791"/>
      <c r="C4496" s="35">
        <v>60.774999999999999</v>
      </c>
      <c r="D4496" s="24">
        <v>0.11989818311393054</v>
      </c>
      <c r="E4496" s="36">
        <v>60.774999999999999</v>
      </c>
      <c r="F4496" s="24">
        <v>0.11989818311393054</v>
      </c>
      <c r="G4496" s="36">
        <v>137.84268299999999</v>
      </c>
      <c r="H4496" s="24">
        <v>0.27193890986835834</v>
      </c>
      <c r="I4496" s="36">
        <v>186.720732</v>
      </c>
      <c r="J4496" s="24">
        <v>0.36836654078985026</v>
      </c>
      <c r="K4496" s="36">
        <v>60.774999999999999</v>
      </c>
      <c r="L4496" s="24">
        <v>0.11989818311393054</v>
      </c>
      <c r="M4496" s="36">
        <v>506.8884149999999</v>
      </c>
      <c r="N4496" s="166">
        <f>+M4496/$M$4495</f>
        <v>1.831012148489343E-2</v>
      </c>
      <c r="O4496" s="316"/>
    </row>
    <row r="4497" spans="1:15" ht="22.5" customHeight="1">
      <c r="A4497" s="790" t="s">
        <v>15</v>
      </c>
      <c r="B4497" s="791"/>
      <c r="C4497" s="35">
        <v>422.09225600000002</v>
      </c>
      <c r="D4497" s="24">
        <v>0.28329295955947231</v>
      </c>
      <c r="E4497" s="36">
        <v>171.71957449999999</v>
      </c>
      <c r="F4497" s="24">
        <v>0.11525192841822307</v>
      </c>
      <c r="G4497" s="36">
        <v>513.77485149999995</v>
      </c>
      <c r="H4497" s="24">
        <v>0.34482698073632356</v>
      </c>
      <c r="I4497" s="36">
        <v>360.45135750000003</v>
      </c>
      <c r="J4497" s="24">
        <v>0.24192183199732617</v>
      </c>
      <c r="K4497" s="36">
        <v>21.911646000000001</v>
      </c>
      <c r="L4497" s="24">
        <v>1.4706299288654736E-2</v>
      </c>
      <c r="M4497" s="36">
        <v>1489.9496855000002</v>
      </c>
      <c r="N4497" s="166">
        <f t="shared" ref="N4497:N4503" si="323">+M4497/$M$4495</f>
        <v>5.382083894713547E-2</v>
      </c>
      <c r="O4497" s="316"/>
    </row>
    <row r="4498" spans="1:15" ht="22.5" customHeight="1">
      <c r="A4498" s="790" t="s">
        <v>16</v>
      </c>
      <c r="B4498" s="791"/>
      <c r="C4498" s="35">
        <v>474.88596349999989</v>
      </c>
      <c r="D4498" s="24">
        <v>0.19655610967697079</v>
      </c>
      <c r="E4498" s="36">
        <v>267.74435999999997</v>
      </c>
      <c r="F4498" s="24">
        <v>0.11081984694110748</v>
      </c>
      <c r="G4498" s="36">
        <v>602.42480999999998</v>
      </c>
      <c r="H4498" s="24">
        <v>0.24934465561749186</v>
      </c>
      <c r="I4498" s="36">
        <v>870.16917000000012</v>
      </c>
      <c r="J4498" s="24">
        <v>0.36016450255859939</v>
      </c>
      <c r="K4498" s="36">
        <v>200.80826999999999</v>
      </c>
      <c r="L4498" s="24">
        <v>8.3114885205830616E-2</v>
      </c>
      <c r="M4498" s="36">
        <v>2416.0325734999997</v>
      </c>
      <c r="N4498" s="166">
        <f t="shared" si="323"/>
        <v>8.7273349761297497E-2</v>
      </c>
      <c r="O4498" s="316"/>
    </row>
    <row r="4499" spans="1:15" ht="22.5" customHeight="1">
      <c r="A4499" s="790" t="s">
        <v>17</v>
      </c>
      <c r="B4499" s="791"/>
      <c r="C4499" s="35">
        <v>770.20207399999993</v>
      </c>
      <c r="D4499" s="24">
        <v>0.29851554575961753</v>
      </c>
      <c r="E4499" s="36">
        <v>44.771607000000003</v>
      </c>
      <c r="F4499" s="24">
        <v>1.7352615825519207E-2</v>
      </c>
      <c r="G4499" s="36">
        <v>768.08002099999987</v>
      </c>
      <c r="H4499" s="24">
        <v>0.2976930787333526</v>
      </c>
      <c r="I4499" s="36">
        <v>952.28177399999981</v>
      </c>
      <c r="J4499" s="24">
        <v>0.36908614385599114</v>
      </c>
      <c r="K4499" s="36">
        <v>44.771607000000003</v>
      </c>
      <c r="L4499" s="24">
        <v>1.7352615825519207E-2</v>
      </c>
      <c r="M4499" s="36">
        <v>2580.1070830000003</v>
      </c>
      <c r="N4499" s="166">
        <f t="shared" si="323"/>
        <v>9.3200145704186249E-2</v>
      </c>
      <c r="O4499" s="316"/>
    </row>
    <row r="4500" spans="1:15" ht="22.5" customHeight="1">
      <c r="A4500" s="790" t="s">
        <v>18</v>
      </c>
      <c r="B4500" s="791"/>
      <c r="C4500" s="35">
        <v>992.45517250000012</v>
      </c>
      <c r="D4500" s="24">
        <v>0.17958966529352047</v>
      </c>
      <c r="E4500" s="36">
        <v>476.14593850000006</v>
      </c>
      <c r="F4500" s="24">
        <v>8.616095930124662E-2</v>
      </c>
      <c r="G4500" s="36">
        <v>1560.2253364999992</v>
      </c>
      <c r="H4500" s="24">
        <v>0.28233048073967815</v>
      </c>
      <c r="I4500" s="36">
        <v>1890.7703769999987</v>
      </c>
      <c r="J4500" s="24">
        <v>0.34214423841126512</v>
      </c>
      <c r="K4500" s="36">
        <v>606.64084000000003</v>
      </c>
      <c r="L4500" s="24">
        <v>0.10977465625429053</v>
      </c>
      <c r="M4500" s="36">
        <v>5526.2376644999931</v>
      </c>
      <c r="N4500" s="166">
        <f t="shared" si="323"/>
        <v>0.19962200752090306</v>
      </c>
      <c r="O4500" s="316"/>
    </row>
    <row r="4501" spans="1:15" ht="22.5" customHeight="1">
      <c r="A4501" s="790" t="s">
        <v>19</v>
      </c>
      <c r="B4501" s="791"/>
      <c r="C4501" s="35">
        <v>1254.3320657999998</v>
      </c>
      <c r="D4501" s="24">
        <v>0.15142096058229057</v>
      </c>
      <c r="E4501" s="36">
        <v>766.60209480000015</v>
      </c>
      <c r="F4501" s="24">
        <v>9.2542978644955406E-2</v>
      </c>
      <c r="G4501" s="36">
        <v>2071.8366285999996</v>
      </c>
      <c r="H4501" s="24">
        <v>0.25010880374177419</v>
      </c>
      <c r="I4501" s="36">
        <v>3198.4029212000005</v>
      </c>
      <c r="J4501" s="24">
        <v>0.38610608455459</v>
      </c>
      <c r="K4501" s="36">
        <v>992.56759580000028</v>
      </c>
      <c r="L4501" s="24">
        <v>0.11982117247639192</v>
      </c>
      <c r="M4501" s="36">
        <v>8283.7413061999832</v>
      </c>
      <c r="N4501" s="166">
        <f t="shared" si="323"/>
        <v>0.29923017606538016</v>
      </c>
      <c r="O4501" s="316"/>
    </row>
    <row r="4502" spans="1:15" ht="22.5" customHeight="1">
      <c r="A4502" s="790" t="s">
        <v>20</v>
      </c>
      <c r="B4502" s="791"/>
      <c r="C4502" s="35">
        <v>1407.5273500000005</v>
      </c>
      <c r="D4502" s="24">
        <v>0.23009537962438817</v>
      </c>
      <c r="E4502" s="36">
        <v>518.046648</v>
      </c>
      <c r="F4502" s="24">
        <v>8.4687619132020234E-2</v>
      </c>
      <c r="G4502" s="36">
        <v>1915.0054140000009</v>
      </c>
      <c r="H4502" s="24">
        <v>0.31305530064271125</v>
      </c>
      <c r="I4502" s="36">
        <v>1663.941796000001</v>
      </c>
      <c r="J4502" s="24">
        <v>0.2720127031446361</v>
      </c>
      <c r="K4502" s="36">
        <v>612.62617799999998</v>
      </c>
      <c r="L4502" s="24">
        <v>0.1001489974562469</v>
      </c>
      <c r="M4502" s="36">
        <v>6117.147385999986</v>
      </c>
      <c r="N4502" s="166">
        <f t="shared" si="323"/>
        <v>0.22096719606159876</v>
      </c>
      <c r="O4502" s="316"/>
    </row>
    <row r="4503" spans="1:15" ht="22.5" customHeight="1">
      <c r="A4503" s="790" t="s">
        <v>21</v>
      </c>
      <c r="B4503" s="791"/>
      <c r="C4503" s="35">
        <v>355.17250000000001</v>
      </c>
      <c r="D4503" s="24">
        <v>0.46524780424545314</v>
      </c>
      <c r="E4503" s="36">
        <v>18.40625</v>
      </c>
      <c r="F4503" s="24">
        <v>2.4110727595444102E-2</v>
      </c>
      <c r="G4503" s="36">
        <v>106.12</v>
      </c>
      <c r="H4503" s="24">
        <v>0.13900878301818831</v>
      </c>
      <c r="I4503" s="36">
        <v>230.64625000000001</v>
      </c>
      <c r="J4503" s="24">
        <v>0.3021282936318207</v>
      </c>
      <c r="K4503" s="36">
        <v>53.06</v>
      </c>
      <c r="L4503" s="24">
        <v>6.9504391509094154E-2</v>
      </c>
      <c r="M4503" s="36">
        <v>763.40499999999975</v>
      </c>
      <c r="N4503" s="166">
        <f t="shared" si="323"/>
        <v>2.7576164454606967E-2</v>
      </c>
      <c r="O4503" s="316"/>
    </row>
    <row r="4504" spans="1:15">
      <c r="A4504" s="804" t="s">
        <v>384</v>
      </c>
      <c r="B4504" s="805"/>
      <c r="C4504" s="41">
        <v>3362.5015783700001</v>
      </c>
      <c r="D4504" s="25">
        <v>0.2079187674603967</v>
      </c>
      <c r="E4504" s="42">
        <v>1573.002200146</v>
      </c>
      <c r="F4504" s="25">
        <v>9.7265881084104042E-2</v>
      </c>
      <c r="G4504" s="42">
        <v>4002.4138550089956</v>
      </c>
      <c r="H4504" s="25">
        <v>0.24748745426709651</v>
      </c>
      <c r="I4504" s="42">
        <v>6091.0734670729944</v>
      </c>
      <c r="J4504" s="25">
        <v>0.37663877867931389</v>
      </c>
      <c r="K4504" s="42">
        <v>1143.1977760530006</v>
      </c>
      <c r="L4504" s="25">
        <v>7.0689118509092194E-2</v>
      </c>
      <c r="M4504" s="42">
        <v>16172.188876650936</v>
      </c>
      <c r="N4504" s="167">
        <v>1</v>
      </c>
      <c r="O4504" s="316"/>
    </row>
    <row r="4505" spans="1:15" ht="22.5" customHeight="1">
      <c r="A4505" s="790" t="s">
        <v>14</v>
      </c>
      <c r="B4505" s="791"/>
      <c r="C4505" s="35">
        <v>69.047619033000004</v>
      </c>
      <c r="D4505" s="24">
        <v>0.1510557453194703</v>
      </c>
      <c r="E4505" s="36">
        <v>78.04887217000001</v>
      </c>
      <c r="F4505" s="24">
        <v>0.17074782189591123</v>
      </c>
      <c r="G4505" s="36">
        <v>78.04887217000001</v>
      </c>
      <c r="H4505" s="24">
        <v>0.17074782189591123</v>
      </c>
      <c r="I4505" s="36">
        <v>219.31203004</v>
      </c>
      <c r="J4505" s="24">
        <v>0.47978978303922681</v>
      </c>
      <c r="K4505" s="36">
        <v>12.64285714</v>
      </c>
      <c r="L4505" s="24">
        <v>2.7658827849480878E-2</v>
      </c>
      <c r="M4505" s="36">
        <v>457.10025055299985</v>
      </c>
      <c r="N4505" s="166">
        <f>+M4505/$M$4504</f>
        <v>2.8264587684413672E-2</v>
      </c>
      <c r="O4505" s="316"/>
    </row>
    <row r="4506" spans="1:15" ht="22.5" customHeight="1">
      <c r="A4506" s="790" t="s">
        <v>15</v>
      </c>
      <c r="B4506" s="791"/>
      <c r="C4506" s="35">
        <v>184.731802034</v>
      </c>
      <c r="D4506" s="24">
        <v>0.18407939635479295</v>
      </c>
      <c r="E4506" s="36">
        <v>0</v>
      </c>
      <c r="F4506" s="24">
        <v>0</v>
      </c>
      <c r="G4506" s="36">
        <v>438.53652950599985</v>
      </c>
      <c r="H4506" s="24">
        <v>0.43698777764389868</v>
      </c>
      <c r="I4506" s="36">
        <v>350.82276765699976</v>
      </c>
      <c r="J4506" s="24">
        <v>0.3495837889673834</v>
      </c>
      <c r="K4506" s="36">
        <v>29.453054533000003</v>
      </c>
      <c r="L4506" s="24">
        <v>2.9349037033924302E-2</v>
      </c>
      <c r="M4506" s="36">
        <v>1003.5441537300003</v>
      </c>
      <c r="N4506" s="166">
        <f t="shared" ref="N4506:N4512" si="324">+M4506/$M$4504</f>
        <v>6.2053699804291554E-2</v>
      </c>
      <c r="O4506" s="316"/>
    </row>
    <row r="4507" spans="1:15" ht="22.5" customHeight="1">
      <c r="A4507" s="790" t="s">
        <v>16</v>
      </c>
      <c r="B4507" s="791"/>
      <c r="C4507" s="35">
        <v>234.52014652</v>
      </c>
      <c r="D4507" s="24">
        <v>0.18181818181818191</v>
      </c>
      <c r="E4507" s="36">
        <v>117.26007326</v>
      </c>
      <c r="F4507" s="24">
        <v>9.0909090909090953E-2</v>
      </c>
      <c r="G4507" s="36">
        <v>410.41025640999999</v>
      </c>
      <c r="H4507" s="24">
        <v>0.31818181818181834</v>
      </c>
      <c r="I4507" s="36">
        <v>469.04029303999999</v>
      </c>
      <c r="J4507" s="24">
        <v>0.36363636363636381</v>
      </c>
      <c r="K4507" s="36">
        <v>58.630036629999999</v>
      </c>
      <c r="L4507" s="24">
        <v>4.5454545454545477E-2</v>
      </c>
      <c r="M4507" s="36">
        <v>1289.8608058599993</v>
      </c>
      <c r="N4507" s="166">
        <f t="shared" si="324"/>
        <v>7.9757960762026042E-2</v>
      </c>
      <c r="O4507" s="316"/>
    </row>
    <row r="4508" spans="1:15" ht="22.5" customHeight="1">
      <c r="A4508" s="790" t="s">
        <v>17</v>
      </c>
      <c r="B4508" s="791"/>
      <c r="C4508" s="35">
        <v>179.58166495000003</v>
      </c>
      <c r="D4508" s="24">
        <v>0.16483023839655422</v>
      </c>
      <c r="E4508" s="36">
        <v>5.4081632649999998</v>
      </c>
      <c r="F4508" s="24">
        <v>4.9639190086896278E-3</v>
      </c>
      <c r="G4508" s="36">
        <v>248.85194079500002</v>
      </c>
      <c r="H4508" s="24">
        <v>0.22841042674432027</v>
      </c>
      <c r="I4508" s="36">
        <v>578.97496423500002</v>
      </c>
      <c r="J4508" s="24">
        <v>0.53141606303217148</v>
      </c>
      <c r="K4508" s="36">
        <v>76.677929245000001</v>
      </c>
      <c r="L4508" s="24">
        <v>7.0379352818264782E-2</v>
      </c>
      <c r="M4508" s="36">
        <v>1089.4946624899997</v>
      </c>
      <c r="N4508" s="166">
        <f t="shared" si="324"/>
        <v>6.7368410720393512E-2</v>
      </c>
      <c r="O4508" s="316"/>
    </row>
    <row r="4509" spans="1:15" ht="22.5" customHeight="1">
      <c r="A4509" s="790" t="s">
        <v>18</v>
      </c>
      <c r="B4509" s="791"/>
      <c r="C4509" s="35">
        <v>428.89238864200001</v>
      </c>
      <c r="D4509" s="24">
        <v>0.17493543229346925</v>
      </c>
      <c r="E4509" s="36">
        <v>535.68311690199994</v>
      </c>
      <c r="F4509" s="24">
        <v>0.21849293694457436</v>
      </c>
      <c r="G4509" s="36">
        <v>446.75788264100004</v>
      </c>
      <c r="H4509" s="24">
        <v>0.18222236020036708</v>
      </c>
      <c r="I4509" s="36">
        <v>906.49758346400017</v>
      </c>
      <c r="J4509" s="24">
        <v>0.36973970822463564</v>
      </c>
      <c r="K4509" s="36">
        <v>133.887259581</v>
      </c>
      <c r="L4509" s="24">
        <v>5.4609562336953459E-2</v>
      </c>
      <c r="M4509" s="36">
        <v>2451.7182312300006</v>
      </c>
      <c r="N4509" s="166">
        <f t="shared" si="324"/>
        <v>0.15160089026475193</v>
      </c>
      <c r="O4509" s="316"/>
    </row>
    <row r="4510" spans="1:15" ht="22.5" customHeight="1">
      <c r="A4510" s="790" t="s">
        <v>19</v>
      </c>
      <c r="B4510" s="791"/>
      <c r="C4510" s="35">
        <v>1453.1058488219987</v>
      </c>
      <c r="D4510" s="24">
        <v>0.27448353429741823</v>
      </c>
      <c r="E4510" s="36">
        <v>270.60711506400003</v>
      </c>
      <c r="F4510" s="24">
        <v>5.1116164324167962E-2</v>
      </c>
      <c r="G4510" s="36">
        <v>1262.4534196199995</v>
      </c>
      <c r="H4510" s="24">
        <v>0.23847036111242517</v>
      </c>
      <c r="I4510" s="36">
        <v>1920.2357354059968</v>
      </c>
      <c r="J4510" s="24">
        <v>0.36272174650300032</v>
      </c>
      <c r="K4510" s="36">
        <v>387.5615155239999</v>
      </c>
      <c r="L4510" s="24">
        <v>7.3208193762987442E-2</v>
      </c>
      <c r="M4510" s="36">
        <v>5293.9636344359997</v>
      </c>
      <c r="N4510" s="166">
        <f t="shared" si="324"/>
        <v>0.32734985194733363</v>
      </c>
      <c r="O4510" s="316"/>
    </row>
    <row r="4511" spans="1:15" ht="22.5" customHeight="1">
      <c r="A4511" s="790" t="s">
        <v>20</v>
      </c>
      <c r="B4511" s="791"/>
      <c r="C4511" s="35">
        <v>625.50358983899991</v>
      </c>
      <c r="D4511" s="24">
        <v>0.15076763093060946</v>
      </c>
      <c r="E4511" s="36">
        <v>437.85411873500004</v>
      </c>
      <c r="F4511" s="24">
        <v>0.10553772871531772</v>
      </c>
      <c r="G4511" s="36">
        <v>1117.3549538670002</v>
      </c>
      <c r="H4511" s="24">
        <v>0.26932053155197505</v>
      </c>
      <c r="I4511" s="36">
        <v>1528.2345376710005</v>
      </c>
      <c r="J4511" s="24">
        <v>0.36835648027263501</v>
      </c>
      <c r="K4511" s="36">
        <v>439.84512340000015</v>
      </c>
      <c r="L4511" s="24">
        <v>0.10601762852946765</v>
      </c>
      <c r="M4511" s="36">
        <v>4148.7923235119806</v>
      </c>
      <c r="N4511" s="166">
        <f t="shared" si="324"/>
        <v>0.25653870080023111</v>
      </c>
      <c r="O4511" s="316"/>
    </row>
    <row r="4512" spans="1:15" ht="22.5" customHeight="1">
      <c r="A4512" s="790" t="s">
        <v>21</v>
      </c>
      <c r="B4512" s="791"/>
      <c r="C4512" s="35">
        <v>187.11851852999999</v>
      </c>
      <c r="D4512" s="24">
        <v>0.42748957125976722</v>
      </c>
      <c r="E4512" s="36">
        <v>128.14074074999999</v>
      </c>
      <c r="F4512" s="24">
        <v>0.29274938020281516</v>
      </c>
      <c r="G4512" s="36">
        <v>0</v>
      </c>
      <c r="H4512" s="24">
        <v>0</v>
      </c>
      <c r="I4512" s="36">
        <v>117.95555555999999</v>
      </c>
      <c r="J4512" s="24">
        <v>0.26948038211390413</v>
      </c>
      <c r="K4512" s="36">
        <v>4.5</v>
      </c>
      <c r="L4512" s="24">
        <v>1.0280666423513463E-2</v>
      </c>
      <c r="M4512" s="36">
        <v>437.71481483999997</v>
      </c>
      <c r="N4512" s="166">
        <f t="shared" si="324"/>
        <v>2.7065898016561219E-2</v>
      </c>
      <c r="O4512" s="316"/>
    </row>
    <row r="4513" spans="1:15">
      <c r="A4513" s="804" t="s">
        <v>385</v>
      </c>
      <c r="B4513" s="805"/>
      <c r="C4513" s="41">
        <v>2741.782831546755</v>
      </c>
      <c r="D4513" s="25">
        <v>0.21617090556121255</v>
      </c>
      <c r="E4513" s="42">
        <v>1007.4550057385192</v>
      </c>
      <c r="F4513" s="25">
        <v>7.9430966740648826E-2</v>
      </c>
      <c r="G4513" s="42">
        <v>3025.3038865643521</v>
      </c>
      <c r="H4513" s="25">
        <v>0.23852461005729353</v>
      </c>
      <c r="I4513" s="42">
        <v>5071.7438731606007</v>
      </c>
      <c r="J4513" s="25">
        <v>0.39987246736721077</v>
      </c>
      <c r="K4513" s="42">
        <v>837.11795551079842</v>
      </c>
      <c r="L4513" s="25">
        <v>6.6001050273639908E-2</v>
      </c>
      <c r="M4513" s="42">
        <v>12683.403552520955</v>
      </c>
      <c r="N4513" s="167">
        <v>1</v>
      </c>
      <c r="O4513" s="316"/>
    </row>
    <row r="4514" spans="1:15" ht="22.5" customHeight="1">
      <c r="A4514" s="790" t="s">
        <v>14</v>
      </c>
      <c r="B4514" s="791"/>
      <c r="C4514" s="35">
        <v>12.723404255319149</v>
      </c>
      <c r="D4514" s="24">
        <v>4.5758835849741379E-2</v>
      </c>
      <c r="E4514" s="36">
        <v>67.237689969604858</v>
      </c>
      <c r="F4514" s="24">
        <v>0.24181566163385063</v>
      </c>
      <c r="G4514" s="36">
        <v>105.40790273556232</v>
      </c>
      <c r="H4514" s="24">
        <v>0.37909216918307481</v>
      </c>
      <c r="I4514" s="36">
        <v>67.237689969604858</v>
      </c>
      <c r="J4514" s="24">
        <v>0.24181566163385063</v>
      </c>
      <c r="K4514" s="36">
        <v>25.446808510638299</v>
      </c>
      <c r="L4514" s="24">
        <v>9.1517671699482758E-2</v>
      </c>
      <c r="M4514" s="36">
        <v>278.05349544072942</v>
      </c>
      <c r="N4514" s="166">
        <v>2.1922624655860881E-2</v>
      </c>
      <c r="O4514" s="316"/>
    </row>
    <row r="4515" spans="1:15" ht="22.5" customHeight="1">
      <c r="A4515" s="790" t="s">
        <v>15</v>
      </c>
      <c r="B4515" s="791"/>
      <c r="C4515" s="35">
        <v>205.73983578891102</v>
      </c>
      <c r="D4515" s="24">
        <v>0.25411319989957271</v>
      </c>
      <c r="E4515" s="36">
        <v>12.395348837209303</v>
      </c>
      <c r="F4515" s="24">
        <v>1.530973204492308E-2</v>
      </c>
      <c r="G4515" s="36">
        <v>115.26526673166481</v>
      </c>
      <c r="H4515" s="24">
        <v>0.14236633199470941</v>
      </c>
      <c r="I4515" s="36">
        <v>345.53137975917696</v>
      </c>
      <c r="J4515" s="24">
        <v>0.42677240525459476</v>
      </c>
      <c r="K4515" s="36">
        <v>130.70669167611121</v>
      </c>
      <c r="L4515" s="24">
        <v>0.1614383308061999</v>
      </c>
      <c r="M4515" s="36">
        <v>809.63852279307343</v>
      </c>
      <c r="N4515" s="166">
        <v>6.3834484130416994E-2</v>
      </c>
      <c r="O4515" s="316"/>
    </row>
    <row r="4516" spans="1:15" ht="22.5" customHeight="1">
      <c r="A4516" s="790" t="s">
        <v>16</v>
      </c>
      <c r="B4516" s="791"/>
      <c r="C4516" s="35">
        <v>0</v>
      </c>
      <c r="D4516" s="24">
        <v>0</v>
      </c>
      <c r="E4516" s="36">
        <v>55.26</v>
      </c>
      <c r="F4516" s="24">
        <v>9.0909090909090898E-2</v>
      </c>
      <c r="G4516" s="36">
        <v>221.04</v>
      </c>
      <c r="H4516" s="24">
        <v>0.36363636363636359</v>
      </c>
      <c r="I4516" s="36">
        <v>221.04</v>
      </c>
      <c r="J4516" s="24">
        <v>0.36363636363636359</v>
      </c>
      <c r="K4516" s="36">
        <v>110.52</v>
      </c>
      <c r="L4516" s="24">
        <v>0.1818181818181818</v>
      </c>
      <c r="M4516" s="36">
        <v>607.86</v>
      </c>
      <c r="N4516" s="166">
        <v>4.7925621658484692E-2</v>
      </c>
      <c r="O4516" s="316"/>
    </row>
    <row r="4517" spans="1:15" ht="22.5" customHeight="1">
      <c r="A4517" s="790" t="s">
        <v>17</v>
      </c>
      <c r="B4517" s="791"/>
      <c r="C4517" s="35">
        <v>250.19989852866561</v>
      </c>
      <c r="D4517" s="24">
        <v>0.18855585297641617</v>
      </c>
      <c r="E4517" s="36">
        <v>176.2425164890918</v>
      </c>
      <c r="F4517" s="24">
        <v>0.13282002999494993</v>
      </c>
      <c r="G4517" s="36">
        <v>256.71841704718412</v>
      </c>
      <c r="H4517" s="24">
        <v>0.19346834425490886</v>
      </c>
      <c r="I4517" s="36">
        <v>637.24789446981219</v>
      </c>
      <c r="J4517" s="24">
        <v>0.48024328149523293</v>
      </c>
      <c r="K4517" s="36">
        <v>6.5185185185185182</v>
      </c>
      <c r="L4517" s="24">
        <v>4.9124912784926818E-3</v>
      </c>
      <c r="M4517" s="36">
        <v>1326.9272450532715</v>
      </c>
      <c r="N4517" s="166">
        <v>0.10461917730194205</v>
      </c>
      <c r="O4517" s="316"/>
    </row>
    <row r="4518" spans="1:15" ht="22.5" customHeight="1">
      <c r="A4518" s="790" t="s">
        <v>18</v>
      </c>
      <c r="B4518" s="791"/>
      <c r="C4518" s="35">
        <v>483.24162304597093</v>
      </c>
      <c r="D4518" s="24">
        <v>0.18476511116392419</v>
      </c>
      <c r="E4518" s="36">
        <v>163.55528255528253</v>
      </c>
      <c r="F4518" s="24">
        <v>6.2534575917312971E-2</v>
      </c>
      <c r="G4518" s="36">
        <v>447.55652886087677</v>
      </c>
      <c r="H4518" s="24">
        <v>0.17112108697485554</v>
      </c>
      <c r="I4518" s="36">
        <v>1388.5002314567532</v>
      </c>
      <c r="J4518" s="24">
        <v>0.53088638764015594</v>
      </c>
      <c r="K4518" s="36">
        <v>132.5839564861304</v>
      </c>
      <c r="L4518" s="24">
        <v>5.0692838303753429E-2</v>
      </c>
      <c r="M4518" s="36">
        <v>2615.4376224050084</v>
      </c>
      <c r="N4518" s="166">
        <v>0.20620944619278977</v>
      </c>
      <c r="O4518" s="316"/>
    </row>
    <row r="4519" spans="1:15" ht="22.5" customHeight="1">
      <c r="A4519" s="790" t="s">
        <v>19</v>
      </c>
      <c r="B4519" s="791"/>
      <c r="C4519" s="35">
        <v>1015.1876494081838</v>
      </c>
      <c r="D4519" s="24">
        <v>0.25751423245533367</v>
      </c>
      <c r="E4519" s="36">
        <v>293.61043576451783</v>
      </c>
      <c r="F4519" s="24">
        <v>7.4477724439272863E-2</v>
      </c>
      <c r="G4519" s="36">
        <v>1021.590583377643</v>
      </c>
      <c r="H4519" s="24">
        <v>0.25913841161823892</v>
      </c>
      <c r="I4519" s="36">
        <v>1433.7744757554915</v>
      </c>
      <c r="J4519" s="24">
        <v>0.36369368151145615</v>
      </c>
      <c r="K4519" s="36">
        <v>178.0952688646569</v>
      </c>
      <c r="L4519" s="24">
        <v>4.5175949975695885E-2</v>
      </c>
      <c r="M4519" s="36">
        <v>3942.258413170503</v>
      </c>
      <c r="N4519" s="166">
        <v>0.31082023029906192</v>
      </c>
      <c r="O4519" s="316"/>
    </row>
    <row r="4520" spans="1:15" ht="22.5" customHeight="1">
      <c r="A4520" s="790" t="s">
        <v>20</v>
      </c>
      <c r="B4520" s="791"/>
      <c r="C4520" s="35">
        <v>719.27737704144351</v>
      </c>
      <c r="D4520" s="24">
        <v>0.25133950281163725</v>
      </c>
      <c r="E4520" s="36">
        <v>229.25373212281295</v>
      </c>
      <c r="F4520" s="24">
        <v>8.010889941578142E-2</v>
      </c>
      <c r="G4520" s="36">
        <v>746.89910085489862</v>
      </c>
      <c r="H4520" s="24">
        <v>0.26099145427246317</v>
      </c>
      <c r="I4520" s="36">
        <v>922.99915827150539</v>
      </c>
      <c r="J4520" s="24">
        <v>0.32252668711719151</v>
      </c>
      <c r="K4520" s="36">
        <v>243.34671145474326</v>
      </c>
      <c r="L4520" s="24">
        <v>8.5033456382930334E-2</v>
      </c>
      <c r="M4520" s="36">
        <v>2861.776079745393</v>
      </c>
      <c r="N4520" s="166">
        <v>0.22563155606419116</v>
      </c>
      <c r="O4520" s="316"/>
    </row>
    <row r="4521" spans="1:15" ht="22.5" customHeight="1">
      <c r="A4521" s="1116" t="s">
        <v>21</v>
      </c>
      <c r="B4521" s="1117"/>
      <c r="C4521" s="35">
        <v>55.413043478260867</v>
      </c>
      <c r="D4521" s="24">
        <v>0.2294990456297043</v>
      </c>
      <c r="E4521" s="36">
        <v>9.9</v>
      </c>
      <c r="F4521" s="24">
        <v>4.1001908740591349E-2</v>
      </c>
      <c r="G4521" s="36">
        <v>110.82608695652173</v>
      </c>
      <c r="H4521" s="24">
        <v>0.4589980912594086</v>
      </c>
      <c r="I4521" s="36">
        <v>55.413043478260867</v>
      </c>
      <c r="J4521" s="24">
        <v>0.2294990456297043</v>
      </c>
      <c r="K4521" s="36">
        <v>9.9</v>
      </c>
      <c r="L4521" s="24">
        <v>4.1001908740591349E-2</v>
      </c>
      <c r="M4521" s="36">
        <v>241.45217391304348</v>
      </c>
      <c r="N4521" s="166">
        <v>1.9036859697257873E-2</v>
      </c>
      <c r="O4521" s="316"/>
    </row>
    <row r="4522" spans="1:15" ht="13.5" thickBot="1">
      <c r="A4522" s="938" t="s">
        <v>3</v>
      </c>
      <c r="B4522" s="939"/>
      <c r="C4522" s="45">
        <v>11841.726746104197</v>
      </c>
      <c r="D4522" s="48">
        <v>0.20944313717994981</v>
      </c>
      <c r="E4522" s="45">
        <v>4904.6686567122415</v>
      </c>
      <c r="F4522" s="48">
        <v>8.6748259972130856E-2</v>
      </c>
      <c r="G4522" s="45">
        <v>14703.02741169798</v>
      </c>
      <c r="H4522" s="48">
        <v>0.26005060352890913</v>
      </c>
      <c r="I4522" s="45">
        <v>20516.20163818559</v>
      </c>
      <c r="J4522" s="48">
        <v>0.36286748767713922</v>
      </c>
      <c r="K4522" s="45">
        <v>4573.4768305761972</v>
      </c>
      <c r="L4522" s="48">
        <v>8.0890511641879076E-2</v>
      </c>
      <c r="M4522" s="45">
        <v>56539.101283275748</v>
      </c>
      <c r="N4522" s="48">
        <v>1</v>
      </c>
      <c r="O4522" s="316"/>
    </row>
    <row r="4525" spans="1:15" ht="13.5" thickBot="1"/>
    <row r="4526" spans="1:15" ht="27" customHeight="1">
      <c r="A4526" s="770" t="s">
        <v>22</v>
      </c>
      <c r="B4526" s="771"/>
      <c r="C4526" s="1042" t="s">
        <v>422</v>
      </c>
      <c r="D4526" s="1106"/>
      <c r="E4526" s="1106"/>
      <c r="F4526" s="1106"/>
      <c r="G4526" s="1106"/>
      <c r="H4526" s="1106"/>
      <c r="I4526" s="1106"/>
      <c r="J4526" s="1107"/>
      <c r="K4526" s="4"/>
    </row>
    <row r="4527" spans="1:15">
      <c r="A4527" s="772"/>
      <c r="B4527" s="773"/>
      <c r="C4527" s="929" t="s">
        <v>423</v>
      </c>
      <c r="D4527" s="1108"/>
      <c r="E4527" s="931" t="s">
        <v>424</v>
      </c>
      <c r="F4527" s="1108"/>
      <c r="G4527" s="931" t="s">
        <v>425</v>
      </c>
      <c r="H4527" s="1108"/>
      <c r="I4527" s="932" t="s">
        <v>382</v>
      </c>
      <c r="J4527" s="1109"/>
      <c r="K4527" s="316"/>
    </row>
    <row r="4528" spans="1:15" ht="13.5" thickBot="1">
      <c r="A4528" s="774"/>
      <c r="B4528" s="775"/>
      <c r="C4528" s="64" t="s">
        <v>11</v>
      </c>
      <c r="D4528" s="65" t="s">
        <v>12</v>
      </c>
      <c r="E4528" s="64" t="s">
        <v>11</v>
      </c>
      <c r="F4528" s="65" t="s">
        <v>12</v>
      </c>
      <c r="G4528" s="64" t="s">
        <v>11</v>
      </c>
      <c r="H4528" s="65" t="s">
        <v>12</v>
      </c>
      <c r="I4528" s="64" t="s">
        <v>11</v>
      </c>
      <c r="J4528" s="304" t="s">
        <v>13</v>
      </c>
      <c r="K4528" s="316"/>
    </row>
    <row r="4529" spans="1:11" ht="12.75" customHeight="1">
      <c r="A4529" s="806" t="s">
        <v>383</v>
      </c>
      <c r="B4529" s="807"/>
      <c r="C4529" s="39">
        <v>6500.0421803999925</v>
      </c>
      <c r="D4529" s="23">
        <v>3.7892802530458437E-2</v>
      </c>
      <c r="E4529" s="40">
        <v>45464.239576400141</v>
      </c>
      <c r="F4529" s="23">
        <v>0.26503942661491625</v>
      </c>
      <c r="G4529" s="40">
        <v>119573.36513999998</v>
      </c>
      <c r="H4529" s="23">
        <v>0.69706777085461935</v>
      </c>
      <c r="I4529" s="40">
        <v>171537.64689680113</v>
      </c>
      <c r="J4529" s="165">
        <v>1</v>
      </c>
      <c r="K4529" s="316"/>
    </row>
    <row r="4530" spans="1:11" ht="24" customHeight="1">
      <c r="A4530" s="790" t="s">
        <v>14</v>
      </c>
      <c r="B4530" s="791"/>
      <c r="C4530" s="35">
        <v>121.55</v>
      </c>
      <c r="D4530" s="24">
        <v>3.9222329745831841E-2</v>
      </c>
      <c r="E4530" s="36">
        <v>466.80182999999994</v>
      </c>
      <c r="F4530" s="24">
        <v>0.15062982560442401</v>
      </c>
      <c r="G4530" s="36">
        <v>2510.6481730000023</v>
      </c>
      <c r="H4530" s="24">
        <v>0.81014784464974388</v>
      </c>
      <c r="I4530" s="36">
        <v>3099.0000030000033</v>
      </c>
      <c r="J4530" s="166">
        <f>+I4530/$I$4529</f>
        <v>1.8066005096038156E-2</v>
      </c>
      <c r="K4530" s="316"/>
    </row>
    <row r="4531" spans="1:11" ht="24" customHeight="1">
      <c r="A4531" s="790" t="s">
        <v>15</v>
      </c>
      <c r="B4531" s="791"/>
      <c r="C4531" s="35">
        <v>661.046245</v>
      </c>
      <c r="D4531" s="24">
        <v>7.7098935820378869E-2</v>
      </c>
      <c r="E4531" s="36">
        <v>3518.0063475000065</v>
      </c>
      <c r="F4531" s="24">
        <v>0.41031099965114926</v>
      </c>
      <c r="G4531" s="36">
        <v>4394.9470090000086</v>
      </c>
      <c r="H4531" s="24">
        <v>0.51259006452847755</v>
      </c>
      <c r="I4531" s="36">
        <v>8573.999601499967</v>
      </c>
      <c r="J4531" s="166">
        <f t="shared" ref="J4531:J4537" si="325">+I4531/$I$4529</f>
        <v>4.9983194689957336E-2</v>
      </c>
      <c r="K4531" s="316"/>
    </row>
    <row r="4532" spans="1:11" ht="24" customHeight="1">
      <c r="A4532" s="790" t="s">
        <v>16</v>
      </c>
      <c r="B4532" s="791"/>
      <c r="C4532" s="35">
        <v>468.55262999999991</v>
      </c>
      <c r="D4532" s="24">
        <v>2.6287737408220536E-2</v>
      </c>
      <c r="E4532" s="36">
        <v>2884.5852035000007</v>
      </c>
      <c r="F4532" s="24">
        <v>0.16183714167018212</v>
      </c>
      <c r="G4532" s="36">
        <v>14470.862106999941</v>
      </c>
      <c r="H4532" s="24">
        <v>0.81187512092159952</v>
      </c>
      <c r="I4532" s="36">
        <v>17823.999940499903</v>
      </c>
      <c r="J4532" s="166">
        <f t="shared" si="325"/>
        <v>0.10390721956925882</v>
      </c>
      <c r="K4532" s="316"/>
    </row>
    <row r="4533" spans="1:11" ht="24" customHeight="1">
      <c r="A4533" s="790" t="s">
        <v>17</v>
      </c>
      <c r="B4533" s="791"/>
      <c r="C4533" s="35">
        <v>172.93014700000001</v>
      </c>
      <c r="D4533" s="24">
        <v>1.150872827286405E-2</v>
      </c>
      <c r="E4533" s="36">
        <v>2137.8817360000012</v>
      </c>
      <c r="F4533" s="24">
        <v>0.14227883573789415</v>
      </c>
      <c r="G4533" s="36">
        <v>12715.187766999978</v>
      </c>
      <c r="H4533" s="24">
        <v>0.84621243598924223</v>
      </c>
      <c r="I4533" s="36">
        <v>15025.999649999972</v>
      </c>
      <c r="J4533" s="166">
        <f t="shared" si="325"/>
        <v>8.7595929650590196E-2</v>
      </c>
      <c r="K4533" s="316"/>
    </row>
    <row r="4534" spans="1:11" ht="24" customHeight="1">
      <c r="A4534" s="790" t="s">
        <v>18</v>
      </c>
      <c r="B4534" s="791"/>
      <c r="C4534" s="35">
        <v>1670.5554309999991</v>
      </c>
      <c r="D4534" s="24">
        <v>6.1845229912830695E-2</v>
      </c>
      <c r="E4534" s="36">
        <v>7537.1495069999892</v>
      </c>
      <c r="F4534" s="24">
        <v>0.27903099501987916</v>
      </c>
      <c r="G4534" s="36">
        <v>17804.167009999972</v>
      </c>
      <c r="H4534" s="24">
        <v>0.65912377506729025</v>
      </c>
      <c r="I4534" s="36">
        <v>27011.871947999956</v>
      </c>
      <c r="J4534" s="166">
        <f t="shared" si="325"/>
        <v>0.15746905963010316</v>
      </c>
      <c r="K4534" s="316"/>
    </row>
    <row r="4535" spans="1:11" ht="24" customHeight="1">
      <c r="A4535" s="790" t="s">
        <v>19</v>
      </c>
      <c r="B4535" s="791"/>
      <c r="C4535" s="35">
        <v>2106.2767434000007</v>
      </c>
      <c r="D4535" s="24">
        <v>3.848671524796108E-2</v>
      </c>
      <c r="E4535" s="36">
        <v>17547.940160399899</v>
      </c>
      <c r="F4535" s="24">
        <v>0.32064284916871161</v>
      </c>
      <c r="G4535" s="36">
        <v>35073.154081999899</v>
      </c>
      <c r="H4535" s="24">
        <v>0.6408704355833289</v>
      </c>
      <c r="I4535" s="36">
        <v>54727.370985799709</v>
      </c>
      <c r="J4535" s="166">
        <f t="shared" si="325"/>
        <v>0.31904000069864707</v>
      </c>
      <c r="K4535" s="316"/>
    </row>
    <row r="4536" spans="1:11" ht="24" customHeight="1">
      <c r="A4536" s="790" t="s">
        <v>20</v>
      </c>
      <c r="B4536" s="791"/>
      <c r="C4536" s="35">
        <v>1246.0709840000006</v>
      </c>
      <c r="D4536" s="24">
        <v>2.964830549430595E-2</v>
      </c>
      <c r="E4536" s="36">
        <v>10657.212291999951</v>
      </c>
      <c r="F4536" s="24">
        <v>0.25357165828274103</v>
      </c>
      <c r="G4536" s="36">
        <v>30125.121491999907</v>
      </c>
      <c r="H4536" s="24">
        <v>0.71678003622295616</v>
      </c>
      <c r="I4536" s="36">
        <v>42028.404767999724</v>
      </c>
      <c r="J4536" s="166">
        <f t="shared" si="325"/>
        <v>0.24500980122039601</v>
      </c>
      <c r="K4536" s="316"/>
    </row>
    <row r="4537" spans="1:11" ht="24" customHeight="1">
      <c r="A4537" s="790" t="s">
        <v>21</v>
      </c>
      <c r="B4537" s="791"/>
      <c r="C4537" s="35">
        <v>53.06</v>
      </c>
      <c r="D4537" s="24">
        <v>1.6341238065907003E-2</v>
      </c>
      <c r="E4537" s="36">
        <v>714.66249999999991</v>
      </c>
      <c r="F4537" s="24">
        <v>0.22009932245149383</v>
      </c>
      <c r="G4537" s="36">
        <v>2479.2774999999983</v>
      </c>
      <c r="H4537" s="24">
        <v>0.76355943948259952</v>
      </c>
      <c r="I4537" s="36">
        <v>3246.9999999999973</v>
      </c>
      <c r="J4537" s="166">
        <f t="shared" si="325"/>
        <v>1.8928789444998199E-2</v>
      </c>
      <c r="K4537" s="316"/>
    </row>
    <row r="4538" spans="1:11">
      <c r="A4538" s="804" t="s">
        <v>384</v>
      </c>
      <c r="B4538" s="805"/>
      <c r="C4538" s="41">
        <v>6675.306249743986</v>
      </c>
      <c r="D4538" s="25">
        <v>4.464162113593316E-2</v>
      </c>
      <c r="E4538" s="42">
        <v>37638.332950453179</v>
      </c>
      <c r="F4538" s="25">
        <v>0.25170923054304528</v>
      </c>
      <c r="G4538" s="42">
        <v>105217.36079233751</v>
      </c>
      <c r="H4538" s="25">
        <v>0.70364914832101721</v>
      </c>
      <c r="I4538" s="42">
        <v>149530.99999253533</v>
      </c>
      <c r="J4538" s="167">
        <v>1</v>
      </c>
      <c r="K4538" s="316"/>
    </row>
    <row r="4539" spans="1:11" ht="24" customHeight="1">
      <c r="A4539" s="790" t="s">
        <v>14</v>
      </c>
      <c r="B4539" s="791"/>
      <c r="C4539" s="35">
        <v>118.16917292000001</v>
      </c>
      <c r="D4539" s="24">
        <v>4.3001882436210476E-2</v>
      </c>
      <c r="E4539" s="36">
        <v>431.81453627299982</v>
      </c>
      <c r="F4539" s="24">
        <v>0.15713774975499997</v>
      </c>
      <c r="G4539" s="36">
        <v>2198.0162904650001</v>
      </c>
      <c r="H4539" s="24">
        <v>0.79986036780878722</v>
      </c>
      <c r="I4539" s="36">
        <v>2747.9999996580063</v>
      </c>
      <c r="J4539" s="166">
        <f>+I4539/$I$4538</f>
        <v>1.8377460190831252E-2</v>
      </c>
      <c r="K4539" s="316"/>
    </row>
    <row r="4540" spans="1:11" ht="24" customHeight="1">
      <c r="A4540" s="790" t="s">
        <v>15</v>
      </c>
      <c r="B4540" s="791"/>
      <c r="C4540" s="35">
        <v>732.49796149000008</v>
      </c>
      <c r="D4540" s="24">
        <v>9.7122508818243455E-2</v>
      </c>
      <c r="E4540" s="36">
        <v>2621.1579252530087</v>
      </c>
      <c r="F4540" s="24">
        <v>0.3475414910255275</v>
      </c>
      <c r="G4540" s="36">
        <v>4188.3441130800056</v>
      </c>
      <c r="H4540" s="24">
        <v>0.55533600015623286</v>
      </c>
      <c r="I4540" s="36">
        <v>7541.999999822985</v>
      </c>
      <c r="J4540" s="166">
        <f t="shared" ref="J4540:J4546" si="326">+I4540/$I$4538</f>
        <v>5.0437701882549341E-2</v>
      </c>
      <c r="K4540" s="316"/>
    </row>
    <row r="4541" spans="1:11" ht="24" customHeight="1">
      <c r="A4541" s="790" t="s">
        <v>16</v>
      </c>
      <c r="B4541" s="791"/>
      <c r="C4541" s="35">
        <v>234.52014652</v>
      </c>
      <c r="D4541" s="24">
        <v>1.4652014652014614E-2</v>
      </c>
      <c r="E4541" s="36">
        <v>2755.611721610001</v>
      </c>
      <c r="F4541" s="24">
        <v>0.1721611721611718</v>
      </c>
      <c r="G4541" s="36">
        <v>13015.868131860032</v>
      </c>
      <c r="H4541" s="24">
        <v>0.81318681318681318</v>
      </c>
      <c r="I4541" s="36">
        <v>16005.999999990041</v>
      </c>
      <c r="J4541" s="166">
        <f t="shared" si="326"/>
        <v>0.10704134929070941</v>
      </c>
      <c r="K4541" s="316"/>
    </row>
    <row r="4542" spans="1:11" ht="24" customHeight="1">
      <c r="A4542" s="790" t="s">
        <v>17</v>
      </c>
      <c r="B4542" s="791"/>
      <c r="C4542" s="35">
        <v>328.34437003999994</v>
      </c>
      <c r="D4542" s="24">
        <v>2.4861389415417646E-2</v>
      </c>
      <c r="E4542" s="36">
        <v>2068.6016860450013</v>
      </c>
      <c r="F4542" s="24">
        <v>0.15662918799518058</v>
      </c>
      <c r="G4542" s="36">
        <v>10810.053945144997</v>
      </c>
      <c r="H4542" s="24">
        <v>0.81850942258940274</v>
      </c>
      <c r="I4542" s="36">
        <v>13207.000001229984</v>
      </c>
      <c r="J4542" s="166">
        <f t="shared" si="326"/>
        <v>8.8322822704919285E-2</v>
      </c>
      <c r="K4542" s="316"/>
    </row>
    <row r="4543" spans="1:11" ht="24" customHeight="1">
      <c r="A4543" s="790" t="s">
        <v>18</v>
      </c>
      <c r="B4543" s="791"/>
      <c r="C4543" s="35">
        <v>919.47940164600038</v>
      </c>
      <c r="D4543" s="24">
        <v>3.8952738894807167E-2</v>
      </c>
      <c r="E4543" s="36">
        <v>5407.1393722239845</v>
      </c>
      <c r="F4543" s="24">
        <v>0.22906754382646</v>
      </c>
      <c r="G4543" s="36">
        <v>17278.381227004887</v>
      </c>
      <c r="H4543" s="24">
        <v>0.73197971727873434</v>
      </c>
      <c r="I4543" s="36">
        <v>23605.000000874836</v>
      </c>
      <c r="J4543" s="166">
        <f t="shared" si="326"/>
        <v>0.15786024304026061</v>
      </c>
      <c r="K4543" s="316"/>
    </row>
    <row r="4544" spans="1:11" ht="24" customHeight="1">
      <c r="A4544" s="790" t="s">
        <v>19</v>
      </c>
      <c r="B4544" s="791"/>
      <c r="C4544" s="35">
        <v>2269.1402977360012</v>
      </c>
      <c r="D4544" s="24">
        <v>5.0690054685657765E-2</v>
      </c>
      <c r="E4544" s="36">
        <v>13679.975491087796</v>
      </c>
      <c r="F4544" s="24">
        <v>0.30559534218028112</v>
      </c>
      <c r="G4544" s="36">
        <v>28815.884205898456</v>
      </c>
      <c r="H4544" s="24">
        <v>0.64371460313403428</v>
      </c>
      <c r="I4544" s="36">
        <v>44764.999994723454</v>
      </c>
      <c r="J4544" s="166">
        <f t="shared" si="326"/>
        <v>0.29936936151672994</v>
      </c>
      <c r="K4544" s="316"/>
    </row>
    <row r="4545" spans="1:13" ht="24" customHeight="1">
      <c r="A4545" s="790" t="s">
        <v>20</v>
      </c>
      <c r="B4545" s="791"/>
      <c r="C4545" s="35">
        <v>2014.1771216120007</v>
      </c>
      <c r="D4545" s="24">
        <v>5.2019037237079256E-2</v>
      </c>
      <c r="E4545" s="36">
        <v>10246.502588310044</v>
      </c>
      <c r="F4545" s="24">
        <v>0.26463074869232167</v>
      </c>
      <c r="G4545" s="36">
        <v>26459.320286085498</v>
      </c>
      <c r="H4545" s="24">
        <v>0.68335021407061103</v>
      </c>
      <c r="I4545" s="36">
        <v>38719.999996007078</v>
      </c>
      <c r="J4545" s="166">
        <f t="shared" si="326"/>
        <v>0.25894296164634761</v>
      </c>
      <c r="K4545" s="316"/>
    </row>
    <row r="4546" spans="1:13" ht="24" customHeight="1">
      <c r="A4546" s="790" t="s">
        <v>21</v>
      </c>
      <c r="B4546" s="791"/>
      <c r="C4546" s="35">
        <v>58.977777779999997</v>
      </c>
      <c r="D4546" s="24">
        <v>2.0074124498088129E-2</v>
      </c>
      <c r="E4546" s="36">
        <v>427.52962964999995</v>
      </c>
      <c r="F4546" s="24">
        <v>0.14551723268091588</v>
      </c>
      <c r="G4546" s="36">
        <v>2451.4925928000002</v>
      </c>
      <c r="H4546" s="24">
        <v>0.83440864282099569</v>
      </c>
      <c r="I4546" s="36">
        <v>2938.0000002300012</v>
      </c>
      <c r="J4546" s="166">
        <f t="shared" si="326"/>
        <v>1.9648099727659601E-2</v>
      </c>
      <c r="K4546" s="316"/>
    </row>
    <row r="4547" spans="1:13">
      <c r="A4547" s="804" t="s">
        <v>385</v>
      </c>
      <c r="B4547" s="805"/>
      <c r="C4547" s="41">
        <v>6301.9709365928766</v>
      </c>
      <c r="D4547" s="25">
        <v>4.5762956209054614E-2</v>
      </c>
      <c r="E4547" s="42">
        <v>35331.582234837821</v>
      </c>
      <c r="F4547" s="25">
        <v>0.25656697989845861</v>
      </c>
      <c r="G4547" s="42">
        <v>96075.446828572763</v>
      </c>
      <c r="H4547" s="25">
        <v>0.6976700638924842</v>
      </c>
      <c r="I4547" s="42">
        <v>137709.00000000381</v>
      </c>
      <c r="J4547" s="167">
        <v>1</v>
      </c>
      <c r="K4547" s="316"/>
    </row>
    <row r="4548" spans="1:13" ht="24" customHeight="1">
      <c r="A4548" s="790" t="s">
        <v>14</v>
      </c>
      <c r="B4548" s="791"/>
      <c r="C4548" s="35">
        <v>188.98966565349542</v>
      </c>
      <c r="D4548" s="24">
        <v>7.4699472590314439E-2</v>
      </c>
      <c r="E4548" s="36">
        <v>588.79513677811542</v>
      </c>
      <c r="F4548" s="24">
        <v>0.23272535050518411</v>
      </c>
      <c r="G4548" s="36">
        <v>1752.215197568388</v>
      </c>
      <c r="H4548" s="24">
        <v>0.69257517690450154</v>
      </c>
      <c r="I4548" s="36">
        <v>2529.9999999999986</v>
      </c>
      <c r="J4548" s="166">
        <v>1.8372074446840282E-2</v>
      </c>
      <c r="K4548" s="316"/>
    </row>
    <row r="4549" spans="1:13" ht="24" customHeight="1">
      <c r="A4549" s="790" t="s">
        <v>15</v>
      </c>
      <c r="B4549" s="791"/>
      <c r="C4549" s="35">
        <v>765.69927297742754</v>
      </c>
      <c r="D4549" s="24">
        <v>0.10778424450695806</v>
      </c>
      <c r="E4549" s="36">
        <v>2647.1829632232584</v>
      </c>
      <c r="F4549" s="24">
        <v>0.37263273694021209</v>
      </c>
      <c r="G4549" s="36">
        <v>3691.1177637993392</v>
      </c>
      <c r="H4549" s="24">
        <v>0.51958301855283662</v>
      </c>
      <c r="I4549" s="36">
        <v>7103.9999999999773</v>
      </c>
      <c r="J4549" s="166">
        <v>5.1587042241246259E-2</v>
      </c>
      <c r="K4549" s="316"/>
    </row>
    <row r="4550" spans="1:13" ht="24" customHeight="1">
      <c r="A4550" s="790" t="s">
        <v>16</v>
      </c>
      <c r="B4550" s="791"/>
      <c r="C4550" s="35">
        <v>221.04</v>
      </c>
      <c r="D4550" s="24">
        <v>1.9999999999999938E-2</v>
      </c>
      <c r="E4550" s="36">
        <v>1878.84</v>
      </c>
      <c r="F4550" s="24">
        <v>0.16999999999999946</v>
      </c>
      <c r="G4550" s="36">
        <v>8952.1200000000263</v>
      </c>
      <c r="H4550" s="24">
        <v>0.80999999999999983</v>
      </c>
      <c r="I4550" s="36">
        <v>11052.000000000035</v>
      </c>
      <c r="J4550" s="166">
        <v>8.0256192405723153E-2</v>
      </c>
      <c r="K4550" s="316"/>
    </row>
    <row r="4551" spans="1:13" ht="24" customHeight="1">
      <c r="A4551" s="790" t="s">
        <v>17</v>
      </c>
      <c r="B4551" s="791"/>
      <c r="C4551" s="35">
        <v>256.43510908168435</v>
      </c>
      <c r="D4551" s="24">
        <v>1.9234556636790138E-2</v>
      </c>
      <c r="E4551" s="36">
        <v>2018.5973617453058</v>
      </c>
      <c r="F4551" s="24">
        <v>0.1514099431252115</v>
      </c>
      <c r="G4551" s="36">
        <v>11056.967529172942</v>
      </c>
      <c r="H4551" s="24">
        <v>0.8293555002380002</v>
      </c>
      <c r="I4551" s="36">
        <v>13331.999999999907</v>
      </c>
      <c r="J4551" s="166">
        <v>9.6812844476392518E-2</v>
      </c>
      <c r="K4551" s="316"/>
    </row>
    <row r="4552" spans="1:13" ht="24" customHeight="1">
      <c r="A4552" s="790" t="s">
        <v>18</v>
      </c>
      <c r="B4552" s="791"/>
      <c r="C4552" s="35">
        <v>1075.5092315635795</v>
      </c>
      <c r="D4552" s="24">
        <v>4.5541549439514384E-2</v>
      </c>
      <c r="E4552" s="36">
        <v>5662.3306359719436</v>
      </c>
      <c r="F4552" s="24">
        <v>0.23976671053404058</v>
      </c>
      <c r="G4552" s="36">
        <v>16878.160132464414</v>
      </c>
      <c r="H4552" s="24">
        <v>0.7146917400264351</v>
      </c>
      <c r="I4552" s="36">
        <v>23616.000000000171</v>
      </c>
      <c r="J4552" s="166">
        <v>0.17149205934252312</v>
      </c>
      <c r="K4552" s="316"/>
    </row>
    <row r="4553" spans="1:13" ht="24" customHeight="1">
      <c r="A4553" s="790" t="s">
        <v>19</v>
      </c>
      <c r="B4553" s="791"/>
      <c r="C4553" s="35">
        <v>1680.8527805544038</v>
      </c>
      <c r="D4553" s="24">
        <v>4.3145253363992067E-2</v>
      </c>
      <c r="E4553" s="36">
        <v>11950.305122412754</v>
      </c>
      <c r="F4553" s="24">
        <v>0.30674842451903966</v>
      </c>
      <c r="G4553" s="36">
        <v>25326.842097032808</v>
      </c>
      <c r="H4553" s="24">
        <v>0.65010632211696684</v>
      </c>
      <c r="I4553" s="36">
        <v>38958.000000000022</v>
      </c>
      <c r="J4553" s="166">
        <v>0.282900899723322</v>
      </c>
      <c r="K4553" s="316"/>
    </row>
    <row r="4554" spans="1:13" ht="24" customHeight="1">
      <c r="A4554" s="790" t="s">
        <v>20</v>
      </c>
      <c r="B4554" s="791"/>
      <c r="C4554" s="35">
        <v>1992.718789805765</v>
      </c>
      <c r="D4554" s="24">
        <v>5.1934292150267812E-2</v>
      </c>
      <c r="E4554" s="36">
        <v>10233.252753836796</v>
      </c>
      <c r="F4554" s="24">
        <v>0.26669931597177099</v>
      </c>
      <c r="G4554" s="36">
        <v>26144.028456357417</v>
      </c>
      <c r="H4554" s="24">
        <v>0.68136639187796622</v>
      </c>
      <c r="I4554" s="36">
        <v>38369.999999999789</v>
      </c>
      <c r="J4554" s="166">
        <v>0.27863102629456843</v>
      </c>
      <c r="K4554" s="316"/>
    </row>
    <row r="4555" spans="1:13" ht="24" customHeight="1">
      <c r="A4555" s="790" t="s">
        <v>21</v>
      </c>
      <c r="B4555" s="791"/>
      <c r="C4555" s="35">
        <v>120.72608695652174</v>
      </c>
      <c r="D4555" s="24">
        <v>4.3948338899352644E-2</v>
      </c>
      <c r="E4555" s="36">
        <v>352.27826086956514</v>
      </c>
      <c r="F4555" s="24">
        <v>0.12824108513635421</v>
      </c>
      <c r="G4555" s="36">
        <v>2273.9956521739127</v>
      </c>
      <c r="H4555" s="24">
        <v>0.82781057596429264</v>
      </c>
      <c r="I4555" s="36">
        <v>2747.0000000000009</v>
      </c>
      <c r="J4555" s="166">
        <v>1.9947861069355852E-2</v>
      </c>
      <c r="K4555" s="316"/>
    </row>
    <row r="4556" spans="1:13" ht="13.5" thickBot="1">
      <c r="A4556" s="938" t="s">
        <v>3</v>
      </c>
      <c r="B4556" s="939"/>
      <c r="C4556" s="45">
        <v>19477.319316635461</v>
      </c>
      <c r="D4556" s="48">
        <v>4.2454813364888135E-2</v>
      </c>
      <c r="E4556" s="45">
        <v>118434.15446299927</v>
      </c>
      <c r="F4556" s="48">
        <v>0.25815153728370088</v>
      </c>
      <c r="G4556" s="45">
        <v>320866.1717427469</v>
      </c>
      <c r="H4556" s="48">
        <v>0.69939364935141379</v>
      </c>
      <c r="I4556" s="45">
        <v>458777.64552238031</v>
      </c>
      <c r="J4556" s="48">
        <v>1</v>
      </c>
      <c r="K4556" s="316"/>
    </row>
    <row r="4559" spans="1:13" ht="13.5" thickBot="1"/>
    <row r="4560" spans="1:13" ht="28.5" customHeight="1">
      <c r="A4560" s="770" t="s">
        <v>22</v>
      </c>
      <c r="B4560" s="771"/>
      <c r="C4560" s="1042" t="s">
        <v>426</v>
      </c>
      <c r="D4560" s="1106"/>
      <c r="E4560" s="1106"/>
      <c r="F4560" s="1106"/>
      <c r="G4560" s="1106"/>
      <c r="H4560" s="1106"/>
      <c r="I4560" s="1106"/>
      <c r="J4560" s="1106"/>
      <c r="K4560" s="1106"/>
      <c r="L4560" s="1107"/>
      <c r="M4560" s="4"/>
    </row>
    <row r="4561" spans="1:13">
      <c r="A4561" s="772"/>
      <c r="B4561" s="773"/>
      <c r="C4561" s="929" t="s">
        <v>427</v>
      </c>
      <c r="D4561" s="1108"/>
      <c r="E4561" s="931" t="s">
        <v>428</v>
      </c>
      <c r="F4561" s="1108"/>
      <c r="G4561" s="931" t="s">
        <v>429</v>
      </c>
      <c r="H4561" s="1108"/>
      <c r="I4561" s="931" t="s">
        <v>430</v>
      </c>
      <c r="J4561" s="1108"/>
      <c r="K4561" s="932" t="s">
        <v>382</v>
      </c>
      <c r="L4561" s="1109"/>
      <c r="M4561" s="316"/>
    </row>
    <row r="4562" spans="1:13" ht="13.5" thickBot="1">
      <c r="A4562" s="774"/>
      <c r="B4562" s="775"/>
      <c r="C4562" s="64" t="s">
        <v>11</v>
      </c>
      <c r="D4562" s="65" t="s">
        <v>12</v>
      </c>
      <c r="E4562" s="64" t="s">
        <v>11</v>
      </c>
      <c r="F4562" s="65" t="s">
        <v>12</v>
      </c>
      <c r="G4562" s="64" t="s">
        <v>11</v>
      </c>
      <c r="H4562" s="65" t="s">
        <v>12</v>
      </c>
      <c r="I4562" s="64" t="s">
        <v>11</v>
      </c>
      <c r="J4562" s="65" t="s">
        <v>12</v>
      </c>
      <c r="K4562" s="64" t="s">
        <v>11</v>
      </c>
      <c r="L4562" s="304" t="s">
        <v>13</v>
      </c>
      <c r="M4562" s="316"/>
    </row>
    <row r="4563" spans="1:13" ht="12.75" customHeight="1">
      <c r="A4563" s="806" t="s">
        <v>383</v>
      </c>
      <c r="B4563" s="807"/>
      <c r="C4563" s="39">
        <v>1446.0392316</v>
      </c>
      <c r="D4563" s="23">
        <v>8.4298651506508806E-3</v>
      </c>
      <c r="E4563" s="40">
        <v>12965.622439299963</v>
      </c>
      <c r="F4563" s="23">
        <v>7.5584705012889788E-2</v>
      </c>
      <c r="G4563" s="40">
        <v>42222.112886000039</v>
      </c>
      <c r="H4563" s="23">
        <v>0.24613904673299683</v>
      </c>
      <c r="I4563" s="40">
        <v>114903.87233990039</v>
      </c>
      <c r="J4563" s="23">
        <v>0.66984638310345834</v>
      </c>
      <c r="K4563" s="40">
        <v>171537.64689680113</v>
      </c>
      <c r="L4563" s="165">
        <v>1</v>
      </c>
      <c r="M4563" s="316"/>
    </row>
    <row r="4564" spans="1:13" ht="24.75" customHeight="1">
      <c r="A4564" s="790" t="s">
        <v>14</v>
      </c>
      <c r="B4564" s="791"/>
      <c r="C4564" s="35">
        <v>16.292683</v>
      </c>
      <c r="D4564" s="24">
        <v>5.2574001239844414E-3</v>
      </c>
      <c r="E4564" s="36">
        <v>502.49268299999989</v>
      </c>
      <c r="F4564" s="24">
        <v>0.16214671910731177</v>
      </c>
      <c r="G4564" s="36">
        <v>742.48719599999993</v>
      </c>
      <c r="H4564" s="24">
        <v>0.23958928534405657</v>
      </c>
      <c r="I4564" s="36">
        <v>1837.7274410000011</v>
      </c>
      <c r="J4564" s="24">
        <v>0.5930065954246464</v>
      </c>
      <c r="K4564" s="36">
        <v>3099.0000030000033</v>
      </c>
      <c r="L4564" s="166">
        <f>+K4564/$K$4563</f>
        <v>1.8066005096038156E-2</v>
      </c>
      <c r="M4564" s="316"/>
    </row>
    <row r="4565" spans="1:13" ht="24.75" customHeight="1">
      <c r="A4565" s="790" t="s">
        <v>15</v>
      </c>
      <c r="B4565" s="791"/>
      <c r="C4565" s="35">
        <v>102.92765549999999</v>
      </c>
      <c r="D4565" s="24">
        <v>1.2004625645421471E-2</v>
      </c>
      <c r="E4565" s="36">
        <v>1148.8734389999997</v>
      </c>
      <c r="F4565" s="24">
        <v>0.13399504226697323</v>
      </c>
      <c r="G4565" s="36">
        <v>2732.2944335000034</v>
      </c>
      <c r="H4565" s="24">
        <v>0.31867209709480343</v>
      </c>
      <c r="I4565" s="36">
        <v>4589.9040735000081</v>
      </c>
      <c r="J4565" s="24">
        <v>0.53532823499280702</v>
      </c>
      <c r="K4565" s="36">
        <v>8573.999601499967</v>
      </c>
      <c r="L4565" s="166">
        <f t="shared" ref="L4565:L4571" si="327">+K4565/$K$4563</f>
        <v>4.9983194689957336E-2</v>
      </c>
      <c r="M4565" s="316"/>
    </row>
    <row r="4566" spans="1:13" ht="24.75" customHeight="1">
      <c r="A4566" s="790" t="s">
        <v>16</v>
      </c>
      <c r="B4566" s="791"/>
      <c r="C4566" s="35">
        <v>66.936089999999993</v>
      </c>
      <c r="D4566" s="24">
        <v>3.7553910583172194E-3</v>
      </c>
      <c r="E4566" s="36">
        <v>949.77192700000012</v>
      </c>
      <c r="F4566" s="24">
        <v>5.3286127141524336E-2</v>
      </c>
      <c r="G4566" s="36">
        <v>2683.7769335000003</v>
      </c>
      <c r="H4566" s="24">
        <v>0.15057096849523044</v>
      </c>
      <c r="I4566" s="36">
        <v>14123.514989999945</v>
      </c>
      <c r="J4566" s="24">
        <v>0.79238751330493029</v>
      </c>
      <c r="K4566" s="36">
        <v>17823.999940499903</v>
      </c>
      <c r="L4566" s="166">
        <f t="shared" si="327"/>
        <v>0.10390721956925882</v>
      </c>
      <c r="M4566" s="316"/>
    </row>
    <row r="4567" spans="1:13" ht="24.75" customHeight="1">
      <c r="A4567" s="790" t="s">
        <v>17</v>
      </c>
      <c r="B4567" s="791"/>
      <c r="C4567" s="35">
        <v>121.0785705</v>
      </c>
      <c r="D4567" s="24">
        <v>8.0579377958391093E-3</v>
      </c>
      <c r="E4567" s="36">
        <v>662.20234549999986</v>
      </c>
      <c r="F4567" s="24">
        <v>4.4070435307111237E-2</v>
      </c>
      <c r="G4567" s="36">
        <v>2323.5801250000009</v>
      </c>
      <c r="H4567" s="24">
        <v>0.15463730727559313</v>
      </c>
      <c r="I4567" s="36">
        <v>11919.13860899998</v>
      </c>
      <c r="J4567" s="24">
        <v>0.79323431962145707</v>
      </c>
      <c r="K4567" s="36">
        <v>15025.999649999972</v>
      </c>
      <c r="L4567" s="166">
        <f t="shared" si="327"/>
        <v>8.7595929650590196E-2</v>
      </c>
      <c r="M4567" s="316"/>
    </row>
    <row r="4568" spans="1:13" ht="24.75" customHeight="1">
      <c r="A4568" s="790" t="s">
        <v>18</v>
      </c>
      <c r="B4568" s="791"/>
      <c r="C4568" s="35">
        <v>359.13177700000006</v>
      </c>
      <c r="D4568" s="24">
        <v>1.329533094527317E-2</v>
      </c>
      <c r="E4568" s="36">
        <v>2763.7651419999975</v>
      </c>
      <c r="F4568" s="24">
        <v>0.10231668309847126</v>
      </c>
      <c r="G4568" s="36">
        <v>5941.3471169999921</v>
      </c>
      <c r="H4568" s="24">
        <v>0.21995317941820422</v>
      </c>
      <c r="I4568" s="36">
        <v>17947.627911999971</v>
      </c>
      <c r="J4568" s="24">
        <v>0.66443480653805154</v>
      </c>
      <c r="K4568" s="36">
        <v>27011.871947999956</v>
      </c>
      <c r="L4568" s="166">
        <f t="shared" si="327"/>
        <v>0.15746905963010316</v>
      </c>
      <c r="M4568" s="316"/>
    </row>
    <row r="4569" spans="1:13" ht="24.75" customHeight="1">
      <c r="A4569" s="790" t="s">
        <v>19</v>
      </c>
      <c r="B4569" s="791"/>
      <c r="C4569" s="35">
        <v>493.98871959999997</v>
      </c>
      <c r="D4569" s="24">
        <v>9.0263557467099385E-3</v>
      </c>
      <c r="E4569" s="36">
        <v>4077.2000208000022</v>
      </c>
      <c r="F4569" s="24">
        <v>7.4500198846714688E-2</v>
      </c>
      <c r="G4569" s="36">
        <v>16389.688826999914</v>
      </c>
      <c r="H4569" s="24">
        <v>0.29947882625775324</v>
      </c>
      <c r="I4569" s="36">
        <v>33766.49341839987</v>
      </c>
      <c r="J4569" s="24">
        <v>0.61699461914882359</v>
      </c>
      <c r="K4569" s="36">
        <v>54727.370985799709</v>
      </c>
      <c r="L4569" s="166">
        <f t="shared" si="327"/>
        <v>0.31904000069864707</v>
      </c>
      <c r="M4569" s="316"/>
    </row>
    <row r="4570" spans="1:13" ht="24.75" customHeight="1">
      <c r="A4570" s="790" t="s">
        <v>20</v>
      </c>
      <c r="B4570" s="791"/>
      <c r="C4570" s="35">
        <v>285.68373599999995</v>
      </c>
      <c r="D4570" s="24">
        <v>6.7973966077703365E-3</v>
      </c>
      <c r="E4570" s="36">
        <v>2575.1106320000013</v>
      </c>
      <c r="F4570" s="24">
        <v>6.1270720271559796E-2</v>
      </c>
      <c r="G4570" s="36">
        <v>10784.148253999949</v>
      </c>
      <c r="H4570" s="24">
        <v>0.25659190049037883</v>
      </c>
      <c r="I4570" s="36">
        <v>28383.462145999933</v>
      </c>
      <c r="J4570" s="24">
        <v>0.67533998263029471</v>
      </c>
      <c r="K4570" s="36">
        <v>42028.404767999724</v>
      </c>
      <c r="L4570" s="166">
        <f t="shared" si="327"/>
        <v>0.24500980122039601</v>
      </c>
      <c r="M4570" s="316"/>
    </row>
    <row r="4571" spans="1:13" ht="24.75" customHeight="1">
      <c r="A4571" s="790" t="s">
        <v>21</v>
      </c>
      <c r="B4571" s="791"/>
      <c r="C4571" s="35">
        <v>0</v>
      </c>
      <c r="D4571" s="24">
        <v>0</v>
      </c>
      <c r="E4571" s="36">
        <v>286.20625000000001</v>
      </c>
      <c r="F4571" s="24">
        <v>8.8144825993224596E-2</v>
      </c>
      <c r="G4571" s="36">
        <v>624.79</v>
      </c>
      <c r="H4571" s="24">
        <v>0.1924206960271021</v>
      </c>
      <c r="I4571" s="36">
        <v>2336.0037499999985</v>
      </c>
      <c r="J4571" s="24">
        <v>0.71943447797967364</v>
      </c>
      <c r="K4571" s="36">
        <v>3246.9999999999973</v>
      </c>
      <c r="L4571" s="166">
        <f t="shared" si="327"/>
        <v>1.8928789444998199E-2</v>
      </c>
      <c r="M4571" s="316"/>
    </row>
    <row r="4572" spans="1:13">
      <c r="A4572" s="804" t="s">
        <v>384</v>
      </c>
      <c r="B4572" s="805"/>
      <c r="C4572" s="41">
        <v>1235.5897647950003</v>
      </c>
      <c r="D4572" s="25">
        <v>8.2631010616974511E-3</v>
      </c>
      <c r="E4572" s="42">
        <v>11363.529905779962</v>
      </c>
      <c r="F4572" s="25">
        <v>7.5994475435509926E-2</v>
      </c>
      <c r="G4572" s="42">
        <v>34297.532699040254</v>
      </c>
      <c r="H4572" s="25">
        <v>0.2293673733256141</v>
      </c>
      <c r="I4572" s="42">
        <v>102634.34762291957</v>
      </c>
      <c r="J4572" s="25">
        <v>0.68637505017717482</v>
      </c>
      <c r="K4572" s="42">
        <v>149530.99999253533</v>
      </c>
      <c r="L4572" s="167">
        <v>1</v>
      </c>
      <c r="M4572" s="316"/>
    </row>
    <row r="4573" spans="1:13" ht="24.75" customHeight="1">
      <c r="A4573" s="790" t="s">
        <v>14</v>
      </c>
      <c r="B4573" s="791"/>
      <c r="C4573" s="35">
        <v>12.64285714</v>
      </c>
      <c r="D4573" s="24">
        <v>4.6007485959146388E-3</v>
      </c>
      <c r="E4573" s="36">
        <v>299.55263153999999</v>
      </c>
      <c r="F4573" s="24">
        <v>0.10900750785199413</v>
      </c>
      <c r="G4573" s="36">
        <v>650.89223049600025</v>
      </c>
      <c r="H4573" s="24">
        <v>0.23686034591594068</v>
      </c>
      <c r="I4573" s="36">
        <v>1784.9122804819979</v>
      </c>
      <c r="J4573" s="24">
        <v>0.64953139763614753</v>
      </c>
      <c r="K4573" s="36">
        <v>2747.9999996580063</v>
      </c>
      <c r="L4573" s="166">
        <f>+K4573/$K$4572</f>
        <v>1.8377460190831252E-2</v>
      </c>
      <c r="M4573" s="316"/>
    </row>
    <row r="4574" spans="1:13" ht="24.75" customHeight="1">
      <c r="A4574" s="790" t="s">
        <v>15</v>
      </c>
      <c r="B4574" s="791"/>
      <c r="C4574" s="35">
        <v>340.87158579399988</v>
      </c>
      <c r="D4574" s="24">
        <v>4.5196444683373152E-2</v>
      </c>
      <c r="E4574" s="36">
        <v>1522.826863055001</v>
      </c>
      <c r="F4574" s="24">
        <v>0.20191286967525093</v>
      </c>
      <c r="G4574" s="36">
        <v>2212.5057192980053</v>
      </c>
      <c r="H4574" s="24">
        <v>0.29335795801510661</v>
      </c>
      <c r="I4574" s="36">
        <v>3465.79583167601</v>
      </c>
      <c r="J4574" s="24">
        <v>0.45953272762627345</v>
      </c>
      <c r="K4574" s="36">
        <v>7541.999999822985</v>
      </c>
      <c r="L4574" s="166">
        <f t="shared" ref="L4574:L4580" si="328">+K4574/$K$4572</f>
        <v>5.0437701882549341E-2</v>
      </c>
      <c r="M4574" s="316"/>
    </row>
    <row r="4575" spans="1:13" ht="24.75" customHeight="1">
      <c r="A4575" s="790" t="s">
        <v>16</v>
      </c>
      <c r="B4575" s="791"/>
      <c r="C4575" s="35">
        <v>117.26007326</v>
      </c>
      <c r="D4575" s="24">
        <v>7.3260073260073069E-3</v>
      </c>
      <c r="E4575" s="36">
        <v>469.04029303999999</v>
      </c>
      <c r="F4575" s="24">
        <v>2.9304029304029228E-2</v>
      </c>
      <c r="G4575" s="36">
        <v>2345.2014651999998</v>
      </c>
      <c r="H4575" s="24">
        <v>0.14652014652014611</v>
      </c>
      <c r="I4575" s="36">
        <v>13074.498168490032</v>
      </c>
      <c r="J4575" s="24">
        <v>0.81684981684981683</v>
      </c>
      <c r="K4575" s="36">
        <v>16005.999999990041</v>
      </c>
      <c r="L4575" s="166">
        <f t="shared" si="328"/>
        <v>0.10704134929070941</v>
      </c>
      <c r="M4575" s="316"/>
    </row>
    <row r="4576" spans="1:13" ht="24.75" customHeight="1">
      <c r="A4576" s="790" t="s">
        <v>17</v>
      </c>
      <c r="B4576" s="791"/>
      <c r="C4576" s="35">
        <v>27.040816324999998</v>
      </c>
      <c r="D4576" s="24">
        <v>2.0474609163687175E-3</v>
      </c>
      <c r="E4576" s="36">
        <v>555.26657121000005</v>
      </c>
      <c r="F4576" s="24">
        <v>4.2043353612348559E-2</v>
      </c>
      <c r="G4576" s="36">
        <v>1922.4326442200011</v>
      </c>
      <c r="H4576" s="24">
        <v>0.14556164488838969</v>
      </c>
      <c r="I4576" s="36">
        <v>10702.259969474993</v>
      </c>
      <c r="J4576" s="24">
        <v>0.81034754058289382</v>
      </c>
      <c r="K4576" s="36">
        <v>13207.000001229984</v>
      </c>
      <c r="L4576" s="166">
        <f t="shared" si="328"/>
        <v>8.8322822704919285E-2</v>
      </c>
      <c r="M4576" s="316"/>
    </row>
    <row r="4577" spans="1:13" ht="24.75" customHeight="1">
      <c r="A4577" s="790" t="s">
        <v>18</v>
      </c>
      <c r="B4577" s="791"/>
      <c r="C4577" s="35">
        <v>220.937103412</v>
      </c>
      <c r="D4577" s="24">
        <v>9.3597586699348326E-3</v>
      </c>
      <c r="E4577" s="36">
        <v>1970.9706724430009</v>
      </c>
      <c r="F4577" s="24">
        <v>8.3498016198684757E-2</v>
      </c>
      <c r="G4577" s="36">
        <v>4045.5176065979958</v>
      </c>
      <c r="H4577" s="24">
        <v>0.17138392740724689</v>
      </c>
      <c r="I4577" s="36">
        <v>17367.574618421892</v>
      </c>
      <c r="J4577" s="24">
        <v>0.7357582977241357</v>
      </c>
      <c r="K4577" s="36">
        <v>23605.000000874836</v>
      </c>
      <c r="L4577" s="166">
        <f t="shared" si="328"/>
        <v>0.15786024304026061</v>
      </c>
      <c r="M4577" s="316"/>
    </row>
    <row r="4578" spans="1:13" ht="24.75" customHeight="1">
      <c r="A4578" s="790" t="s">
        <v>19</v>
      </c>
      <c r="B4578" s="791"/>
      <c r="C4578" s="35">
        <v>343.8460343559999</v>
      </c>
      <c r="D4578" s="24">
        <v>7.6811355835257403E-3</v>
      </c>
      <c r="E4578" s="36">
        <v>3335.7586610920107</v>
      </c>
      <c r="F4578" s="24">
        <v>7.4517115190108424E-2</v>
      </c>
      <c r="G4578" s="36">
        <v>12080.40392338182</v>
      </c>
      <c r="H4578" s="24">
        <v>0.26986270355871245</v>
      </c>
      <c r="I4578" s="36">
        <v>29004.991375892459</v>
      </c>
      <c r="J4578" s="24">
        <v>0.64793904566762739</v>
      </c>
      <c r="K4578" s="36">
        <v>44764.999994723454</v>
      </c>
      <c r="L4578" s="166">
        <f t="shared" si="328"/>
        <v>0.29936936151672994</v>
      </c>
      <c r="M4578" s="316"/>
    </row>
    <row r="4579" spans="1:13" ht="24.75" customHeight="1">
      <c r="A4579" s="790" t="s">
        <v>20</v>
      </c>
      <c r="B4579" s="791"/>
      <c r="C4579" s="35">
        <v>153.80610931799998</v>
      </c>
      <c r="D4579" s="24">
        <v>3.9722652203993012E-3</v>
      </c>
      <c r="E4579" s="36">
        <v>2856.2475467199897</v>
      </c>
      <c r="F4579" s="24">
        <v>7.3766723838185291E-2</v>
      </c>
      <c r="G4579" s="36">
        <v>10381.638369076063</v>
      </c>
      <c r="H4579" s="24">
        <v>0.26812082567527501</v>
      </c>
      <c r="I4579" s="36">
        <v>25328.307970893482</v>
      </c>
      <c r="J4579" s="24">
        <v>0.65414018526615225</v>
      </c>
      <c r="K4579" s="36">
        <v>38719.999996007078</v>
      </c>
      <c r="L4579" s="166">
        <f t="shared" si="328"/>
        <v>0.25894296164634761</v>
      </c>
      <c r="M4579" s="316"/>
    </row>
    <row r="4580" spans="1:13" ht="24.75" customHeight="1">
      <c r="A4580" s="790" t="s">
        <v>21</v>
      </c>
      <c r="B4580" s="791"/>
      <c r="C4580" s="35">
        <v>19.185185189999999</v>
      </c>
      <c r="D4580" s="24">
        <v>6.530015380700506E-3</v>
      </c>
      <c r="E4580" s="36">
        <v>353.86666667999998</v>
      </c>
      <c r="F4580" s="24">
        <v>0.12044474698852876</v>
      </c>
      <c r="G4580" s="36">
        <v>658.94074076999993</v>
      </c>
      <c r="H4580" s="24">
        <v>0.22428207648686682</v>
      </c>
      <c r="I4580" s="36">
        <v>1906.0074075899997</v>
      </c>
      <c r="J4580" s="24">
        <v>0.6487431611439034</v>
      </c>
      <c r="K4580" s="36">
        <v>2938.0000002300012</v>
      </c>
      <c r="L4580" s="166">
        <f t="shared" si="328"/>
        <v>1.9648099727659601E-2</v>
      </c>
      <c r="M4580" s="316"/>
    </row>
    <row r="4581" spans="1:13">
      <c r="A4581" s="804" t="s">
        <v>385</v>
      </c>
      <c r="B4581" s="805"/>
      <c r="C4581" s="41">
        <v>1630.5551111860914</v>
      </c>
      <c r="D4581" s="25">
        <v>1.1840584937702301E-2</v>
      </c>
      <c r="E4581" s="42">
        <v>8540.8343066050402</v>
      </c>
      <c r="F4581" s="25">
        <v>6.2020886845484346E-2</v>
      </c>
      <c r="G4581" s="42">
        <v>31751.530929893124</v>
      </c>
      <c r="H4581" s="25">
        <v>0.23056975891112597</v>
      </c>
      <c r="I4581" s="42">
        <v>95786.079652318876</v>
      </c>
      <c r="J4581" s="25">
        <v>0.69556876930568245</v>
      </c>
      <c r="K4581" s="42">
        <v>137709.00000000381</v>
      </c>
      <c r="L4581" s="167">
        <v>1</v>
      </c>
      <c r="M4581" s="316"/>
    </row>
    <row r="4582" spans="1:13" ht="24.75" customHeight="1">
      <c r="A4582" s="790" t="s">
        <v>14</v>
      </c>
      <c r="B4582" s="791"/>
      <c r="C4582" s="35">
        <v>25.446808510638299</v>
      </c>
      <c r="D4582" s="24">
        <v>1.0058027079303679E-2</v>
      </c>
      <c r="E4582" s="36">
        <v>373.63525835866272</v>
      </c>
      <c r="F4582" s="24">
        <v>0.14768192029986676</v>
      </c>
      <c r="G4582" s="36">
        <v>521.5574468085108</v>
      </c>
      <c r="H4582" s="24">
        <v>0.20614918846186212</v>
      </c>
      <c r="I4582" s="36">
        <v>1609.3604863221876</v>
      </c>
      <c r="J4582" s="24">
        <v>0.63611086415896778</v>
      </c>
      <c r="K4582" s="36">
        <v>2529.9999999999986</v>
      </c>
      <c r="L4582" s="166">
        <v>1.8372074446840282E-2</v>
      </c>
      <c r="M4582" s="316"/>
    </row>
    <row r="4583" spans="1:13" ht="24.75" customHeight="1">
      <c r="A4583" s="790" t="s">
        <v>15</v>
      </c>
      <c r="B4583" s="791"/>
      <c r="C4583" s="35">
        <v>193.21227673379292</v>
      </c>
      <c r="D4583" s="24">
        <v>2.7197674089779498E-2</v>
      </c>
      <c r="E4583" s="36">
        <v>1117.983856040622</v>
      </c>
      <c r="F4583" s="24">
        <v>0.1573738536093223</v>
      </c>
      <c r="G4583" s="36">
        <v>2322.4707335058952</v>
      </c>
      <c r="H4583" s="24">
        <v>0.32692437127053808</v>
      </c>
      <c r="I4583" s="36">
        <v>3470.3331337197073</v>
      </c>
      <c r="J4583" s="24">
        <v>0.48850410103036579</v>
      </c>
      <c r="K4583" s="36">
        <v>7103.9999999999773</v>
      </c>
      <c r="L4583" s="166">
        <v>5.1587042241246259E-2</v>
      </c>
      <c r="M4583" s="316"/>
    </row>
    <row r="4584" spans="1:13" ht="24.75" customHeight="1">
      <c r="A4584" s="790" t="s">
        <v>16</v>
      </c>
      <c r="B4584" s="791"/>
      <c r="C4584" s="35">
        <v>0</v>
      </c>
      <c r="D4584" s="24">
        <v>0</v>
      </c>
      <c r="E4584" s="36">
        <v>386.82</v>
      </c>
      <c r="F4584" s="24">
        <v>3.4999999999999892E-2</v>
      </c>
      <c r="G4584" s="36">
        <v>1381.5</v>
      </c>
      <c r="H4584" s="24">
        <v>0.12499999999999961</v>
      </c>
      <c r="I4584" s="36">
        <v>9283.6800000000276</v>
      </c>
      <c r="J4584" s="24">
        <v>0.83999999999999986</v>
      </c>
      <c r="K4584" s="36">
        <v>11052.000000000035</v>
      </c>
      <c r="L4584" s="166">
        <v>8.0256192405723153E-2</v>
      </c>
      <c r="M4584" s="316"/>
    </row>
    <row r="4585" spans="1:13" ht="24.75" customHeight="1">
      <c r="A4585" s="790" t="s">
        <v>17</v>
      </c>
      <c r="B4585" s="791"/>
      <c r="C4585" s="35">
        <v>75.94814814814815</v>
      </c>
      <c r="D4585" s="24">
        <v>5.6966807791890691E-3</v>
      </c>
      <c r="E4585" s="36">
        <v>776.10715372907089</v>
      </c>
      <c r="F4585" s="24">
        <v>5.8213857915472268E-2</v>
      </c>
      <c r="G4585" s="36">
        <v>2007.7936073059357</v>
      </c>
      <c r="H4585" s="24">
        <v>0.15059958050599684</v>
      </c>
      <c r="I4585" s="36">
        <v>10472.151090816784</v>
      </c>
      <c r="J4585" s="24">
        <v>0.78548988079934423</v>
      </c>
      <c r="K4585" s="36">
        <v>13331.999999999907</v>
      </c>
      <c r="L4585" s="166">
        <v>9.6812844476392518E-2</v>
      </c>
      <c r="M4585" s="316"/>
    </row>
    <row r="4586" spans="1:13" ht="24.75" customHeight="1">
      <c r="A4586" s="790" t="s">
        <v>18</v>
      </c>
      <c r="B4586" s="791"/>
      <c r="C4586" s="35">
        <v>464.40828971263755</v>
      </c>
      <c r="D4586" s="24">
        <v>1.9664985167371026E-2</v>
      </c>
      <c r="E4586" s="36">
        <v>1380.3579923797324</v>
      </c>
      <c r="F4586" s="24">
        <v>5.8450118241011283E-2</v>
      </c>
      <c r="G4586" s="36">
        <v>5310.9658245201781</v>
      </c>
      <c r="H4586" s="24">
        <v>0.22488845801660481</v>
      </c>
      <c r="I4586" s="36">
        <v>16460.267893387401</v>
      </c>
      <c r="J4586" s="24">
        <v>0.69699643857500349</v>
      </c>
      <c r="K4586" s="36">
        <v>23616.000000000171</v>
      </c>
      <c r="L4586" s="166">
        <v>0.17149205934252312</v>
      </c>
      <c r="M4586" s="316"/>
    </row>
    <row r="4587" spans="1:13" ht="24.75" customHeight="1">
      <c r="A4587" s="790" t="s">
        <v>19</v>
      </c>
      <c r="B4587" s="791"/>
      <c r="C4587" s="35">
        <v>445.84988380329406</v>
      </c>
      <c r="D4587" s="24">
        <v>1.1444373012046148E-2</v>
      </c>
      <c r="E4587" s="36">
        <v>2390.6244651442594</v>
      </c>
      <c r="F4587" s="24">
        <v>6.1364147675554648E-2</v>
      </c>
      <c r="G4587" s="36">
        <v>9961.221903779784</v>
      </c>
      <c r="H4587" s="24">
        <v>0.25569130611889157</v>
      </c>
      <c r="I4587" s="36">
        <v>26160.303747272639</v>
      </c>
      <c r="J4587" s="24">
        <v>0.67150017319350652</v>
      </c>
      <c r="K4587" s="36">
        <v>38958.000000000022</v>
      </c>
      <c r="L4587" s="166">
        <v>0.282900899723322</v>
      </c>
      <c r="M4587" s="316"/>
    </row>
    <row r="4588" spans="1:13" ht="24.75" customHeight="1">
      <c r="A4588" s="790" t="s">
        <v>20</v>
      </c>
      <c r="B4588" s="791"/>
      <c r="C4588" s="35">
        <v>425.68970427758074</v>
      </c>
      <c r="D4588" s="24">
        <v>1.1094336832879413E-2</v>
      </c>
      <c r="E4588" s="36">
        <v>1883.7534070396662</v>
      </c>
      <c r="F4588" s="24">
        <v>4.9094433334367381E-2</v>
      </c>
      <c r="G4588" s="36">
        <v>9662.190979189967</v>
      </c>
      <c r="H4588" s="24">
        <v>0.25181628822491581</v>
      </c>
      <c r="I4588" s="36">
        <v>26398.36590949279</v>
      </c>
      <c r="J4588" s="24">
        <v>0.68799494160784291</v>
      </c>
      <c r="K4588" s="36">
        <v>38369.999999999789</v>
      </c>
      <c r="L4588" s="166">
        <v>0.27863102629456843</v>
      </c>
      <c r="M4588" s="316"/>
    </row>
    <row r="4589" spans="1:13" ht="24.75" customHeight="1">
      <c r="A4589" s="790" t="s">
        <v>21</v>
      </c>
      <c r="B4589" s="791"/>
      <c r="C4589" s="35">
        <v>0</v>
      </c>
      <c r="D4589" s="24">
        <v>0</v>
      </c>
      <c r="E4589" s="36">
        <v>231.55217391304348</v>
      </c>
      <c r="F4589" s="24">
        <v>8.4292746237001601E-2</v>
      </c>
      <c r="G4589" s="36">
        <v>583.83043478260856</v>
      </c>
      <c r="H4589" s="24">
        <v>0.2125338313733558</v>
      </c>
      <c r="I4589" s="36">
        <v>1931.6173913043478</v>
      </c>
      <c r="J4589" s="24">
        <v>0.70317342238964231</v>
      </c>
      <c r="K4589" s="36">
        <v>2747.0000000000009</v>
      </c>
      <c r="L4589" s="166">
        <v>1.9947861069355852E-2</v>
      </c>
      <c r="M4589" s="316"/>
    </row>
    <row r="4590" spans="1:13" ht="13.5" thickBot="1">
      <c r="A4590" s="1124" t="s">
        <v>3</v>
      </c>
      <c r="B4590" s="1125"/>
      <c r="C4590" s="45">
        <v>4312.1840890453313</v>
      </c>
      <c r="D4590" s="26">
        <v>9.3992898981277249E-3</v>
      </c>
      <c r="E4590" s="45">
        <v>32869.986543547282</v>
      </c>
      <c r="F4590" s="26">
        <v>7.164687918941727E-2</v>
      </c>
      <c r="G4590" s="45">
        <v>108271.17622150881</v>
      </c>
      <c r="H4590" s="26">
        <v>0.23599924119717614</v>
      </c>
      <c r="I4590" s="45">
        <v>313324.29866828048</v>
      </c>
      <c r="J4590" s="26">
        <v>0.68295458971528233</v>
      </c>
      <c r="K4590" s="45">
        <v>458777.64552238031</v>
      </c>
      <c r="L4590" s="26">
        <v>1</v>
      </c>
      <c r="M4590" s="316"/>
    </row>
    <row r="4593" spans="1:9" ht="13.5" thickBot="1"/>
    <row r="4594" spans="1:9" ht="36.75" customHeight="1">
      <c r="A4594" s="770" t="s">
        <v>22</v>
      </c>
      <c r="B4594" s="771"/>
      <c r="C4594" s="1042" t="s">
        <v>431</v>
      </c>
      <c r="D4594" s="1106"/>
      <c r="E4594" s="1106"/>
      <c r="F4594" s="1106"/>
      <c r="G4594" s="1106"/>
      <c r="H4594" s="1107"/>
      <c r="I4594" s="4"/>
    </row>
    <row r="4595" spans="1:9">
      <c r="A4595" s="772"/>
      <c r="B4595" s="773"/>
      <c r="C4595" s="929" t="s">
        <v>404</v>
      </c>
      <c r="D4595" s="1108"/>
      <c r="E4595" s="931" t="s">
        <v>405</v>
      </c>
      <c r="F4595" s="1108"/>
      <c r="G4595" s="932" t="s">
        <v>382</v>
      </c>
      <c r="H4595" s="1109"/>
      <c r="I4595" s="316"/>
    </row>
    <row r="4596" spans="1:9" ht="13.5" thickBot="1">
      <c r="A4596" s="774"/>
      <c r="B4596" s="775"/>
      <c r="C4596" s="64" t="s">
        <v>11</v>
      </c>
      <c r="D4596" s="65" t="s">
        <v>12</v>
      </c>
      <c r="E4596" s="64" t="s">
        <v>11</v>
      </c>
      <c r="F4596" s="65" t="s">
        <v>12</v>
      </c>
      <c r="G4596" s="64" t="s">
        <v>11</v>
      </c>
      <c r="H4596" s="304" t="s">
        <v>13</v>
      </c>
      <c r="I4596" s="316"/>
    </row>
    <row r="4597" spans="1:9" ht="12.75" customHeight="1">
      <c r="A4597" s="806" t="s">
        <v>383</v>
      </c>
      <c r="B4597" s="807"/>
      <c r="C4597" s="49">
        <v>138907.7384070991</v>
      </c>
      <c r="D4597" s="50">
        <v>0.80977989916503557</v>
      </c>
      <c r="E4597" s="51">
        <v>32629.908489699857</v>
      </c>
      <c r="F4597" s="50">
        <v>0.19022010083495175</v>
      </c>
      <c r="G4597" s="51">
        <v>171537.64689680113</v>
      </c>
      <c r="H4597" s="170">
        <v>1</v>
      </c>
      <c r="I4597" s="316"/>
    </row>
    <row r="4598" spans="1:9" ht="23.25" customHeight="1">
      <c r="A4598" s="790" t="s">
        <v>14</v>
      </c>
      <c r="B4598" s="791"/>
      <c r="C4598" s="43">
        <v>2741.8512220000025</v>
      </c>
      <c r="D4598" s="47">
        <v>0.88475353964044501</v>
      </c>
      <c r="E4598" s="44">
        <v>357.14878099999999</v>
      </c>
      <c r="F4598" s="47">
        <v>0.11524646035955477</v>
      </c>
      <c r="G4598" s="44">
        <v>3099.0000030000033</v>
      </c>
      <c r="H4598" s="171">
        <f>+G4598/$G$4597</f>
        <v>1.8066005096038156E-2</v>
      </c>
      <c r="I4598" s="316"/>
    </row>
    <row r="4599" spans="1:9" ht="23.25" customHeight="1">
      <c r="A4599" s="790" t="s">
        <v>15</v>
      </c>
      <c r="B4599" s="791"/>
      <c r="C4599" s="43">
        <v>5783.8110440000019</v>
      </c>
      <c r="D4599" s="47">
        <v>0.67457561381133724</v>
      </c>
      <c r="E4599" s="44">
        <v>2790.1885575000042</v>
      </c>
      <c r="F4599" s="47">
        <v>0.32542438618866726</v>
      </c>
      <c r="G4599" s="44">
        <v>8573.999601499967</v>
      </c>
      <c r="H4599" s="171">
        <f t="shared" ref="H4599:H4605" si="329">+G4599/$G$4597</f>
        <v>4.9983194689957336E-2</v>
      </c>
      <c r="I4599" s="316"/>
    </row>
    <row r="4600" spans="1:9" ht="23.25" customHeight="1">
      <c r="A4600" s="790" t="s">
        <v>16</v>
      </c>
      <c r="B4600" s="791"/>
      <c r="C4600" s="43">
        <v>16144.264356999922</v>
      </c>
      <c r="D4600" s="47">
        <v>0.905759897379529</v>
      </c>
      <c r="E4600" s="44">
        <v>1679.7355834999994</v>
      </c>
      <c r="F4600" s="47">
        <v>9.4240102620472097E-2</v>
      </c>
      <c r="G4600" s="44">
        <v>17823.999940499903</v>
      </c>
      <c r="H4600" s="171">
        <f t="shared" si="329"/>
        <v>0.10390721956925882</v>
      </c>
      <c r="I4600" s="316"/>
    </row>
    <row r="4601" spans="1:9" ht="23.25" customHeight="1">
      <c r="A4601" s="790" t="s">
        <v>17</v>
      </c>
      <c r="B4601" s="791"/>
      <c r="C4601" s="43">
        <v>13734.574481999975</v>
      </c>
      <c r="D4601" s="47">
        <v>0.91405395993071248</v>
      </c>
      <c r="E4601" s="44">
        <v>1291.425168</v>
      </c>
      <c r="F4601" s="47">
        <v>8.594604006928766E-2</v>
      </c>
      <c r="G4601" s="44">
        <v>15025.999649999972</v>
      </c>
      <c r="H4601" s="171">
        <f t="shared" si="329"/>
        <v>8.7595929650590196E-2</v>
      </c>
      <c r="I4601" s="316"/>
    </row>
    <row r="4602" spans="1:9" ht="23.25" customHeight="1">
      <c r="A4602" s="790" t="s">
        <v>18</v>
      </c>
      <c r="B4602" s="791"/>
      <c r="C4602" s="43">
        <v>20436.756192499965</v>
      </c>
      <c r="D4602" s="47">
        <v>0.75658422458992758</v>
      </c>
      <c r="E4602" s="44">
        <v>6575.1157554999909</v>
      </c>
      <c r="F4602" s="47">
        <v>0.24341577541007237</v>
      </c>
      <c r="G4602" s="44">
        <v>27011.871947999956</v>
      </c>
      <c r="H4602" s="171">
        <f t="shared" si="329"/>
        <v>0.15746905963010316</v>
      </c>
      <c r="I4602" s="316"/>
    </row>
    <row r="4603" spans="1:9" ht="23.25" customHeight="1">
      <c r="A4603" s="790" t="s">
        <v>19</v>
      </c>
      <c r="B4603" s="791"/>
      <c r="C4603" s="43">
        <v>42252.667595599924</v>
      </c>
      <c r="D4603" s="47">
        <v>0.77205732405021532</v>
      </c>
      <c r="E4603" s="44">
        <v>12474.703390199958</v>
      </c>
      <c r="F4603" s="47">
        <v>0.22794267594978773</v>
      </c>
      <c r="G4603" s="44">
        <v>54727.370985799709</v>
      </c>
      <c r="H4603" s="171">
        <f t="shared" si="329"/>
        <v>0.31904000069864707</v>
      </c>
      <c r="I4603" s="316"/>
    </row>
    <row r="4604" spans="1:9" ht="23.25" customHeight="1">
      <c r="A4604" s="790" t="s">
        <v>20</v>
      </c>
      <c r="B4604" s="791"/>
      <c r="C4604" s="43">
        <v>34887.33226399983</v>
      </c>
      <c r="D4604" s="47">
        <v>0.83008937542551975</v>
      </c>
      <c r="E4604" s="44">
        <v>7141.0725039999788</v>
      </c>
      <c r="F4604" s="47">
        <v>0.16991062457448219</v>
      </c>
      <c r="G4604" s="44">
        <v>42028.404767999724</v>
      </c>
      <c r="H4604" s="171">
        <f t="shared" si="329"/>
        <v>0.24500980122039601</v>
      </c>
      <c r="I4604" s="316"/>
    </row>
    <row r="4605" spans="1:9" ht="23.25" customHeight="1">
      <c r="A4605" s="790" t="s">
        <v>21</v>
      </c>
      <c r="B4605" s="791"/>
      <c r="C4605" s="43">
        <v>2926.4812499999975</v>
      </c>
      <c r="D4605" s="47">
        <v>0.90128772713273786</v>
      </c>
      <c r="E4605" s="44">
        <v>320.51875000000001</v>
      </c>
      <c r="F4605" s="47">
        <v>9.8712272867262169E-2</v>
      </c>
      <c r="G4605" s="44">
        <v>3246.9999999999973</v>
      </c>
      <c r="H4605" s="171">
        <f t="shared" si="329"/>
        <v>1.8928789444998199E-2</v>
      </c>
      <c r="I4605" s="316"/>
    </row>
    <row r="4606" spans="1:9">
      <c r="A4606" s="804" t="s">
        <v>384</v>
      </c>
      <c r="B4606" s="805"/>
      <c r="C4606" s="52">
        <v>124396.51721429742</v>
      </c>
      <c r="D4606" s="53">
        <v>0.83191122389676619</v>
      </c>
      <c r="E4606" s="54">
        <v>25134.48277823739</v>
      </c>
      <c r="F4606" s="53">
        <v>0.16808877610323023</v>
      </c>
      <c r="G4606" s="54">
        <v>149530.99999253533</v>
      </c>
      <c r="H4606" s="172">
        <v>1</v>
      </c>
      <c r="I4606" s="316"/>
    </row>
    <row r="4607" spans="1:9" ht="23.25" customHeight="1">
      <c r="A4607" s="790" t="s">
        <v>14</v>
      </c>
      <c r="B4607" s="791"/>
      <c r="C4607" s="43">
        <v>2573.426064845004</v>
      </c>
      <c r="D4607" s="47">
        <v>0.93647236723627059</v>
      </c>
      <c r="E4607" s="44">
        <v>174.57393481299999</v>
      </c>
      <c r="F4607" s="47">
        <v>6.3527632763728553E-2</v>
      </c>
      <c r="G4607" s="44">
        <v>2747.9999996580063</v>
      </c>
      <c r="H4607" s="171">
        <f>+G4607/$G$4606</f>
        <v>1.8377460190831252E-2</v>
      </c>
      <c r="I4607" s="316"/>
    </row>
    <row r="4608" spans="1:9" ht="23.25" customHeight="1">
      <c r="A4608" s="790" t="s">
        <v>15</v>
      </c>
      <c r="B4608" s="791"/>
      <c r="C4608" s="43">
        <v>5092.5012505800059</v>
      </c>
      <c r="D4608" s="47">
        <v>0.67521894069206168</v>
      </c>
      <c r="E4608" s="44">
        <v>2449.4987492430087</v>
      </c>
      <c r="F4608" s="47">
        <v>0.32478105930794215</v>
      </c>
      <c r="G4608" s="44">
        <v>7541.999999822985</v>
      </c>
      <c r="H4608" s="171">
        <f t="shared" ref="H4608:H4614" si="330">+G4608/$G$4606</f>
        <v>5.0437701882549341E-2</v>
      </c>
      <c r="I4608" s="316"/>
    </row>
    <row r="4609" spans="1:9" ht="23.25" customHeight="1">
      <c r="A4609" s="790" t="s">
        <v>16</v>
      </c>
      <c r="B4609" s="791"/>
      <c r="C4609" s="43">
        <v>14657.509157500037</v>
      </c>
      <c r="D4609" s="47">
        <v>0.91575091575091572</v>
      </c>
      <c r="E4609" s="44">
        <v>1348.4908424899993</v>
      </c>
      <c r="F4609" s="47">
        <v>8.4249084249083991E-2</v>
      </c>
      <c r="G4609" s="44">
        <v>16005.999999990041</v>
      </c>
      <c r="H4609" s="171">
        <f t="shared" si="330"/>
        <v>0.10704134929070941</v>
      </c>
      <c r="I4609" s="316"/>
    </row>
    <row r="4610" spans="1:9" ht="23.25" customHeight="1">
      <c r="A4610" s="790" t="s">
        <v>17</v>
      </c>
      <c r="B4610" s="791"/>
      <c r="C4610" s="43">
        <v>12256.712447399992</v>
      </c>
      <c r="D4610" s="47">
        <v>0.92804667572185284</v>
      </c>
      <c r="E4610" s="44">
        <v>950.28755382999964</v>
      </c>
      <c r="F4610" s="47">
        <v>7.1953324278147809E-2</v>
      </c>
      <c r="G4610" s="44">
        <v>13207.000001229984</v>
      </c>
      <c r="H4610" s="171">
        <f t="shared" si="330"/>
        <v>8.8322822704919285E-2</v>
      </c>
      <c r="I4610" s="316"/>
    </row>
    <row r="4611" spans="1:9" ht="23.25" customHeight="1">
      <c r="A4611" s="790" t="s">
        <v>18</v>
      </c>
      <c r="B4611" s="791"/>
      <c r="C4611" s="43">
        <v>19931.831991529863</v>
      </c>
      <c r="D4611" s="47">
        <v>0.84439025591150862</v>
      </c>
      <c r="E4611" s="44">
        <v>3673.1680093449963</v>
      </c>
      <c r="F4611" s="47">
        <v>0.1556097440884924</v>
      </c>
      <c r="G4611" s="44">
        <v>23605.000000874836</v>
      </c>
      <c r="H4611" s="171">
        <f t="shared" si="330"/>
        <v>0.15786024304026061</v>
      </c>
      <c r="I4611" s="316"/>
    </row>
    <row r="4612" spans="1:9" ht="23.25" customHeight="1">
      <c r="A4612" s="790" t="s">
        <v>19</v>
      </c>
      <c r="B4612" s="791"/>
      <c r="C4612" s="43">
        <v>35410.284515430845</v>
      </c>
      <c r="D4612" s="47">
        <v>0.79102612575906917</v>
      </c>
      <c r="E4612" s="44">
        <v>9354.7154792918845</v>
      </c>
      <c r="F4612" s="47">
        <v>0.20897387424091465</v>
      </c>
      <c r="G4612" s="44">
        <v>44764.999994723454</v>
      </c>
      <c r="H4612" s="171">
        <f t="shared" si="330"/>
        <v>0.29936936151672994</v>
      </c>
      <c r="I4612" s="316"/>
    </row>
    <row r="4613" spans="1:9" ht="23.25" customHeight="1">
      <c r="A4613" s="790" t="s">
        <v>20</v>
      </c>
      <c r="B4613" s="791"/>
      <c r="C4613" s="43">
        <v>31797.033268283591</v>
      </c>
      <c r="D4613" s="47">
        <v>0.82120437168291827</v>
      </c>
      <c r="E4613" s="44">
        <v>6922.9667277239714</v>
      </c>
      <c r="F4613" s="47">
        <v>0.17879562831709422</v>
      </c>
      <c r="G4613" s="44">
        <v>38719.999996007078</v>
      </c>
      <c r="H4613" s="171">
        <f t="shared" si="330"/>
        <v>0.25894296164634761</v>
      </c>
      <c r="I4613" s="316"/>
    </row>
    <row r="4614" spans="1:9" ht="23.25" customHeight="1">
      <c r="A4614" s="790" t="s">
        <v>21</v>
      </c>
      <c r="B4614" s="791"/>
      <c r="C4614" s="43">
        <v>2677.2185187300006</v>
      </c>
      <c r="D4614" s="47">
        <v>0.91123843380545078</v>
      </c>
      <c r="E4614" s="44">
        <v>260.78148149999998</v>
      </c>
      <c r="F4614" s="47">
        <v>8.8761566194548905E-2</v>
      </c>
      <c r="G4614" s="44">
        <v>2938.0000002300012</v>
      </c>
      <c r="H4614" s="171">
        <f t="shared" si="330"/>
        <v>1.9648099727659601E-2</v>
      </c>
      <c r="I4614" s="316"/>
    </row>
    <row r="4615" spans="1:9">
      <c r="A4615" s="804" t="s">
        <v>385</v>
      </c>
      <c r="B4615" s="805"/>
      <c r="C4615" s="52">
        <v>116726.72346126039</v>
      </c>
      <c r="D4615" s="53">
        <v>0.84763322267431429</v>
      </c>
      <c r="E4615" s="54">
        <v>20982.27653874379</v>
      </c>
      <c r="F4615" s="53">
        <v>0.15236677732568829</v>
      </c>
      <c r="G4615" s="54">
        <v>137709.00000000381</v>
      </c>
      <c r="H4615" s="172">
        <v>1</v>
      </c>
      <c r="I4615" s="316"/>
    </row>
    <row r="4616" spans="1:9" ht="23.25" customHeight="1">
      <c r="A4616" s="790" t="s">
        <v>14</v>
      </c>
      <c r="B4616" s="791"/>
      <c r="C4616" s="43">
        <v>2206.5349544072938</v>
      </c>
      <c r="D4616" s="47">
        <v>0.87214820332304144</v>
      </c>
      <c r="E4616" s="44">
        <v>323.46504559270522</v>
      </c>
      <c r="F4616" s="47">
        <v>0.12785179667695867</v>
      </c>
      <c r="G4616" s="44">
        <v>2529.9999999999986</v>
      </c>
      <c r="H4616" s="171">
        <v>1.8372074446840282E-2</v>
      </c>
      <c r="I4616" s="316"/>
    </row>
    <row r="4617" spans="1:9" ht="23.25" customHeight="1">
      <c r="A4617" s="790" t="s">
        <v>15</v>
      </c>
      <c r="B4617" s="791"/>
      <c r="C4617" s="43">
        <v>4917.5348490772412</v>
      </c>
      <c r="D4617" s="47">
        <v>0.6922205587101995</v>
      </c>
      <c r="E4617" s="44">
        <v>2186.4651509227624</v>
      </c>
      <c r="F4617" s="47">
        <v>0.30777944128980428</v>
      </c>
      <c r="G4617" s="44">
        <v>7103.9999999999773</v>
      </c>
      <c r="H4617" s="171">
        <v>5.1587042241246259E-2</v>
      </c>
      <c r="I4617" s="316"/>
    </row>
    <row r="4618" spans="1:9" ht="23.25" customHeight="1">
      <c r="A4618" s="790" t="s">
        <v>16</v>
      </c>
      <c r="B4618" s="791"/>
      <c r="C4618" s="43">
        <v>10333.620000000032</v>
      </c>
      <c r="D4618" s="47">
        <v>0.93500000000000005</v>
      </c>
      <c r="E4618" s="44">
        <v>718.38</v>
      </c>
      <c r="F4618" s="47">
        <v>6.4999999999999794E-2</v>
      </c>
      <c r="G4618" s="44">
        <v>11052.000000000035</v>
      </c>
      <c r="H4618" s="171">
        <v>8.0256192405723153E-2</v>
      </c>
      <c r="I4618" s="316"/>
    </row>
    <row r="4619" spans="1:9" ht="23.25" customHeight="1">
      <c r="A4619" s="790" t="s">
        <v>17</v>
      </c>
      <c r="B4619" s="791"/>
      <c r="C4619" s="43">
        <v>12849.427904616861</v>
      </c>
      <c r="D4619" s="47">
        <v>0.96380347319359061</v>
      </c>
      <c r="E4619" s="44">
        <v>482.57209538305449</v>
      </c>
      <c r="F4619" s="47">
        <v>3.619652680640998E-2</v>
      </c>
      <c r="G4619" s="44">
        <v>13331.999999999907</v>
      </c>
      <c r="H4619" s="171">
        <v>9.6812844476392518E-2</v>
      </c>
      <c r="I4619" s="316"/>
    </row>
    <row r="4620" spans="1:9" ht="23.25" customHeight="1">
      <c r="A4620" s="790" t="s">
        <v>18</v>
      </c>
      <c r="B4620" s="791"/>
      <c r="C4620" s="43">
        <v>20489.788769006231</v>
      </c>
      <c r="D4620" s="47">
        <v>0.86762316941929551</v>
      </c>
      <c r="E4620" s="44">
        <v>3126.2112309938311</v>
      </c>
      <c r="F4620" s="47">
        <v>0.13237683058069988</v>
      </c>
      <c r="G4620" s="44">
        <v>23616.000000000171</v>
      </c>
      <c r="H4620" s="171">
        <v>0.17149205934252312</v>
      </c>
      <c r="I4620" s="316"/>
    </row>
    <row r="4621" spans="1:9" ht="23.25" customHeight="1">
      <c r="A4621" s="790" t="s">
        <v>19</v>
      </c>
      <c r="B4621" s="791"/>
      <c r="C4621" s="43">
        <v>30719.983567444353</v>
      </c>
      <c r="D4621" s="47">
        <v>0.78854108443565718</v>
      </c>
      <c r="E4621" s="44">
        <v>8238.0164325555907</v>
      </c>
      <c r="F4621" s="47">
        <v>0.21145891556434074</v>
      </c>
      <c r="G4621" s="44">
        <v>38958.000000000022</v>
      </c>
      <c r="H4621" s="171">
        <v>0.282900899723322</v>
      </c>
      <c r="I4621" s="316"/>
    </row>
    <row r="4622" spans="1:9" ht="23.25" customHeight="1">
      <c r="A4622" s="790" t="s">
        <v>20</v>
      </c>
      <c r="B4622" s="791"/>
      <c r="C4622" s="43">
        <v>32739.898634095654</v>
      </c>
      <c r="D4622" s="47">
        <v>0.8532681426660369</v>
      </c>
      <c r="E4622" s="44">
        <v>5630.1013659044738</v>
      </c>
      <c r="F4622" s="47">
        <v>0.14673185733397198</v>
      </c>
      <c r="G4622" s="44">
        <v>38369.999999999789</v>
      </c>
      <c r="H4622" s="171">
        <v>0.27863102629456843</v>
      </c>
      <c r="I4622" s="316"/>
    </row>
    <row r="4623" spans="1:9" ht="23.25" customHeight="1">
      <c r="A4623" s="790" t="s">
        <v>21</v>
      </c>
      <c r="B4623" s="791"/>
      <c r="C4623" s="43">
        <v>2469.934782608696</v>
      </c>
      <c r="D4623" s="47">
        <v>0.89913898165587736</v>
      </c>
      <c r="E4623" s="44">
        <v>277.06521739130432</v>
      </c>
      <c r="F4623" s="47">
        <v>0.10086101834412239</v>
      </c>
      <c r="G4623" s="44">
        <v>2747.0000000000009</v>
      </c>
      <c r="H4623" s="171">
        <v>1.9947861069355852E-2</v>
      </c>
      <c r="I4623" s="316"/>
    </row>
    <row r="4624" spans="1:9" ht="13.5" thickBot="1">
      <c r="A4624" s="938" t="s">
        <v>3</v>
      </c>
      <c r="B4624" s="939"/>
      <c r="C4624" s="97">
        <v>380030.97796538466</v>
      </c>
      <c r="D4624" s="98">
        <v>0.82835548260567071</v>
      </c>
      <c r="E4624" s="97">
        <v>78746.667557001041</v>
      </c>
      <c r="F4624" s="98">
        <v>0.17164451739434106</v>
      </c>
      <c r="G4624" s="97">
        <v>458777.64552238031</v>
      </c>
      <c r="H4624" s="98">
        <v>1</v>
      </c>
      <c r="I4624" s="316"/>
    </row>
    <row r="4627" spans="1:19" ht="13.5" thickBot="1"/>
    <row r="4628" spans="1:19">
      <c r="A4628" s="770" t="s">
        <v>22</v>
      </c>
      <c r="B4628" s="771"/>
      <c r="C4628" s="1042" t="s">
        <v>432</v>
      </c>
      <c r="D4628" s="1106"/>
      <c r="E4628" s="1106"/>
      <c r="F4628" s="1106"/>
      <c r="G4628" s="1106"/>
      <c r="H4628" s="1106"/>
      <c r="I4628" s="1106"/>
      <c r="J4628" s="1106"/>
      <c r="K4628" s="1106"/>
      <c r="L4628" s="1106"/>
      <c r="M4628" s="1106"/>
      <c r="N4628" s="1106"/>
      <c r="O4628" s="1106"/>
      <c r="P4628" s="1106"/>
      <c r="Q4628" s="1106"/>
      <c r="R4628" s="1107"/>
      <c r="S4628" s="4"/>
    </row>
    <row r="4629" spans="1:19" ht="36.75" customHeight="1">
      <c r="A4629" s="772"/>
      <c r="B4629" s="773"/>
      <c r="C4629" s="813" t="s">
        <v>344</v>
      </c>
      <c r="D4629" s="1122"/>
      <c r="E4629" s="814" t="s">
        <v>345</v>
      </c>
      <c r="F4629" s="1122"/>
      <c r="G4629" s="814" t="s">
        <v>346</v>
      </c>
      <c r="H4629" s="1122"/>
      <c r="I4629" s="814" t="s">
        <v>347</v>
      </c>
      <c r="J4629" s="1122"/>
      <c r="K4629" s="814" t="s">
        <v>348</v>
      </c>
      <c r="L4629" s="1122"/>
      <c r="M4629" s="814" t="s">
        <v>349</v>
      </c>
      <c r="N4629" s="1122"/>
      <c r="O4629" s="814" t="s">
        <v>337</v>
      </c>
      <c r="P4629" s="1122"/>
      <c r="Q4629" s="815" t="s">
        <v>3</v>
      </c>
      <c r="R4629" s="1123"/>
      <c r="S4629" s="316"/>
    </row>
    <row r="4630" spans="1:19" ht="13.5" thickBot="1">
      <c r="A4630" s="774"/>
      <c r="B4630" s="775"/>
      <c r="C4630" s="64" t="s">
        <v>11</v>
      </c>
      <c r="D4630" s="65" t="s">
        <v>12</v>
      </c>
      <c r="E4630" s="64" t="s">
        <v>11</v>
      </c>
      <c r="F4630" s="65" t="s">
        <v>12</v>
      </c>
      <c r="G4630" s="64" t="s">
        <v>11</v>
      </c>
      <c r="H4630" s="65" t="s">
        <v>12</v>
      </c>
      <c r="I4630" s="64" t="s">
        <v>11</v>
      </c>
      <c r="J4630" s="65" t="s">
        <v>12</v>
      </c>
      <c r="K4630" s="64" t="s">
        <v>11</v>
      </c>
      <c r="L4630" s="65" t="s">
        <v>12</v>
      </c>
      <c r="M4630" s="64" t="s">
        <v>11</v>
      </c>
      <c r="N4630" s="65" t="s">
        <v>12</v>
      </c>
      <c r="O4630" s="64" t="s">
        <v>11</v>
      </c>
      <c r="P4630" s="65" t="s">
        <v>12</v>
      </c>
      <c r="Q4630" s="64" t="s">
        <v>11</v>
      </c>
      <c r="R4630" s="304" t="s">
        <v>13</v>
      </c>
      <c r="S4630" s="316"/>
    </row>
    <row r="4631" spans="1:19" ht="12.75" customHeight="1">
      <c r="A4631" s="806" t="s">
        <v>383</v>
      </c>
      <c r="B4631" s="807"/>
      <c r="C4631" s="49">
        <v>74176.639094001366</v>
      </c>
      <c r="D4631" s="50">
        <v>0.53399932894026914</v>
      </c>
      <c r="E4631" s="51">
        <v>24417.073549199929</v>
      </c>
      <c r="F4631" s="50">
        <v>0.17577907342815149</v>
      </c>
      <c r="G4631" s="51">
        <v>16397.878253099938</v>
      </c>
      <c r="H4631" s="50">
        <v>0.11804870226194611</v>
      </c>
      <c r="I4631" s="51">
        <v>4485.728530700002</v>
      </c>
      <c r="J4631" s="50">
        <v>3.2292862745728443E-2</v>
      </c>
      <c r="K4631" s="51">
        <v>6497.1296520999967</v>
      </c>
      <c r="L4631" s="50">
        <v>4.6772985627760756E-2</v>
      </c>
      <c r="M4631" s="51">
        <v>2757.8460168999995</v>
      </c>
      <c r="N4631" s="50">
        <v>1.9853796833244355E-2</v>
      </c>
      <c r="O4631" s="51">
        <v>10175.443311099983</v>
      </c>
      <c r="P4631" s="50">
        <v>7.3253250162914979E-2</v>
      </c>
      <c r="Q4631" s="51">
        <v>138907.7384070991</v>
      </c>
      <c r="R4631" s="170">
        <v>1</v>
      </c>
      <c r="S4631" s="316"/>
    </row>
    <row r="4632" spans="1:19" ht="21.75" customHeight="1">
      <c r="A4632" s="790" t="s">
        <v>14</v>
      </c>
      <c r="B4632" s="791"/>
      <c r="C4632" s="43">
        <v>1330.8390260000003</v>
      </c>
      <c r="D4632" s="47">
        <v>0.48537973735469125</v>
      </c>
      <c r="E4632" s="44">
        <v>263.78841499999999</v>
      </c>
      <c r="F4632" s="47">
        <v>9.6208143200265786E-2</v>
      </c>
      <c r="G4632" s="44">
        <v>628.43841499999985</v>
      </c>
      <c r="H4632" s="47">
        <v>0.22920223021495484</v>
      </c>
      <c r="I4632" s="44">
        <v>121.55</v>
      </c>
      <c r="J4632" s="47">
        <v>4.43313623382297E-2</v>
      </c>
      <c r="K4632" s="44">
        <v>182.32499999999999</v>
      </c>
      <c r="L4632" s="47">
        <v>6.6497043507344547E-2</v>
      </c>
      <c r="M4632" s="44">
        <v>16.292683</v>
      </c>
      <c r="N4632" s="47">
        <v>5.942219938584248E-3</v>
      </c>
      <c r="O4632" s="44">
        <v>198.617683</v>
      </c>
      <c r="P4632" s="47">
        <v>7.2439263445928812E-2</v>
      </c>
      <c r="Q4632" s="44">
        <v>2741.8512220000025</v>
      </c>
      <c r="R4632" s="171">
        <f>+Q4632/$Q$4631</f>
        <v>1.9738649937301664E-2</v>
      </c>
      <c r="S4632" s="316"/>
    </row>
    <row r="4633" spans="1:19" ht="21.75" customHeight="1">
      <c r="A4633" s="790" t="s">
        <v>15</v>
      </c>
      <c r="B4633" s="791"/>
      <c r="C4633" s="43">
        <v>2605.0342015000024</v>
      </c>
      <c r="D4633" s="47">
        <v>0.45040098676847462</v>
      </c>
      <c r="E4633" s="44">
        <v>1398.4940139999997</v>
      </c>
      <c r="F4633" s="47">
        <v>0.24179455437963632</v>
      </c>
      <c r="G4633" s="44">
        <v>610.36116949999996</v>
      </c>
      <c r="H4633" s="47">
        <v>0.10552923753157102</v>
      </c>
      <c r="I4633" s="44">
        <v>309.18780799999996</v>
      </c>
      <c r="J4633" s="47">
        <v>5.3457453165027681E-2</v>
      </c>
      <c r="K4633" s="44">
        <v>173.27707900000001</v>
      </c>
      <c r="L4633" s="47">
        <v>2.9958979932401809E-2</v>
      </c>
      <c r="M4633" s="44">
        <v>35.808845500000004</v>
      </c>
      <c r="N4633" s="47">
        <v>6.1912198077679788E-3</v>
      </c>
      <c r="O4633" s="44">
        <v>651.64792649999993</v>
      </c>
      <c r="P4633" s="47">
        <v>0.11266756841512054</v>
      </c>
      <c r="Q4633" s="44">
        <v>5783.8110440000019</v>
      </c>
      <c r="R4633" s="171">
        <f t="shared" ref="R4633:R4639" si="331">+Q4633/$Q$4631</f>
        <v>4.1637788580570621E-2</v>
      </c>
      <c r="S4633" s="316"/>
    </row>
    <row r="4634" spans="1:19" ht="21.75" customHeight="1">
      <c r="A4634" s="790" t="s">
        <v>16</v>
      </c>
      <c r="B4634" s="791"/>
      <c r="C4634" s="43">
        <v>10448.363373499988</v>
      </c>
      <c r="D4634" s="47">
        <v>0.64718733182597621</v>
      </c>
      <c r="E4634" s="44">
        <v>2945.1879600000011</v>
      </c>
      <c r="F4634" s="47">
        <v>0.18242936902374307</v>
      </c>
      <c r="G4634" s="44">
        <v>1338.7217999999998</v>
      </c>
      <c r="H4634" s="47">
        <v>8.2922440465337727E-2</v>
      </c>
      <c r="I4634" s="44">
        <v>133.87217999999999</v>
      </c>
      <c r="J4634" s="47">
        <v>8.2922440465337723E-3</v>
      </c>
      <c r="K4634" s="44">
        <v>468.55262999999991</v>
      </c>
      <c r="L4634" s="47">
        <v>2.9022854162868202E-2</v>
      </c>
      <c r="M4634" s="44">
        <v>73.269423499999988</v>
      </c>
      <c r="N4634" s="47">
        <v>4.5384182196094563E-3</v>
      </c>
      <c r="O4634" s="44">
        <v>736.29699000000005</v>
      </c>
      <c r="P4634" s="47">
        <v>4.5607342255935761E-2</v>
      </c>
      <c r="Q4634" s="44">
        <v>16144.264356999922</v>
      </c>
      <c r="R4634" s="171">
        <f t="shared" si="331"/>
        <v>0.11622292999750433</v>
      </c>
      <c r="S4634" s="316"/>
    </row>
    <row r="4635" spans="1:19" ht="21.75" customHeight="1">
      <c r="A4635" s="790" t="s">
        <v>17</v>
      </c>
      <c r="B4635" s="791"/>
      <c r="C4635" s="43">
        <v>8216.7079379999868</v>
      </c>
      <c r="D4635" s="47">
        <v>0.59824990929049171</v>
      </c>
      <c r="E4635" s="44">
        <v>2226.4889330000015</v>
      </c>
      <c r="F4635" s="47">
        <v>0.1621083300336647</v>
      </c>
      <c r="G4635" s="44">
        <v>1713.229356000001</v>
      </c>
      <c r="H4635" s="47">
        <v>0.12473843716420163</v>
      </c>
      <c r="I4635" s="44">
        <v>0</v>
      </c>
      <c r="J4635" s="47">
        <v>0</v>
      </c>
      <c r="K4635" s="44">
        <v>487.3600234999999</v>
      </c>
      <c r="L4635" s="47">
        <v>3.548417347320923E-2</v>
      </c>
      <c r="M4635" s="44">
        <v>208.6046705</v>
      </c>
      <c r="N4635" s="47">
        <v>1.5188287833262658E-2</v>
      </c>
      <c r="O4635" s="44">
        <v>882.18356099999983</v>
      </c>
      <c r="P4635" s="47">
        <v>6.4230862205171116E-2</v>
      </c>
      <c r="Q4635" s="44">
        <v>13734.574481999975</v>
      </c>
      <c r="R4635" s="171">
        <f t="shared" si="331"/>
        <v>9.8875517228189561E-2</v>
      </c>
      <c r="S4635" s="316"/>
    </row>
    <row r="4636" spans="1:19" ht="21.75" customHeight="1">
      <c r="A4636" s="790" t="s">
        <v>18</v>
      </c>
      <c r="B4636" s="791"/>
      <c r="C4636" s="43">
        <v>10949.634506999984</v>
      </c>
      <c r="D4636" s="47">
        <v>0.53578143242802712</v>
      </c>
      <c r="E4636" s="44">
        <v>4246.7216949999947</v>
      </c>
      <c r="F4636" s="47">
        <v>0.2077982266363039</v>
      </c>
      <c r="G4636" s="44">
        <v>2451.4112309999978</v>
      </c>
      <c r="H4636" s="47">
        <v>0.11995109242922002</v>
      </c>
      <c r="I4636" s="44">
        <v>49.293608500000005</v>
      </c>
      <c r="J4636" s="47">
        <v>2.4120074651617241E-3</v>
      </c>
      <c r="K4636" s="44">
        <v>946.38569000000018</v>
      </c>
      <c r="L4636" s="47">
        <v>4.6308018801306243E-2</v>
      </c>
      <c r="M4636" s="44">
        <v>555.95779000000005</v>
      </c>
      <c r="N4636" s="47">
        <v>2.7203817707823399E-2</v>
      </c>
      <c r="O4636" s="44">
        <v>1237.3516709999999</v>
      </c>
      <c r="P4636" s="47">
        <v>6.0545404532158217E-2</v>
      </c>
      <c r="Q4636" s="44">
        <v>20436.756192499965</v>
      </c>
      <c r="R4636" s="171">
        <f t="shared" si="331"/>
        <v>0.14712467733515064</v>
      </c>
      <c r="S4636" s="316"/>
    </row>
    <row r="4637" spans="1:19" ht="21.75" customHeight="1">
      <c r="A4637" s="790" t="s">
        <v>19</v>
      </c>
      <c r="B4637" s="791"/>
      <c r="C4637" s="43">
        <v>20524.147249999856</v>
      </c>
      <c r="D4637" s="47">
        <v>0.4857479638075487</v>
      </c>
      <c r="E4637" s="44">
        <v>6644.9535521999933</v>
      </c>
      <c r="F4637" s="47">
        <v>0.15726707756771269</v>
      </c>
      <c r="G4637" s="44">
        <v>5033.9599515999962</v>
      </c>
      <c r="H4637" s="47">
        <v>0.11913945883322688</v>
      </c>
      <c r="I4637" s="44">
        <v>3108.3599522000004</v>
      </c>
      <c r="J4637" s="47">
        <v>7.3566004919502326E-2</v>
      </c>
      <c r="K4637" s="44">
        <v>2615.4835395999999</v>
      </c>
      <c r="L4637" s="47">
        <v>6.1901027519322097E-2</v>
      </c>
      <c r="M4637" s="44">
        <v>904.30779640000003</v>
      </c>
      <c r="N4637" s="47">
        <v>2.1402383514696054E-2</v>
      </c>
      <c r="O4637" s="44">
        <v>3421.4555536000003</v>
      </c>
      <c r="P4637" s="47">
        <v>8.0976083837989474E-2</v>
      </c>
      <c r="Q4637" s="44">
        <v>42252.667595599924</v>
      </c>
      <c r="R4637" s="171">
        <f t="shared" si="331"/>
        <v>0.30417792471553573</v>
      </c>
      <c r="S4637" s="316"/>
    </row>
    <row r="4638" spans="1:19" ht="21.75" customHeight="1">
      <c r="A4638" s="790" t="s">
        <v>20</v>
      </c>
      <c r="B4638" s="791"/>
      <c r="C4638" s="43">
        <v>18526.814047999927</v>
      </c>
      <c r="D4638" s="47">
        <v>0.53104702611835153</v>
      </c>
      <c r="E4638" s="44">
        <v>6336.2664799999848</v>
      </c>
      <c r="F4638" s="47">
        <v>0.18162083681412253</v>
      </c>
      <c r="G4638" s="44">
        <v>4264.4250800000009</v>
      </c>
      <c r="H4638" s="47">
        <v>0.12223419801004541</v>
      </c>
      <c r="I4638" s="44">
        <v>745.05873199999996</v>
      </c>
      <c r="J4638" s="47">
        <v>2.1356139425106592E-2</v>
      </c>
      <c r="K4638" s="44">
        <v>1464.5656900000004</v>
      </c>
      <c r="L4638" s="47">
        <v>4.1979870484716963E-2</v>
      </c>
      <c r="M4638" s="44">
        <v>910.5448080000001</v>
      </c>
      <c r="N4638" s="47">
        <v>2.6099582539292909E-2</v>
      </c>
      <c r="O4638" s="44">
        <v>2639.6574260000016</v>
      </c>
      <c r="P4638" s="47">
        <v>7.566234660836646E-2</v>
      </c>
      <c r="Q4638" s="44">
        <v>34887.33226399983</v>
      </c>
      <c r="R4638" s="171">
        <f t="shared" si="331"/>
        <v>0.25115470645526583</v>
      </c>
      <c r="S4638" s="316"/>
    </row>
    <row r="4639" spans="1:19" ht="21.75" customHeight="1">
      <c r="A4639" s="790" t="s">
        <v>21</v>
      </c>
      <c r="B4639" s="791"/>
      <c r="C4639" s="43">
        <v>1575.098749999999</v>
      </c>
      <c r="D4639" s="47">
        <v>0.53822273763072981</v>
      </c>
      <c r="E4639" s="44">
        <v>355.17250000000001</v>
      </c>
      <c r="F4639" s="47">
        <v>0.12136503522788684</v>
      </c>
      <c r="G4639" s="44">
        <v>357.33125000000001</v>
      </c>
      <c r="H4639" s="47">
        <v>0.12210269585701269</v>
      </c>
      <c r="I4639" s="44">
        <v>18.40625</v>
      </c>
      <c r="J4639" s="47">
        <v>6.2895499501320964E-3</v>
      </c>
      <c r="K4639" s="44">
        <v>159.18</v>
      </c>
      <c r="L4639" s="47">
        <v>5.4392967663811326E-2</v>
      </c>
      <c r="M4639" s="44">
        <v>53.06</v>
      </c>
      <c r="N4639" s="47">
        <v>1.8130989221270443E-2</v>
      </c>
      <c r="O4639" s="44">
        <v>408.23250000000002</v>
      </c>
      <c r="P4639" s="47">
        <v>0.13949602444915729</v>
      </c>
      <c r="Q4639" s="44">
        <v>2926.4812499999975</v>
      </c>
      <c r="R4639" s="171">
        <f t="shared" si="331"/>
        <v>2.1067805750485353E-2</v>
      </c>
      <c r="S4639" s="316"/>
    </row>
    <row r="4640" spans="1:19">
      <c r="A4640" s="804" t="s">
        <v>384</v>
      </c>
      <c r="B4640" s="805"/>
      <c r="C4640" s="52">
        <v>67184.179587424936</v>
      </c>
      <c r="D4640" s="53">
        <v>0.54008087277626116</v>
      </c>
      <c r="E4640" s="54">
        <v>21626.235747919196</v>
      </c>
      <c r="F4640" s="53">
        <v>0.17384920600842677</v>
      </c>
      <c r="G4640" s="54">
        <v>16853.483388973003</v>
      </c>
      <c r="H4640" s="53">
        <v>0.13548195533432475</v>
      </c>
      <c r="I4640" s="54">
        <v>3453.7547669379996</v>
      </c>
      <c r="J4640" s="53">
        <v>2.776407928678766E-2</v>
      </c>
      <c r="K4640" s="54">
        <v>4104.9163512469986</v>
      </c>
      <c r="L4640" s="53">
        <v>3.299864371745613E-2</v>
      </c>
      <c r="M4640" s="54">
        <v>2978.4371076959974</v>
      </c>
      <c r="N4640" s="53">
        <v>2.3943090806674717E-2</v>
      </c>
      <c r="O4640" s="54">
        <v>8195.5102641009762</v>
      </c>
      <c r="P4640" s="53">
        <v>6.5882152070082481E-2</v>
      </c>
      <c r="Q4640" s="54">
        <v>124396.51721429742</v>
      </c>
      <c r="R4640" s="172">
        <v>1</v>
      </c>
      <c r="S4640" s="316"/>
    </row>
    <row r="4641" spans="1:19" ht="21.75" customHeight="1">
      <c r="A4641" s="790" t="s">
        <v>14</v>
      </c>
      <c r="B4641" s="791"/>
      <c r="C4641" s="43">
        <v>1516.0050123559988</v>
      </c>
      <c r="D4641" s="47">
        <v>0.58909989024584897</v>
      </c>
      <c r="E4641" s="44">
        <v>218.335839566</v>
      </c>
      <c r="F4641" s="47">
        <v>8.4842476163833461E-2</v>
      </c>
      <c r="G4641" s="44">
        <v>274.26691725999996</v>
      </c>
      <c r="H4641" s="47">
        <v>0.10657656771519446</v>
      </c>
      <c r="I4641" s="44">
        <v>109.16791978300002</v>
      </c>
      <c r="J4641" s="47">
        <v>4.2421238081916737E-2</v>
      </c>
      <c r="K4641" s="44">
        <v>37.928571419999997</v>
      </c>
      <c r="L4641" s="47">
        <v>1.4738551046068003E-2</v>
      </c>
      <c r="M4641" s="44">
        <v>143.4548872</v>
      </c>
      <c r="N4641" s="47">
        <v>5.5744709031941904E-2</v>
      </c>
      <c r="O4641" s="44">
        <v>274.26691725999996</v>
      </c>
      <c r="P4641" s="47">
        <v>0.10657656771519446</v>
      </c>
      <c r="Q4641" s="44">
        <v>2573.426064845004</v>
      </c>
      <c r="R4641" s="171">
        <f>+Q4641/$Q$4640</f>
        <v>2.0687283876378731E-2</v>
      </c>
      <c r="S4641" s="316"/>
    </row>
    <row r="4642" spans="1:19" ht="21.75" customHeight="1">
      <c r="A4642" s="790" t="s">
        <v>15</v>
      </c>
      <c r="B4642" s="791"/>
      <c r="C4642" s="43">
        <v>2403.5612033890056</v>
      </c>
      <c r="D4642" s="47">
        <v>0.47198048367985268</v>
      </c>
      <c r="E4642" s="44">
        <v>1147.4723477250009</v>
      </c>
      <c r="F4642" s="47">
        <v>0.22532588432733533</v>
      </c>
      <c r="G4642" s="44">
        <v>838.42279250900003</v>
      </c>
      <c r="H4642" s="47">
        <v>0.16463870134808675</v>
      </c>
      <c r="I4642" s="44">
        <v>168.02867264999998</v>
      </c>
      <c r="J4642" s="47">
        <v>3.2995312987083213E-2</v>
      </c>
      <c r="K4642" s="44">
        <v>247.37548082599997</v>
      </c>
      <c r="L4642" s="47">
        <v>4.8576420241001485E-2</v>
      </c>
      <c r="M4642" s="44">
        <v>81.284515202999998</v>
      </c>
      <c r="N4642" s="47">
        <v>1.5961609276726671E-2</v>
      </c>
      <c r="O4642" s="44">
        <v>206.35623827799992</v>
      </c>
      <c r="P4642" s="47">
        <v>4.0521588139913994E-2</v>
      </c>
      <c r="Q4642" s="44">
        <v>5092.5012505800059</v>
      </c>
      <c r="R4642" s="171">
        <f t="shared" ref="R4642:R4648" si="332">+Q4642/$Q$4640</f>
        <v>4.0937651347643218E-2</v>
      </c>
      <c r="S4642" s="316"/>
    </row>
    <row r="4643" spans="1:19" ht="21.75" customHeight="1">
      <c r="A4643" s="790" t="s">
        <v>16</v>
      </c>
      <c r="B4643" s="791"/>
      <c r="C4643" s="43">
        <v>8853.1355311300194</v>
      </c>
      <c r="D4643" s="47">
        <v>0.60399999999999976</v>
      </c>
      <c r="E4643" s="44">
        <v>2755.611721610001</v>
      </c>
      <c r="F4643" s="47">
        <v>0.18799999999999958</v>
      </c>
      <c r="G4643" s="44">
        <v>1348.4908424899993</v>
      </c>
      <c r="H4643" s="47">
        <v>9.1999999999999721E-2</v>
      </c>
      <c r="I4643" s="44">
        <v>58.630036629999999</v>
      </c>
      <c r="J4643" s="47">
        <v>3.9999999999999897E-3</v>
      </c>
      <c r="K4643" s="44">
        <v>527.67032967</v>
      </c>
      <c r="L4643" s="47">
        <v>3.5999999999999907E-2</v>
      </c>
      <c r="M4643" s="44">
        <v>351.78021977999998</v>
      </c>
      <c r="N4643" s="47">
        <v>2.3999999999999938E-2</v>
      </c>
      <c r="O4643" s="44">
        <v>762.1904761899998</v>
      </c>
      <c r="P4643" s="47">
        <v>5.1999999999999852E-2</v>
      </c>
      <c r="Q4643" s="44">
        <v>14657.509157500037</v>
      </c>
      <c r="R4643" s="171">
        <f t="shared" si="332"/>
        <v>0.1178289351320793</v>
      </c>
      <c r="S4643" s="316"/>
    </row>
    <row r="4644" spans="1:19" ht="21.75" customHeight="1">
      <c r="A4644" s="790" t="s">
        <v>17</v>
      </c>
      <c r="B4644" s="791"/>
      <c r="C4644" s="43">
        <v>8468.8919252799988</v>
      </c>
      <c r="D4644" s="47">
        <v>0.69095950171177423</v>
      </c>
      <c r="E4644" s="44">
        <v>2005.630833160001</v>
      </c>
      <c r="F4644" s="47">
        <v>0.16363530120880448</v>
      </c>
      <c r="G4644" s="44">
        <v>1184.1757349300001</v>
      </c>
      <c r="H4644" s="47">
        <v>9.6614466563682694E-2</v>
      </c>
      <c r="I4644" s="44">
        <v>13.112903230000001</v>
      </c>
      <c r="J4644" s="47">
        <v>1.0698548478047742E-3</v>
      </c>
      <c r="K4644" s="44">
        <v>169.58034828500001</v>
      </c>
      <c r="L4644" s="47">
        <v>1.3835712391292412E-2</v>
      </c>
      <c r="M4644" s="44">
        <v>222.32904777000002</v>
      </c>
      <c r="N4644" s="47">
        <v>1.8139370465296553E-2</v>
      </c>
      <c r="O4644" s="44">
        <v>192.99165474500001</v>
      </c>
      <c r="P4644" s="47">
        <v>1.5745792811345524E-2</v>
      </c>
      <c r="Q4644" s="44">
        <v>12256.712447399992</v>
      </c>
      <c r="R4644" s="171">
        <f t="shared" si="332"/>
        <v>9.8529385885341145E-2</v>
      </c>
      <c r="S4644" s="316"/>
    </row>
    <row r="4645" spans="1:19" ht="21.75" customHeight="1">
      <c r="A4645" s="790" t="s">
        <v>18</v>
      </c>
      <c r="B4645" s="791"/>
      <c r="C4645" s="43">
        <v>10768.832254222949</v>
      </c>
      <c r="D4645" s="47">
        <v>0.54028311390539618</v>
      </c>
      <c r="E4645" s="44">
        <v>3019.649712425999</v>
      </c>
      <c r="F4645" s="47">
        <v>0.15149885438073205</v>
      </c>
      <c r="G4645" s="44">
        <v>3149.0555319239998</v>
      </c>
      <c r="H4645" s="47">
        <v>0.1579912741218272</v>
      </c>
      <c r="I4645" s="44">
        <v>58.07792208</v>
      </c>
      <c r="J4645" s="47">
        <v>2.9138275952095383E-3</v>
      </c>
      <c r="K4645" s="44">
        <v>559.90544141399994</v>
      </c>
      <c r="L4645" s="47">
        <v>2.8091017506666458E-2</v>
      </c>
      <c r="M4645" s="44">
        <v>359.70803881000001</v>
      </c>
      <c r="N4645" s="47">
        <v>1.8046913046570922E-2</v>
      </c>
      <c r="O4645" s="44">
        <v>2016.6030906530002</v>
      </c>
      <c r="P4645" s="47">
        <v>0.10117499944360189</v>
      </c>
      <c r="Q4645" s="44">
        <v>19931.831991529863</v>
      </c>
      <c r="R4645" s="171">
        <f t="shared" si="332"/>
        <v>0.16022821569186999</v>
      </c>
      <c r="S4645" s="316"/>
    </row>
    <row r="4646" spans="1:19" ht="21.75" customHeight="1">
      <c r="A4646" s="790" t="s">
        <v>19</v>
      </c>
      <c r="B4646" s="791"/>
      <c r="C4646" s="43">
        <v>16810.332608633962</v>
      </c>
      <c r="D4646" s="47">
        <v>0.4747302327183639</v>
      </c>
      <c r="E4646" s="44">
        <v>6468.7770782839953</v>
      </c>
      <c r="F4646" s="47">
        <v>0.18268074280694008</v>
      </c>
      <c r="G4646" s="44">
        <v>4742.9207013119913</v>
      </c>
      <c r="H4646" s="47">
        <v>0.1339418975649618</v>
      </c>
      <c r="I4646" s="44">
        <v>2135.812184208</v>
      </c>
      <c r="J4646" s="47">
        <v>6.0316154287810668E-2</v>
      </c>
      <c r="K4646" s="44">
        <v>1413.2488686439985</v>
      </c>
      <c r="L4646" s="47">
        <v>3.9910689450352844E-2</v>
      </c>
      <c r="M4646" s="44">
        <v>1025.9691612040006</v>
      </c>
      <c r="N4646" s="47">
        <v>2.8973762149719834E-2</v>
      </c>
      <c r="O4646" s="44">
        <v>2813.2239131440047</v>
      </c>
      <c r="P4646" s="47">
        <v>7.9446521021825672E-2</v>
      </c>
      <c r="Q4646" s="44">
        <v>35410.284515430845</v>
      </c>
      <c r="R4646" s="171">
        <f t="shared" si="332"/>
        <v>0.2846565587879738</v>
      </c>
      <c r="S4646" s="316"/>
    </row>
    <row r="4647" spans="1:19" ht="21.75" customHeight="1">
      <c r="A4647" s="790" t="s">
        <v>20</v>
      </c>
      <c r="B4647" s="791"/>
      <c r="C4647" s="43">
        <v>16564.950681912098</v>
      </c>
      <c r="D4647" s="47">
        <v>0.52095900086487146</v>
      </c>
      <c r="E4647" s="44">
        <v>5764.6619188379764</v>
      </c>
      <c r="F4647" s="47">
        <v>0.18129559038415138</v>
      </c>
      <c r="G4647" s="44">
        <v>4970.3360536979872</v>
      </c>
      <c r="H4647" s="47">
        <v>0.15631445901765056</v>
      </c>
      <c r="I4647" s="44">
        <v>900.73994316699986</v>
      </c>
      <c r="J4647" s="47">
        <v>2.8327798243537892E-2</v>
      </c>
      <c r="K4647" s="44">
        <v>1149.2073109880002</v>
      </c>
      <c r="L4647" s="47">
        <v>3.6141966493908523E-2</v>
      </c>
      <c r="M4647" s="44">
        <v>734.93345994899983</v>
      </c>
      <c r="N4647" s="47">
        <v>2.3113271409571087E-2</v>
      </c>
      <c r="O4647" s="44">
        <v>1712.2038997310017</v>
      </c>
      <c r="P4647" s="47">
        <v>5.384791358629247E-2</v>
      </c>
      <c r="Q4647" s="44">
        <v>31797.033268283591</v>
      </c>
      <c r="R4647" s="171">
        <f t="shared" si="332"/>
        <v>0.25561031755822361</v>
      </c>
      <c r="S4647" s="316"/>
    </row>
    <row r="4648" spans="1:19" ht="21.75" customHeight="1">
      <c r="A4648" s="790" t="s">
        <v>21</v>
      </c>
      <c r="B4648" s="791"/>
      <c r="C4648" s="43">
        <v>1798.4703704999997</v>
      </c>
      <c r="D4648" s="47">
        <v>0.67176823928184437</v>
      </c>
      <c r="E4648" s="44">
        <v>246.09629630999999</v>
      </c>
      <c r="F4648" s="47">
        <v>9.1922379360628859E-2</v>
      </c>
      <c r="G4648" s="44">
        <v>345.81481484999995</v>
      </c>
      <c r="H4648" s="47">
        <v>0.1291694392634207</v>
      </c>
      <c r="I4648" s="44">
        <v>10.18518519</v>
      </c>
      <c r="J4648" s="47">
        <v>3.8043906833692357E-3</v>
      </c>
      <c r="K4648" s="44">
        <v>0</v>
      </c>
      <c r="L4648" s="47">
        <v>0</v>
      </c>
      <c r="M4648" s="44">
        <v>58.977777779999997</v>
      </c>
      <c r="N4648" s="47">
        <v>2.2029497169314908E-2</v>
      </c>
      <c r="O4648" s="44">
        <v>217.67407409999998</v>
      </c>
      <c r="P4648" s="47">
        <v>8.1306054241421663E-2</v>
      </c>
      <c r="Q4648" s="44">
        <v>2677.2185187300006</v>
      </c>
      <c r="R4648" s="171">
        <f t="shared" si="332"/>
        <v>2.1521651720505696E-2</v>
      </c>
      <c r="S4648" s="316"/>
    </row>
    <row r="4649" spans="1:19">
      <c r="A4649" s="804" t="s">
        <v>385</v>
      </c>
      <c r="B4649" s="805"/>
      <c r="C4649" s="52">
        <v>65667.303976200841</v>
      </c>
      <c r="D4649" s="53">
        <v>0.56257300838222113</v>
      </c>
      <c r="E4649" s="54">
        <v>17177.805177185532</v>
      </c>
      <c r="F4649" s="53">
        <v>0.14716257483991274</v>
      </c>
      <c r="G4649" s="54">
        <v>17992.139385148344</v>
      </c>
      <c r="H4649" s="53">
        <v>0.15413899106933837</v>
      </c>
      <c r="I4649" s="54">
        <v>3447.4069997845972</v>
      </c>
      <c r="J4649" s="53">
        <v>2.9533999563765127E-2</v>
      </c>
      <c r="K4649" s="54">
        <v>2919.8906236213124</v>
      </c>
      <c r="L4649" s="53">
        <v>2.501475700712506E-2</v>
      </c>
      <c r="M4649" s="54">
        <v>2360.139846614235</v>
      </c>
      <c r="N4649" s="53">
        <v>2.0219361741936712E-2</v>
      </c>
      <c r="O4649" s="54">
        <v>7162.0374527007234</v>
      </c>
      <c r="P4649" s="53">
        <v>6.1357307395659755E-2</v>
      </c>
      <c r="Q4649" s="54">
        <v>116726.72346126039</v>
      </c>
      <c r="R4649" s="172">
        <v>1</v>
      </c>
      <c r="S4649" s="316"/>
    </row>
    <row r="4650" spans="1:19" ht="21.75" customHeight="1">
      <c r="A4650" s="790" t="s">
        <v>14</v>
      </c>
      <c r="B4650" s="791"/>
      <c r="C4650" s="43">
        <v>1135.0759878419447</v>
      </c>
      <c r="D4650" s="47">
        <v>0.51441559336042419</v>
      </c>
      <c r="E4650" s="44">
        <v>483.38723404255336</v>
      </c>
      <c r="F4650" s="47">
        <v>0.21907073489909792</v>
      </c>
      <c r="G4650" s="44">
        <v>214.4364741641337</v>
      </c>
      <c r="H4650" s="47">
        <v>9.7182450581996024E-2</v>
      </c>
      <c r="I4650" s="44">
        <v>67.237689969604858</v>
      </c>
      <c r="J4650" s="47">
        <v>3.0472071079275444E-2</v>
      </c>
      <c r="K4650" s="44">
        <v>79.961094224924011</v>
      </c>
      <c r="L4650" s="47">
        <v>3.6238308423445158E-2</v>
      </c>
      <c r="M4650" s="44">
        <v>12.723404255319149</v>
      </c>
      <c r="N4650" s="47">
        <v>5.7662373441697114E-3</v>
      </c>
      <c r="O4650" s="44">
        <v>213.71306990881456</v>
      </c>
      <c r="P4650" s="47">
        <v>9.6854604311591749E-2</v>
      </c>
      <c r="Q4650" s="44">
        <v>2206.5349544072938</v>
      </c>
      <c r="R4650" s="171">
        <v>1.8903425787836877E-2</v>
      </c>
      <c r="S4650" s="316"/>
    </row>
    <row r="4651" spans="1:19" ht="21.75" customHeight="1">
      <c r="A4651" s="790" t="s">
        <v>15</v>
      </c>
      <c r="B4651" s="791"/>
      <c r="C4651" s="43">
        <v>2048.1865364723812</v>
      </c>
      <c r="D4651" s="47">
        <v>0.41650676595748309</v>
      </c>
      <c r="E4651" s="44">
        <v>915.50114076720968</v>
      </c>
      <c r="F4651" s="47">
        <v>0.18617074791833968</v>
      </c>
      <c r="G4651" s="44">
        <v>1126.2499888645282</v>
      </c>
      <c r="H4651" s="47">
        <v>0.22902735281598768</v>
      </c>
      <c r="I4651" s="44">
        <v>165.24329273422842</v>
      </c>
      <c r="J4651" s="47">
        <v>3.3602871724485242E-2</v>
      </c>
      <c r="K4651" s="44">
        <v>208.25707102451287</v>
      </c>
      <c r="L4651" s="47">
        <v>4.2349892256196543E-2</v>
      </c>
      <c r="M4651" s="44">
        <v>24.922907892327416</v>
      </c>
      <c r="N4651" s="47">
        <v>5.0681710770192337E-3</v>
      </c>
      <c r="O4651" s="44">
        <v>429.17391132205279</v>
      </c>
      <c r="P4651" s="47">
        <v>8.7274198250488405E-2</v>
      </c>
      <c r="Q4651" s="44">
        <v>4917.5348490772412</v>
      </c>
      <c r="R4651" s="171">
        <v>4.2128612054370622E-2</v>
      </c>
      <c r="S4651" s="316"/>
    </row>
    <row r="4652" spans="1:19" ht="21.75" customHeight="1">
      <c r="A4652" s="790" t="s">
        <v>16</v>
      </c>
      <c r="B4652" s="791"/>
      <c r="C4652" s="43">
        <v>6796.9800000000187</v>
      </c>
      <c r="D4652" s="47">
        <v>0.65775401069518691</v>
      </c>
      <c r="E4652" s="44">
        <v>1547.28</v>
      </c>
      <c r="F4652" s="47">
        <v>0.14973262032085516</v>
      </c>
      <c r="G4652" s="44">
        <v>1105.2</v>
      </c>
      <c r="H4652" s="47">
        <v>0.10695187165775369</v>
      </c>
      <c r="I4652" s="44">
        <v>0</v>
      </c>
      <c r="J4652" s="47">
        <v>0</v>
      </c>
      <c r="K4652" s="44">
        <v>442.08</v>
      </c>
      <c r="L4652" s="47">
        <v>4.278074866310147E-2</v>
      </c>
      <c r="M4652" s="44">
        <v>221.04</v>
      </c>
      <c r="N4652" s="47">
        <v>2.1390374331550735E-2</v>
      </c>
      <c r="O4652" s="44">
        <v>221.04</v>
      </c>
      <c r="P4652" s="47">
        <v>2.1390374331550735E-2</v>
      </c>
      <c r="Q4652" s="44">
        <v>10333.620000000032</v>
      </c>
      <c r="R4652" s="171">
        <v>8.8528313770664391E-2</v>
      </c>
      <c r="S4652" s="316"/>
    </row>
    <row r="4653" spans="1:19" ht="21.75" customHeight="1">
      <c r="A4653" s="790" t="s">
        <v>17</v>
      </c>
      <c r="B4653" s="791"/>
      <c r="C4653" s="43">
        <v>8592.97960426176</v>
      </c>
      <c r="D4653" s="47">
        <v>0.66874413927597987</v>
      </c>
      <c r="E4653" s="44">
        <v>1206.7940131912721</v>
      </c>
      <c r="F4653" s="47">
        <v>9.3918112319822833E-2</v>
      </c>
      <c r="G4653" s="44">
        <v>1866.6806697108066</v>
      </c>
      <c r="H4653" s="47">
        <v>0.14527344591272418</v>
      </c>
      <c r="I4653" s="44">
        <v>54.401826484018265</v>
      </c>
      <c r="J4653" s="47">
        <v>4.2337936667570571E-3</v>
      </c>
      <c r="K4653" s="44">
        <v>260.96286149162859</v>
      </c>
      <c r="L4653" s="47">
        <v>2.0309298081501618E-2</v>
      </c>
      <c r="M4653" s="44">
        <v>104.27590055809233</v>
      </c>
      <c r="N4653" s="47">
        <v>8.115217372489051E-3</v>
      </c>
      <c r="O4653" s="44">
        <v>763.3330289193301</v>
      </c>
      <c r="P4653" s="47">
        <v>5.9405993370729042E-2</v>
      </c>
      <c r="Q4653" s="44">
        <v>12849.427904616861</v>
      </c>
      <c r="R4653" s="171">
        <v>0.11008128664625257</v>
      </c>
      <c r="S4653" s="316"/>
    </row>
    <row r="4654" spans="1:19" ht="21.75" customHeight="1">
      <c r="A4654" s="790" t="s">
        <v>18</v>
      </c>
      <c r="B4654" s="791"/>
      <c r="C4654" s="43">
        <v>11163.999786347575</v>
      </c>
      <c r="D4654" s="47">
        <v>0.54485675339097395</v>
      </c>
      <c r="E4654" s="44">
        <v>2963.39570202613</v>
      </c>
      <c r="F4654" s="47">
        <v>0.14462792835174049</v>
      </c>
      <c r="G4654" s="44">
        <v>3613.6428177188982</v>
      </c>
      <c r="H4654" s="47">
        <v>0.17636310742183225</v>
      </c>
      <c r="I4654" s="44">
        <v>355.36056511056518</v>
      </c>
      <c r="J4654" s="47">
        <v>1.734330056384473E-2</v>
      </c>
      <c r="K4654" s="44">
        <v>296.13923904141296</v>
      </c>
      <c r="L4654" s="47">
        <v>1.4453015713337484E-2</v>
      </c>
      <c r="M4654" s="44">
        <v>450.27785493002887</v>
      </c>
      <c r="N4654" s="47">
        <v>2.1975719711231929E-2</v>
      </c>
      <c r="O4654" s="44">
        <v>1646.9728038314988</v>
      </c>
      <c r="P4654" s="47">
        <v>8.0380174847033248E-2</v>
      </c>
      <c r="Q4654" s="44">
        <v>20489.788769006231</v>
      </c>
      <c r="R4654" s="171">
        <v>0.17553639956154893</v>
      </c>
      <c r="S4654" s="316"/>
    </row>
    <row r="4655" spans="1:19" ht="21.75" customHeight="1">
      <c r="A4655" s="790" t="s">
        <v>19</v>
      </c>
      <c r="B4655" s="791"/>
      <c r="C4655" s="43">
        <v>15647.404099413847</v>
      </c>
      <c r="D4655" s="47">
        <v>0.50935587465600918</v>
      </c>
      <c r="E4655" s="44">
        <v>4524.4020467142991</v>
      </c>
      <c r="F4655" s="47">
        <v>0.14727879123962342</v>
      </c>
      <c r="G4655" s="44">
        <v>5201.2004551766377</v>
      </c>
      <c r="H4655" s="47">
        <v>0.16931000121655773</v>
      </c>
      <c r="I4655" s="44">
        <v>1991.2857117567266</v>
      </c>
      <c r="J4655" s="47">
        <v>6.4820533102986466E-2</v>
      </c>
      <c r="K4655" s="44">
        <v>893.29054908870887</v>
      </c>
      <c r="L4655" s="47">
        <v>2.9078483949300602E-2</v>
      </c>
      <c r="M4655" s="44">
        <v>799.32848946811293</v>
      </c>
      <c r="N4655" s="47">
        <v>2.6019821518238215E-2</v>
      </c>
      <c r="O4655" s="44">
        <v>1663.07221582598</v>
      </c>
      <c r="P4655" s="47">
        <v>5.4136494317283047E-2</v>
      </c>
      <c r="Q4655" s="44">
        <v>30719.983567444353</v>
      </c>
      <c r="R4655" s="171">
        <v>0.26317866771647874</v>
      </c>
      <c r="S4655" s="316"/>
    </row>
    <row r="4656" spans="1:19" ht="21.75" customHeight="1">
      <c r="A4656" s="790" t="s">
        <v>20</v>
      </c>
      <c r="B4656" s="791"/>
      <c r="C4656" s="43">
        <v>18733.03883142873</v>
      </c>
      <c r="D4656" s="47">
        <v>0.5721776674018153</v>
      </c>
      <c r="E4656" s="44">
        <v>5129.3537360963464</v>
      </c>
      <c r="F4656" s="47">
        <v>0.15666981115068532</v>
      </c>
      <c r="G4656" s="44">
        <v>4557.9637621220854</v>
      </c>
      <c r="H4656" s="47">
        <v>0.13921740604826971</v>
      </c>
      <c r="I4656" s="44">
        <v>703.05182677293544</v>
      </c>
      <c r="J4656" s="47">
        <v>2.1473854718681698E-2</v>
      </c>
      <c r="K4656" s="44">
        <v>739.19980875012459</v>
      </c>
      <c r="L4656" s="47">
        <v>2.2577950439355197E-2</v>
      </c>
      <c r="M4656" s="44">
        <v>747.57128951035577</v>
      </c>
      <c r="N4656" s="47">
        <v>2.2833647039207004E-2</v>
      </c>
      <c r="O4656" s="44">
        <v>2129.7193794148011</v>
      </c>
      <c r="P4656" s="47">
        <v>6.5049663201977359E-2</v>
      </c>
      <c r="Q4656" s="44">
        <v>32739.898634095654</v>
      </c>
      <c r="R4656" s="171">
        <v>0.28048331747238214</v>
      </c>
      <c r="S4656" s="316"/>
    </row>
    <row r="4657" spans="1:19" ht="21.75" customHeight="1">
      <c r="A4657" s="790" t="s">
        <v>21</v>
      </c>
      <c r="B4657" s="791"/>
      <c r="C4657" s="43">
        <v>1549.6391304347828</v>
      </c>
      <c r="D4657" s="47">
        <v>0.62740082910127892</v>
      </c>
      <c r="E4657" s="44">
        <v>407.69130434782602</v>
      </c>
      <c r="F4657" s="47">
        <v>0.16506156649093001</v>
      </c>
      <c r="G4657" s="44">
        <v>306.76521739130425</v>
      </c>
      <c r="H4657" s="47">
        <v>0.12419972363290699</v>
      </c>
      <c r="I4657" s="44">
        <v>110.82608695652173</v>
      </c>
      <c r="J4657" s="47">
        <v>4.487004585581382E-2</v>
      </c>
      <c r="K4657" s="44">
        <v>0</v>
      </c>
      <c r="L4657" s="47">
        <v>0</v>
      </c>
      <c r="M4657" s="44">
        <v>0</v>
      </c>
      <c r="N4657" s="47">
        <v>0</v>
      </c>
      <c r="O4657" s="44">
        <v>95.013043478260883</v>
      </c>
      <c r="P4657" s="47">
        <v>3.8467834919070215E-2</v>
      </c>
      <c r="Q4657" s="44">
        <v>2469.934782608696</v>
      </c>
      <c r="R4657" s="171">
        <v>2.1159976990431203E-2</v>
      </c>
      <c r="S4657" s="316"/>
    </row>
    <row r="4658" spans="1:19" ht="13.5" thickBot="1">
      <c r="A4658" s="938" t="s">
        <v>3</v>
      </c>
      <c r="B4658" s="939"/>
      <c r="C4658" s="45">
        <v>207028.1220657423</v>
      </c>
      <c r="D4658" s="48">
        <v>0.54476643765761534</v>
      </c>
      <c r="E4658" s="45">
        <v>63221.114262333715</v>
      </c>
      <c r="F4658" s="48">
        <v>0.16635779167479406</v>
      </c>
      <c r="G4658" s="45">
        <v>51243.500889843257</v>
      </c>
      <c r="H4658" s="48">
        <v>0.13484032581815159</v>
      </c>
      <c r="I4658" s="45">
        <v>11386.890309221695</v>
      </c>
      <c r="J4658" s="48">
        <v>2.9963058196426494E-2</v>
      </c>
      <c r="K4658" s="45">
        <v>13521.936556470475</v>
      </c>
      <c r="L4658" s="48">
        <v>3.558114296067235E-2</v>
      </c>
      <c r="M4658" s="45">
        <v>8096.4229161211679</v>
      </c>
      <c r="N4658" s="48">
        <v>2.1304639320373076E-2</v>
      </c>
      <c r="O4658" s="45">
        <v>25532.990965644713</v>
      </c>
      <c r="P4658" s="48">
        <v>6.7186604371947803E-2</v>
      </c>
      <c r="Q4658" s="45">
        <v>380030.97796538466</v>
      </c>
      <c r="R4658" s="48">
        <v>1</v>
      </c>
      <c r="S4658" s="316"/>
    </row>
    <row r="4661" spans="1:19" ht="13.5" thickBot="1"/>
    <row r="4662" spans="1:19">
      <c r="A4662" s="770" t="s">
        <v>22</v>
      </c>
      <c r="B4662" s="771"/>
      <c r="C4662" s="1042" t="s">
        <v>433</v>
      </c>
      <c r="D4662" s="1106"/>
      <c r="E4662" s="1106"/>
      <c r="F4662" s="1106"/>
      <c r="G4662" s="1106"/>
      <c r="H4662" s="1106"/>
      <c r="I4662" s="1106"/>
      <c r="J4662" s="1106"/>
      <c r="K4662" s="1106"/>
      <c r="L4662" s="1106"/>
      <c r="M4662" s="1106"/>
      <c r="N4662" s="1106"/>
      <c r="O4662" s="1106"/>
      <c r="P4662" s="1106"/>
      <c r="Q4662" s="1106"/>
      <c r="R4662" s="1107"/>
      <c r="S4662" s="4"/>
    </row>
    <row r="4663" spans="1:19" ht="36.75" customHeight="1">
      <c r="A4663" s="772"/>
      <c r="B4663" s="773"/>
      <c r="C4663" s="813" t="s">
        <v>351</v>
      </c>
      <c r="D4663" s="1122"/>
      <c r="E4663" s="814" t="s">
        <v>352</v>
      </c>
      <c r="F4663" s="1122"/>
      <c r="G4663" s="814" t="s">
        <v>353</v>
      </c>
      <c r="H4663" s="1122"/>
      <c r="I4663" s="814" t="s">
        <v>354</v>
      </c>
      <c r="J4663" s="1122"/>
      <c r="K4663" s="814" t="s">
        <v>355</v>
      </c>
      <c r="L4663" s="1122"/>
      <c r="M4663" s="814" t="s">
        <v>356</v>
      </c>
      <c r="N4663" s="1122"/>
      <c r="O4663" s="814" t="s">
        <v>337</v>
      </c>
      <c r="P4663" s="1122"/>
      <c r="Q4663" s="815" t="s">
        <v>3</v>
      </c>
      <c r="R4663" s="1123"/>
      <c r="S4663" s="316"/>
    </row>
    <row r="4664" spans="1:19" ht="13.5" thickBot="1">
      <c r="A4664" s="774"/>
      <c r="B4664" s="775"/>
      <c r="C4664" s="64" t="s">
        <v>11</v>
      </c>
      <c r="D4664" s="65" t="s">
        <v>12</v>
      </c>
      <c r="E4664" s="64" t="s">
        <v>11</v>
      </c>
      <c r="F4664" s="65" t="s">
        <v>12</v>
      </c>
      <c r="G4664" s="64" t="s">
        <v>11</v>
      </c>
      <c r="H4664" s="65" t="s">
        <v>12</v>
      </c>
      <c r="I4664" s="64" t="s">
        <v>11</v>
      </c>
      <c r="J4664" s="65" t="s">
        <v>12</v>
      </c>
      <c r="K4664" s="64" t="s">
        <v>11</v>
      </c>
      <c r="L4664" s="65" t="s">
        <v>12</v>
      </c>
      <c r="M4664" s="64" t="s">
        <v>11</v>
      </c>
      <c r="N4664" s="65" t="s">
        <v>12</v>
      </c>
      <c r="O4664" s="64" t="s">
        <v>11</v>
      </c>
      <c r="P4664" s="65" t="s">
        <v>12</v>
      </c>
      <c r="Q4664" s="64" t="s">
        <v>11</v>
      </c>
      <c r="R4664" s="304" t="s">
        <v>13</v>
      </c>
      <c r="S4664" s="316"/>
    </row>
    <row r="4665" spans="1:19" ht="12.75" customHeight="1">
      <c r="A4665" s="806" t="s">
        <v>383</v>
      </c>
      <c r="B4665" s="807"/>
      <c r="C4665" s="39">
        <v>5160.6355914999931</v>
      </c>
      <c r="D4665" s="234">
        <v>0.15815660632726042</v>
      </c>
      <c r="E4665" s="40">
        <v>4117.0067574000013</v>
      </c>
      <c r="F4665" s="234">
        <v>0.12617279508153076</v>
      </c>
      <c r="G4665" s="40">
        <v>8253.1313294999873</v>
      </c>
      <c r="H4665" s="234">
        <v>0.25293148867105214</v>
      </c>
      <c r="I4665" s="40">
        <v>1394.6917076</v>
      </c>
      <c r="J4665" s="234">
        <v>4.2742740392307764E-2</v>
      </c>
      <c r="K4665" s="40">
        <v>2778.9447061000005</v>
      </c>
      <c r="L4665" s="234">
        <v>8.5165568483810433E-2</v>
      </c>
      <c r="M4665" s="40">
        <v>1896.4027096</v>
      </c>
      <c r="N4665" s="234">
        <v>5.8118542079228605E-2</v>
      </c>
      <c r="O4665" s="40">
        <v>9029.0956879999867</v>
      </c>
      <c r="P4665" s="234">
        <v>0.27671225896481327</v>
      </c>
      <c r="Q4665" s="40">
        <v>32629.908489699857</v>
      </c>
      <c r="R4665" s="336">
        <v>1</v>
      </c>
      <c r="S4665" s="316"/>
    </row>
    <row r="4666" spans="1:19" ht="22.5" customHeight="1">
      <c r="A4666" s="790" t="s">
        <v>14</v>
      </c>
      <c r="B4666" s="791"/>
      <c r="C4666" s="35">
        <v>16.292683</v>
      </c>
      <c r="D4666" s="232">
        <v>4.5618755730822441E-2</v>
      </c>
      <c r="E4666" s="36">
        <v>16.292683</v>
      </c>
      <c r="F4666" s="232">
        <v>4.5618755730822441E-2</v>
      </c>
      <c r="G4666" s="36">
        <v>60.774999999999999</v>
      </c>
      <c r="H4666" s="232">
        <v>0.17016717747106072</v>
      </c>
      <c r="I4666" s="36">
        <v>0</v>
      </c>
      <c r="J4666" s="232">
        <v>0</v>
      </c>
      <c r="K4666" s="36">
        <v>109.65304900000001</v>
      </c>
      <c r="L4666" s="232">
        <v>0.3070234446635281</v>
      </c>
      <c r="M4666" s="36">
        <v>0</v>
      </c>
      <c r="N4666" s="232">
        <v>0</v>
      </c>
      <c r="O4666" s="36">
        <v>154.135366</v>
      </c>
      <c r="P4666" s="232">
        <v>0.43157186640376638</v>
      </c>
      <c r="Q4666" s="36">
        <v>357.14878099999999</v>
      </c>
      <c r="R4666" s="337">
        <f>+Q4666/$Q$4665</f>
        <v>1.0945442311391697E-2</v>
      </c>
      <c r="S4666" s="316"/>
    </row>
    <row r="4667" spans="1:19" ht="22.5" customHeight="1">
      <c r="A4667" s="790" t="s">
        <v>15</v>
      </c>
      <c r="B4667" s="791"/>
      <c r="C4667" s="35">
        <v>538.91711099999998</v>
      </c>
      <c r="D4667" s="232">
        <v>0.19314720130702104</v>
      </c>
      <c r="E4667" s="36">
        <v>517.98449549999998</v>
      </c>
      <c r="F4667" s="232">
        <v>0.18564497876233557</v>
      </c>
      <c r="G4667" s="36">
        <v>718.76673649999998</v>
      </c>
      <c r="H4667" s="232">
        <v>0.25760507639097036</v>
      </c>
      <c r="I4667" s="36">
        <v>88.051425499999993</v>
      </c>
      <c r="J4667" s="232">
        <v>3.1557517954590733E-2</v>
      </c>
      <c r="K4667" s="36">
        <v>251.46731649999998</v>
      </c>
      <c r="L4667" s="232">
        <v>9.0125563673486453E-2</v>
      </c>
      <c r="M4667" s="36">
        <v>177.19748599999997</v>
      </c>
      <c r="N4667" s="232">
        <v>6.3507351689080144E-2</v>
      </c>
      <c r="O4667" s="36">
        <v>497.80398649999989</v>
      </c>
      <c r="P4667" s="232">
        <v>0.17841231022251411</v>
      </c>
      <c r="Q4667" s="36">
        <v>2790.1885575000042</v>
      </c>
      <c r="R4667" s="337">
        <f t="shared" ref="R4667:R4673" si="333">+Q4667/$Q$4665</f>
        <v>8.5510155763408618E-2</v>
      </c>
      <c r="S4667" s="316"/>
    </row>
    <row r="4668" spans="1:19" ht="22.5" customHeight="1">
      <c r="A4668" s="790" t="s">
        <v>16</v>
      </c>
      <c r="B4668" s="791"/>
      <c r="C4668" s="35">
        <v>200.80826999999999</v>
      </c>
      <c r="D4668" s="232">
        <v>0.11954754782391622</v>
      </c>
      <c r="E4668" s="36">
        <v>334.68044999999995</v>
      </c>
      <c r="F4668" s="232">
        <v>0.19924591303986033</v>
      </c>
      <c r="G4668" s="36">
        <v>274.07769349999995</v>
      </c>
      <c r="H4668" s="232">
        <v>0.16316716523258676</v>
      </c>
      <c r="I4668" s="36">
        <v>0</v>
      </c>
      <c r="J4668" s="232">
        <v>0</v>
      </c>
      <c r="K4668" s="36">
        <v>66.936089999999993</v>
      </c>
      <c r="L4668" s="232">
        <v>3.9849182607972072E-2</v>
      </c>
      <c r="M4668" s="36">
        <v>267.74435999999997</v>
      </c>
      <c r="N4668" s="232">
        <v>0.15939673043188829</v>
      </c>
      <c r="O4668" s="36">
        <v>535.48871999999994</v>
      </c>
      <c r="P4668" s="232">
        <v>0.31879346086377658</v>
      </c>
      <c r="Q4668" s="36">
        <v>1679.7355834999994</v>
      </c>
      <c r="R4668" s="337">
        <f t="shared" si="333"/>
        <v>5.1478403135278003E-2</v>
      </c>
      <c r="S4668" s="316"/>
    </row>
    <row r="4669" spans="1:19" ht="22.5" customHeight="1">
      <c r="A4669" s="790" t="s">
        <v>17</v>
      </c>
      <c r="B4669" s="791"/>
      <c r="C4669" s="35">
        <v>223.28508749999997</v>
      </c>
      <c r="D4669" s="232">
        <v>0.17289820040118653</v>
      </c>
      <c r="E4669" s="36">
        <v>186.21886699999999</v>
      </c>
      <c r="F4669" s="232">
        <v>0.14419640534680983</v>
      </c>
      <c r="G4669" s="36">
        <v>238.01797399999998</v>
      </c>
      <c r="H4669" s="232">
        <v>0.1843064390394473</v>
      </c>
      <c r="I4669" s="36">
        <v>53.92116</v>
      </c>
      <c r="J4669" s="232">
        <v>4.175322065583284E-2</v>
      </c>
      <c r="K4669" s="36">
        <v>212.11842050000001</v>
      </c>
      <c r="L4669" s="232">
        <v>0.1642514221931286</v>
      </c>
      <c r="M4669" s="36">
        <v>76.306963499999995</v>
      </c>
      <c r="N4669" s="232">
        <v>5.9087406216633366E-2</v>
      </c>
      <c r="O4669" s="36">
        <v>301.55669549999999</v>
      </c>
      <c r="P4669" s="232">
        <v>0.23350690614696151</v>
      </c>
      <c r="Q4669" s="36">
        <v>1291.425168</v>
      </c>
      <c r="R4669" s="337">
        <f t="shared" si="333"/>
        <v>3.957795862062128E-2</v>
      </c>
      <c r="S4669" s="316"/>
    </row>
    <row r="4670" spans="1:19" ht="22.5" customHeight="1">
      <c r="A4670" s="790" t="s">
        <v>18</v>
      </c>
      <c r="B4670" s="791"/>
      <c r="C4670" s="35">
        <v>760.59417100000007</v>
      </c>
      <c r="D4670" s="232">
        <v>0.11567768527326289</v>
      </c>
      <c r="E4670" s="36">
        <v>750.17123850000007</v>
      </c>
      <c r="F4670" s="232">
        <v>0.11409247629937047</v>
      </c>
      <c r="G4670" s="36">
        <v>1720.6269194999988</v>
      </c>
      <c r="H4670" s="232">
        <v>0.26168770003185399</v>
      </c>
      <c r="I4670" s="36">
        <v>244.89649850000001</v>
      </c>
      <c r="J4670" s="232">
        <v>3.7245960011448857E-2</v>
      </c>
      <c r="K4670" s="36">
        <v>677.32237850000013</v>
      </c>
      <c r="L4670" s="232">
        <v>0.103012996833315</v>
      </c>
      <c r="M4670" s="36">
        <v>302.70885850000002</v>
      </c>
      <c r="N4670" s="232">
        <v>4.6038559586846564E-2</v>
      </c>
      <c r="O4670" s="36">
        <v>2118.7956909999984</v>
      </c>
      <c r="P4670" s="232">
        <v>0.32224462196390319</v>
      </c>
      <c r="Q4670" s="36">
        <v>6575.1157554999909</v>
      </c>
      <c r="R4670" s="337">
        <f t="shared" si="333"/>
        <v>0.20150579820276018</v>
      </c>
      <c r="S4670" s="316"/>
    </row>
    <row r="4671" spans="1:19" ht="22.5" customHeight="1">
      <c r="A4671" s="790" t="s">
        <v>19</v>
      </c>
      <c r="B4671" s="791"/>
      <c r="C4671" s="35">
        <v>2448.1314730000008</v>
      </c>
      <c r="D4671" s="232">
        <v>0.19624766989836698</v>
      </c>
      <c r="E4671" s="36">
        <v>1421.6756994000002</v>
      </c>
      <c r="F4671" s="232">
        <v>0.11396468957465224</v>
      </c>
      <c r="G4671" s="36">
        <v>3556.1552860000015</v>
      </c>
      <c r="H4671" s="232">
        <v>0.28506932588022038</v>
      </c>
      <c r="I4671" s="36">
        <v>364.22748759999996</v>
      </c>
      <c r="J4671" s="232">
        <v>2.9197286396896182E-2</v>
      </c>
      <c r="K4671" s="36">
        <v>789.87078560000009</v>
      </c>
      <c r="L4671" s="232">
        <v>6.3317800904229685E-2</v>
      </c>
      <c r="M4671" s="36">
        <v>787.62877960000014</v>
      </c>
      <c r="N4671" s="232">
        <v>6.3138076711207095E-2</v>
      </c>
      <c r="O4671" s="36">
        <v>3107.0138790000001</v>
      </c>
      <c r="P4671" s="232">
        <v>0.24906515063443102</v>
      </c>
      <c r="Q4671" s="36">
        <v>12474.703390199958</v>
      </c>
      <c r="R4671" s="337">
        <f t="shared" si="333"/>
        <v>0.38230886838489891</v>
      </c>
      <c r="S4671" s="316"/>
    </row>
    <row r="4672" spans="1:19" ht="22.5" customHeight="1">
      <c r="A4672" s="790" t="s">
        <v>20</v>
      </c>
      <c r="B4672" s="791"/>
      <c r="C4672" s="35">
        <v>919.54679600000031</v>
      </c>
      <c r="D4672" s="232">
        <v>0.12876872423363972</v>
      </c>
      <c r="E4672" s="36">
        <v>836.92332400000032</v>
      </c>
      <c r="F4672" s="232">
        <v>0.11719854735142496</v>
      </c>
      <c r="G4672" s="36">
        <v>1631.6517200000008</v>
      </c>
      <c r="H4672" s="232">
        <v>0.22848832848091827</v>
      </c>
      <c r="I4672" s="36">
        <v>643.59513600000014</v>
      </c>
      <c r="J4672" s="232">
        <v>9.0125836929886752E-2</v>
      </c>
      <c r="K4672" s="36">
        <v>671.57666600000016</v>
      </c>
      <c r="L4672" s="232">
        <v>9.4044230138235568E-2</v>
      </c>
      <c r="M4672" s="36">
        <v>213.35001200000002</v>
      </c>
      <c r="N4672" s="232">
        <v>2.9876466298373917E-2</v>
      </c>
      <c r="O4672" s="36">
        <v>2224.4288500000011</v>
      </c>
      <c r="P4672" s="232">
        <v>0.31149786656752421</v>
      </c>
      <c r="Q4672" s="36">
        <v>7141.0725039999788</v>
      </c>
      <c r="R4672" s="337">
        <f t="shared" si="333"/>
        <v>0.21885052194535484</v>
      </c>
      <c r="S4672" s="316"/>
    </row>
    <row r="4673" spans="1:19" ht="22.5" customHeight="1">
      <c r="A4673" s="790" t="s">
        <v>21</v>
      </c>
      <c r="B4673" s="791"/>
      <c r="C4673" s="35">
        <v>53.06</v>
      </c>
      <c r="D4673" s="232">
        <v>0.16554413743345747</v>
      </c>
      <c r="E4673" s="36">
        <v>53.06</v>
      </c>
      <c r="F4673" s="232">
        <v>0.16554413743345747</v>
      </c>
      <c r="G4673" s="36">
        <v>53.06</v>
      </c>
      <c r="H4673" s="232">
        <v>0.16554413743345747</v>
      </c>
      <c r="I4673" s="36">
        <v>0</v>
      </c>
      <c r="J4673" s="232">
        <v>0</v>
      </c>
      <c r="K4673" s="36">
        <v>0</v>
      </c>
      <c r="L4673" s="232">
        <v>0</v>
      </c>
      <c r="M4673" s="36">
        <v>71.466250000000002</v>
      </c>
      <c r="N4673" s="232">
        <v>0.22297057504436169</v>
      </c>
      <c r="O4673" s="36">
        <v>89.872500000000002</v>
      </c>
      <c r="P4673" s="232">
        <v>0.2803970126552659</v>
      </c>
      <c r="Q4673" s="36">
        <v>320.51875000000001</v>
      </c>
      <c r="R4673" s="337">
        <f t="shared" si="333"/>
        <v>9.8228516362887375E-3</v>
      </c>
      <c r="S4673" s="316"/>
    </row>
    <row r="4674" spans="1:19">
      <c r="A4674" s="804" t="s">
        <v>384</v>
      </c>
      <c r="B4674" s="805"/>
      <c r="C4674" s="41">
        <v>3230.984650584001</v>
      </c>
      <c r="D4674" s="233">
        <v>0.12854788694444663</v>
      </c>
      <c r="E4674" s="42">
        <v>2540.4430887299991</v>
      </c>
      <c r="F4674" s="233">
        <v>0.10107401497553925</v>
      </c>
      <c r="G4674" s="42">
        <v>6973.572566530981</v>
      </c>
      <c r="H4674" s="233">
        <v>0.27745041057972464</v>
      </c>
      <c r="I4674" s="42">
        <v>1606.9162556020008</v>
      </c>
      <c r="J4674" s="233">
        <v>6.3932736144996144E-2</v>
      </c>
      <c r="K4674" s="42">
        <v>2436.6736851569995</v>
      </c>
      <c r="L4674" s="233">
        <v>9.6945447680617691E-2</v>
      </c>
      <c r="M4674" s="42">
        <v>884.16241815100011</v>
      </c>
      <c r="N4674" s="233">
        <v>3.5177267260758961E-2</v>
      </c>
      <c r="O4674" s="42">
        <v>7461.7301134819745</v>
      </c>
      <c r="P4674" s="233">
        <v>0.29687223641389943</v>
      </c>
      <c r="Q4674" s="42">
        <v>25134.48277823739</v>
      </c>
      <c r="R4674" s="338">
        <v>1</v>
      </c>
      <c r="S4674" s="316"/>
    </row>
    <row r="4675" spans="1:19" ht="22.5" customHeight="1">
      <c r="A4675" s="790" t="s">
        <v>14</v>
      </c>
      <c r="B4675" s="791"/>
      <c r="C4675" s="35">
        <v>90.691729310000014</v>
      </c>
      <c r="D4675" s="232">
        <v>0.51950326609265651</v>
      </c>
      <c r="E4675" s="36">
        <v>0</v>
      </c>
      <c r="F4675" s="232">
        <v>0</v>
      </c>
      <c r="G4675" s="36">
        <v>18.476190472999999</v>
      </c>
      <c r="H4675" s="232">
        <v>0.10583590553075012</v>
      </c>
      <c r="I4675" s="36">
        <v>0</v>
      </c>
      <c r="J4675" s="232">
        <v>0</v>
      </c>
      <c r="K4675" s="36">
        <v>12.64285714</v>
      </c>
      <c r="L4675" s="232">
        <v>7.2421218858031516E-2</v>
      </c>
      <c r="M4675" s="36">
        <v>0</v>
      </c>
      <c r="N4675" s="232">
        <v>0</v>
      </c>
      <c r="O4675" s="36">
        <v>52.763157890000002</v>
      </c>
      <c r="P4675" s="232">
        <v>0.30223960951856194</v>
      </c>
      <c r="Q4675" s="36">
        <v>174.57393481299999</v>
      </c>
      <c r="R4675" s="166">
        <f>+Q4675/$Q$4674</f>
        <v>6.9455948766988058E-3</v>
      </c>
      <c r="S4675" s="316"/>
    </row>
    <row r="4676" spans="1:19" ht="22.5" customHeight="1">
      <c r="A4676" s="790" t="s">
        <v>15</v>
      </c>
      <c r="B4676" s="791"/>
      <c r="C4676" s="35">
        <v>416.8035251189998</v>
      </c>
      <c r="D4676" s="232">
        <v>0.17015870093740953</v>
      </c>
      <c r="E4676" s="36">
        <v>294.93103638599985</v>
      </c>
      <c r="F4676" s="232">
        <v>0.12040464869685895</v>
      </c>
      <c r="G4676" s="36">
        <v>520.03517744099963</v>
      </c>
      <c r="H4676" s="232">
        <v>0.21230269156157394</v>
      </c>
      <c r="I4676" s="36">
        <v>116.41284648900002</v>
      </c>
      <c r="J4676" s="232">
        <v>4.7525170823204607E-2</v>
      </c>
      <c r="K4676" s="36">
        <v>200.68096152499993</v>
      </c>
      <c r="L4676" s="232">
        <v>8.1927358234829981E-2</v>
      </c>
      <c r="M4676" s="36">
        <v>65.119721203000012</v>
      </c>
      <c r="N4676" s="232">
        <v>2.6584917107275344E-2</v>
      </c>
      <c r="O4676" s="36">
        <v>835.51548108000009</v>
      </c>
      <c r="P4676" s="232">
        <v>0.34109651263884389</v>
      </c>
      <c r="Q4676" s="36">
        <v>2449.4987492430087</v>
      </c>
      <c r="R4676" s="166">
        <f t="shared" ref="R4676:R4682" si="334">+Q4676/$Q$4674</f>
        <v>9.7455705408980964E-2</v>
      </c>
      <c r="S4676" s="316"/>
    </row>
    <row r="4677" spans="1:19" ht="22.5" customHeight="1">
      <c r="A4677" s="790" t="s">
        <v>16</v>
      </c>
      <c r="B4677" s="791"/>
      <c r="C4677" s="35">
        <v>175.89010988999999</v>
      </c>
      <c r="D4677" s="232">
        <v>0.1304347826086957</v>
      </c>
      <c r="E4677" s="36">
        <v>293.15018314999998</v>
      </c>
      <c r="F4677" s="232">
        <v>0.21739130434782619</v>
      </c>
      <c r="G4677" s="36">
        <v>175.89010988999999</v>
      </c>
      <c r="H4677" s="232">
        <v>0.1304347826086957</v>
      </c>
      <c r="I4677" s="36">
        <v>0</v>
      </c>
      <c r="J4677" s="232">
        <v>0</v>
      </c>
      <c r="K4677" s="36">
        <v>234.52014652</v>
      </c>
      <c r="L4677" s="232">
        <v>0.17391304347826098</v>
      </c>
      <c r="M4677" s="36">
        <v>58.630036629999999</v>
      </c>
      <c r="N4677" s="232">
        <v>4.3478260869565244E-2</v>
      </c>
      <c r="O4677" s="36">
        <v>410.41025640999999</v>
      </c>
      <c r="P4677" s="232">
        <v>0.30434782608695665</v>
      </c>
      <c r="Q4677" s="36">
        <v>1348.4908424899993</v>
      </c>
      <c r="R4677" s="166">
        <f t="shared" si="334"/>
        <v>5.3651028126888121E-2</v>
      </c>
      <c r="S4677" s="316"/>
    </row>
    <row r="4678" spans="1:19" ht="22.5" customHeight="1">
      <c r="A4678" s="790" t="s">
        <v>17</v>
      </c>
      <c r="B4678" s="791"/>
      <c r="C4678" s="35">
        <v>37.857142854999999</v>
      </c>
      <c r="D4678" s="232">
        <v>3.983756569516473E-2</v>
      </c>
      <c r="E4678" s="36">
        <v>136.83428213000002</v>
      </c>
      <c r="F4678" s="232">
        <v>0.14399250161544133</v>
      </c>
      <c r="G4678" s="36">
        <v>63.565026015000001</v>
      </c>
      <c r="H4678" s="232">
        <v>6.6890306790623688E-2</v>
      </c>
      <c r="I4678" s="36">
        <v>179.878751515</v>
      </c>
      <c r="J4678" s="232">
        <v>0.18928875874468115</v>
      </c>
      <c r="K4678" s="36">
        <v>147.94769522500002</v>
      </c>
      <c r="L4678" s="232">
        <v>0.15568729131378997</v>
      </c>
      <c r="M4678" s="36">
        <v>103.71874557</v>
      </c>
      <c r="N4678" s="232">
        <v>0.10914459013166726</v>
      </c>
      <c r="O4678" s="36">
        <v>280.48591052</v>
      </c>
      <c r="P4678" s="232">
        <v>0.2951589857086323</v>
      </c>
      <c r="Q4678" s="36">
        <v>950.28755382999964</v>
      </c>
      <c r="R4678" s="166">
        <f t="shared" si="334"/>
        <v>3.7808120509756543E-2</v>
      </c>
      <c r="S4678" s="316"/>
    </row>
    <row r="4679" spans="1:19" ht="22.5" customHeight="1">
      <c r="A4679" s="790" t="s">
        <v>18</v>
      </c>
      <c r="B4679" s="791"/>
      <c r="C4679" s="35">
        <v>238.53444025499988</v>
      </c>
      <c r="D4679" s="232">
        <v>6.4939703179418579E-2</v>
      </c>
      <c r="E4679" s="36">
        <v>245.29350650200001</v>
      </c>
      <c r="F4679" s="232">
        <v>6.677982218018419E-2</v>
      </c>
      <c r="G4679" s="36">
        <v>1209.8690120460003</v>
      </c>
      <c r="H4679" s="232">
        <v>0.32938025403900473</v>
      </c>
      <c r="I4679" s="36">
        <v>69.318428409999996</v>
      </c>
      <c r="J4679" s="232">
        <v>1.8871564881771073E-2</v>
      </c>
      <c r="K4679" s="36">
        <v>354.82436299299997</v>
      </c>
      <c r="L4679" s="232">
        <v>9.65990017582323E-2</v>
      </c>
      <c r="M4679" s="36">
        <v>122.64675325100001</v>
      </c>
      <c r="N4679" s="232">
        <v>3.3389911090092095E-2</v>
      </c>
      <c r="O4679" s="36">
        <v>1432.6815058880004</v>
      </c>
      <c r="P4679" s="232">
        <v>0.39003974287129817</v>
      </c>
      <c r="Q4679" s="36">
        <v>3673.1680093449963</v>
      </c>
      <c r="R4679" s="166">
        <f t="shared" si="334"/>
        <v>0.14614058470005187</v>
      </c>
      <c r="S4679" s="316"/>
    </row>
    <row r="4680" spans="1:19" ht="22.5" customHeight="1">
      <c r="A4680" s="790" t="s">
        <v>19</v>
      </c>
      <c r="B4680" s="791"/>
      <c r="C4680" s="35">
        <v>1502.7765866559996</v>
      </c>
      <c r="D4680" s="232">
        <v>0.16064375126989475</v>
      </c>
      <c r="E4680" s="36">
        <v>801.86199824000062</v>
      </c>
      <c r="F4680" s="232">
        <v>8.5717411717656913E-2</v>
      </c>
      <c r="G4680" s="36">
        <v>3119.7109831400071</v>
      </c>
      <c r="H4680" s="232">
        <v>0.33349073951484376</v>
      </c>
      <c r="I4680" s="36">
        <v>537.17842777199996</v>
      </c>
      <c r="J4680" s="232">
        <v>5.7423278020708145E-2</v>
      </c>
      <c r="K4680" s="36">
        <v>499.33328892200012</v>
      </c>
      <c r="L4680" s="232">
        <v>5.3377709886244205E-2</v>
      </c>
      <c r="M4680" s="36">
        <v>308.85816108600022</v>
      </c>
      <c r="N4680" s="232">
        <v>3.3016307312574683E-2</v>
      </c>
      <c r="O4680" s="36">
        <v>2584.9960334760017</v>
      </c>
      <c r="P4680" s="232">
        <v>0.27633080227809087</v>
      </c>
      <c r="Q4680" s="36">
        <v>9354.7154792918845</v>
      </c>
      <c r="R4680" s="166">
        <f t="shared" si="334"/>
        <v>0.37218651212475451</v>
      </c>
      <c r="S4680" s="316"/>
    </row>
    <row r="4681" spans="1:19" ht="22.5" customHeight="1">
      <c r="A4681" s="790" t="s">
        <v>20</v>
      </c>
      <c r="B4681" s="791"/>
      <c r="C4681" s="35">
        <v>763.9311164989997</v>
      </c>
      <c r="D4681" s="232">
        <v>0.11034736212724129</v>
      </c>
      <c r="E4681" s="36">
        <v>709.39430454199965</v>
      </c>
      <c r="F4681" s="232">
        <v>0.10246969723270988</v>
      </c>
      <c r="G4681" s="36">
        <v>1866.026067526002</v>
      </c>
      <c r="H4681" s="232">
        <v>0.26954138896164909</v>
      </c>
      <c r="I4681" s="36">
        <v>645.15002363600001</v>
      </c>
      <c r="J4681" s="232">
        <v>9.3189820059716322E-2</v>
      </c>
      <c r="K4681" s="36">
        <v>927.74659505199963</v>
      </c>
      <c r="L4681" s="232">
        <v>0.13400997455855318</v>
      </c>
      <c r="M4681" s="36">
        <v>225.18900041099999</v>
      </c>
      <c r="N4681" s="232">
        <v>3.252781780810815E-2</v>
      </c>
      <c r="O4681" s="36">
        <v>1785.5296200580012</v>
      </c>
      <c r="P4681" s="232">
        <v>0.25791393925202649</v>
      </c>
      <c r="Q4681" s="36">
        <v>6922.9667277239714</v>
      </c>
      <c r="R4681" s="166">
        <f t="shared" si="334"/>
        <v>0.27543700774770663</v>
      </c>
      <c r="S4681" s="316"/>
    </row>
    <row r="4682" spans="1:19" ht="22.5" customHeight="1">
      <c r="A4682" s="790" t="s">
        <v>21</v>
      </c>
      <c r="B4682" s="791"/>
      <c r="C4682" s="35">
        <v>4.5</v>
      </c>
      <c r="D4682" s="232">
        <v>1.7255826503156057E-2</v>
      </c>
      <c r="E4682" s="36">
        <v>58.977777779999997</v>
      </c>
      <c r="F4682" s="232">
        <v>0.22615784464741606</v>
      </c>
      <c r="G4682" s="36">
        <v>0</v>
      </c>
      <c r="H4682" s="232">
        <v>0</v>
      </c>
      <c r="I4682" s="36">
        <v>58.977777779999997</v>
      </c>
      <c r="J4682" s="232">
        <v>0.22615784464741606</v>
      </c>
      <c r="K4682" s="36">
        <v>58.977777779999997</v>
      </c>
      <c r="L4682" s="232">
        <v>0.22615784464741606</v>
      </c>
      <c r="M4682" s="36">
        <v>0</v>
      </c>
      <c r="N4682" s="232">
        <v>0</v>
      </c>
      <c r="O4682" s="36">
        <v>79.348148159999994</v>
      </c>
      <c r="P4682" s="232">
        <v>0.30427063955459582</v>
      </c>
      <c r="Q4682" s="36">
        <v>260.78148149999998</v>
      </c>
      <c r="R4682" s="166">
        <f t="shared" si="334"/>
        <v>1.0375446505141406E-2</v>
      </c>
      <c r="S4682" s="316"/>
    </row>
    <row r="4683" spans="1:19">
      <c r="A4683" s="804" t="s">
        <v>385</v>
      </c>
      <c r="B4683" s="805"/>
      <c r="C4683" s="41">
        <v>3255.0380798850169</v>
      </c>
      <c r="D4683" s="233">
        <v>0.15513274138173647</v>
      </c>
      <c r="E4683" s="42">
        <v>1456.3558688059047</v>
      </c>
      <c r="F4683" s="233">
        <v>6.9408858763096673E-2</v>
      </c>
      <c r="G4683" s="42">
        <v>7056.4942887479992</v>
      </c>
      <c r="H4683" s="233">
        <v>0.33630737235390912</v>
      </c>
      <c r="I4683" s="42">
        <v>1444.1279280085746</v>
      </c>
      <c r="J4683" s="233">
        <v>6.882608402105421E-2</v>
      </c>
      <c r="K4683" s="42">
        <v>1544.0194202542627</v>
      </c>
      <c r="L4683" s="233">
        <v>7.3586839702700024E-2</v>
      </c>
      <c r="M4683" s="42">
        <v>694.29101884689317</v>
      </c>
      <c r="N4683" s="233">
        <v>3.3089403695775538E-2</v>
      </c>
      <c r="O4683" s="42">
        <v>5531.9499341951068</v>
      </c>
      <c r="P4683" s="233">
        <v>0.26364870008172647</v>
      </c>
      <c r="Q4683" s="42">
        <v>20982.27653874379</v>
      </c>
      <c r="R4683" s="338">
        <v>1</v>
      </c>
      <c r="S4683" s="316"/>
    </row>
    <row r="4684" spans="1:19" ht="22.5" customHeight="1">
      <c r="A4684" s="790" t="s">
        <v>14</v>
      </c>
      <c r="B4684" s="791"/>
      <c r="C4684" s="35">
        <v>92.684498480243164</v>
      </c>
      <c r="D4684" s="232">
        <v>0.28653636534485993</v>
      </c>
      <c r="E4684" s="36">
        <v>67.237689969604858</v>
      </c>
      <c r="F4684" s="232">
        <v>0.20786694230407815</v>
      </c>
      <c r="G4684" s="36">
        <v>0</v>
      </c>
      <c r="H4684" s="232">
        <v>0</v>
      </c>
      <c r="I4684" s="36">
        <v>0</v>
      </c>
      <c r="J4684" s="232">
        <v>0</v>
      </c>
      <c r="K4684" s="36">
        <v>54.514285714285712</v>
      </c>
      <c r="L4684" s="232">
        <v>0.16853223078368726</v>
      </c>
      <c r="M4684" s="36">
        <v>0</v>
      </c>
      <c r="N4684" s="232">
        <v>0</v>
      </c>
      <c r="O4684" s="36">
        <v>109.02857142857142</v>
      </c>
      <c r="P4684" s="232">
        <v>0.33706446156737452</v>
      </c>
      <c r="Q4684" s="36">
        <v>323.46504559270522</v>
      </c>
      <c r="R4684" s="337">
        <v>1.541610820901282E-2</v>
      </c>
      <c r="S4684" s="316"/>
    </row>
    <row r="4685" spans="1:19" ht="22.5" customHeight="1">
      <c r="A4685" s="790" t="s">
        <v>15</v>
      </c>
      <c r="B4685" s="791"/>
      <c r="C4685" s="35">
        <v>445.48743176430429</v>
      </c>
      <c r="D4685" s="232">
        <v>0.2037477851299361</v>
      </c>
      <c r="E4685" s="36">
        <v>165.11108251631961</v>
      </c>
      <c r="F4685" s="232">
        <v>7.551507621634726E-2</v>
      </c>
      <c r="G4685" s="36">
        <v>541.86856679055927</v>
      </c>
      <c r="H4685" s="232">
        <v>0.24782858604532176</v>
      </c>
      <c r="I4685" s="36">
        <v>264.45945945945948</v>
      </c>
      <c r="J4685" s="232">
        <v>0.12095297258584187</v>
      </c>
      <c r="K4685" s="36">
        <v>102.6054974586379</v>
      </c>
      <c r="L4685" s="232">
        <v>4.6927570473892483E-2</v>
      </c>
      <c r="M4685" s="36">
        <v>115.39747694957362</v>
      </c>
      <c r="N4685" s="232">
        <v>5.2778100259623144E-2</v>
      </c>
      <c r="O4685" s="36">
        <v>551.53563598390565</v>
      </c>
      <c r="P4685" s="232">
        <v>0.25224990928903618</v>
      </c>
      <c r="Q4685" s="36">
        <v>2186.4651509227624</v>
      </c>
      <c r="R4685" s="337">
        <v>0.10420533476839144</v>
      </c>
      <c r="S4685" s="316"/>
    </row>
    <row r="4686" spans="1:19" ht="22.5" customHeight="1">
      <c r="A4686" s="790" t="s">
        <v>16</v>
      </c>
      <c r="B4686" s="791"/>
      <c r="C4686" s="35">
        <v>221.04</v>
      </c>
      <c r="D4686" s="232">
        <v>0.30769230769230771</v>
      </c>
      <c r="E4686" s="36">
        <v>55.26</v>
      </c>
      <c r="F4686" s="232">
        <v>7.6923076923076927E-2</v>
      </c>
      <c r="G4686" s="36">
        <v>110.52</v>
      </c>
      <c r="H4686" s="232">
        <v>0.15384615384615385</v>
      </c>
      <c r="I4686" s="36">
        <v>0</v>
      </c>
      <c r="J4686" s="232">
        <v>0</v>
      </c>
      <c r="K4686" s="36">
        <v>165.78</v>
      </c>
      <c r="L4686" s="232">
        <v>0.23076923076923075</v>
      </c>
      <c r="M4686" s="36">
        <v>0</v>
      </c>
      <c r="N4686" s="232">
        <v>0</v>
      </c>
      <c r="O4686" s="36">
        <v>165.78</v>
      </c>
      <c r="P4686" s="232">
        <v>0.23076923076923075</v>
      </c>
      <c r="Q4686" s="36">
        <v>718.38</v>
      </c>
      <c r="R4686" s="337">
        <v>3.4237466972352151E-2</v>
      </c>
      <c r="S4686" s="316"/>
    </row>
    <row r="4687" spans="1:19" ht="22.5" customHeight="1">
      <c r="A4687" s="790" t="s">
        <v>17</v>
      </c>
      <c r="B4687" s="791"/>
      <c r="C4687" s="35">
        <v>73.957382039573815</v>
      </c>
      <c r="D4687" s="232">
        <v>0.15325664858608984</v>
      </c>
      <c r="E4687" s="36">
        <v>54.401826484018265</v>
      </c>
      <c r="F4687" s="232">
        <v>0.11273305482123944</v>
      </c>
      <c r="G4687" s="36">
        <v>73.957382039573815</v>
      </c>
      <c r="H4687" s="232">
        <v>0.15325664858608984</v>
      </c>
      <c r="I4687" s="36">
        <v>0</v>
      </c>
      <c r="J4687" s="232">
        <v>0</v>
      </c>
      <c r="K4687" s="36">
        <v>36.837037037037035</v>
      </c>
      <c r="L4687" s="232">
        <v>7.6334784769924696E-2</v>
      </c>
      <c r="M4687" s="36">
        <v>13.037037037037036</v>
      </c>
      <c r="N4687" s="232">
        <v>2.7015729176566958E-2</v>
      </c>
      <c r="O4687" s="36">
        <v>230.38143074581421</v>
      </c>
      <c r="P4687" s="232">
        <v>0.47740313406008861</v>
      </c>
      <c r="Q4687" s="36">
        <v>482.57209538305449</v>
      </c>
      <c r="R4687" s="337">
        <v>2.2999034184493027E-2</v>
      </c>
      <c r="S4687" s="316"/>
    </row>
    <row r="4688" spans="1:19" ht="22.5" customHeight="1">
      <c r="A4688" s="790" t="s">
        <v>18</v>
      </c>
      <c r="B4688" s="791"/>
      <c r="C4688" s="35">
        <v>620.52847808282581</v>
      </c>
      <c r="D4688" s="232">
        <v>0.19849217862529336</v>
      </c>
      <c r="E4688" s="36">
        <v>236.90704340704337</v>
      </c>
      <c r="F4688" s="232">
        <v>7.5780881681411519E-2</v>
      </c>
      <c r="G4688" s="36">
        <v>823.76460848199997</v>
      </c>
      <c r="H4688" s="232">
        <v>0.26350254273129298</v>
      </c>
      <c r="I4688" s="36">
        <v>227.49037674037669</v>
      </c>
      <c r="J4688" s="232">
        <v>7.2768715845236365E-2</v>
      </c>
      <c r="K4688" s="36">
        <v>274.58457963892744</v>
      </c>
      <c r="L4688" s="232">
        <v>8.7833021939351247E-2</v>
      </c>
      <c r="M4688" s="36">
        <v>0</v>
      </c>
      <c r="N4688" s="232">
        <v>0</v>
      </c>
      <c r="O4688" s="36">
        <v>942.93614464266648</v>
      </c>
      <c r="P4688" s="232">
        <v>0.30162265917741726</v>
      </c>
      <c r="Q4688" s="36">
        <v>3126.2112309938311</v>
      </c>
      <c r="R4688" s="337">
        <v>0.14899294770142218</v>
      </c>
      <c r="S4688" s="316"/>
    </row>
    <row r="4689" spans="1:19" ht="22.5" customHeight="1">
      <c r="A4689" s="790" t="s">
        <v>19</v>
      </c>
      <c r="B4689" s="791"/>
      <c r="C4689" s="35">
        <v>967.77872130303865</v>
      </c>
      <c r="D4689" s="232">
        <v>0.11747715353886652</v>
      </c>
      <c r="E4689" s="36">
        <v>534.28580659397085</v>
      </c>
      <c r="F4689" s="232">
        <v>6.485612294757527E-2</v>
      </c>
      <c r="G4689" s="36">
        <v>3472.0622178723625</v>
      </c>
      <c r="H4689" s="232">
        <v>0.42146823161838026</v>
      </c>
      <c r="I4689" s="36">
        <v>430.94379544153168</v>
      </c>
      <c r="J4689" s="232">
        <v>5.2311596968718919E-2</v>
      </c>
      <c r="K4689" s="36">
        <v>410.00239980391871</v>
      </c>
      <c r="L4689" s="232">
        <v>4.9769553527914984E-2</v>
      </c>
      <c r="M4689" s="36">
        <v>319.46625659039853</v>
      </c>
      <c r="N4689" s="232">
        <v>3.8779511937838414E-2</v>
      </c>
      <c r="O4689" s="36">
        <v>2103.4772349504397</v>
      </c>
      <c r="P4689" s="232">
        <v>0.25533782946071409</v>
      </c>
      <c r="Q4689" s="36">
        <v>8238.0164325555907</v>
      </c>
      <c r="R4689" s="337">
        <v>0.3926178561865814</v>
      </c>
      <c r="S4689" s="316"/>
    </row>
    <row r="4690" spans="1:19" ht="22.5" customHeight="1">
      <c r="A4690" s="790" t="s">
        <v>20</v>
      </c>
      <c r="B4690" s="791"/>
      <c r="C4690" s="35">
        <v>778.14852473677149</v>
      </c>
      <c r="D4690" s="232">
        <v>0.13821216957996318</v>
      </c>
      <c r="E4690" s="36">
        <v>343.15241983494775</v>
      </c>
      <c r="F4690" s="232">
        <v>6.0949598867447816E-2</v>
      </c>
      <c r="G4690" s="36">
        <v>2034.3215135635212</v>
      </c>
      <c r="H4690" s="232">
        <v>0.3613294648446721</v>
      </c>
      <c r="I4690" s="36">
        <v>521.23429636720675</v>
      </c>
      <c r="J4690" s="232">
        <v>9.2579913307381578E-2</v>
      </c>
      <c r="K4690" s="36">
        <v>388.86953364493434</v>
      </c>
      <c r="L4690" s="232">
        <v>6.9069721550646113E-2</v>
      </c>
      <c r="M4690" s="36">
        <v>190.97720479162322</v>
      </c>
      <c r="N4690" s="232">
        <v>3.392074003288266E-2</v>
      </c>
      <c r="O4690" s="36">
        <v>1373.397872965453</v>
      </c>
      <c r="P4690" s="232">
        <v>0.24393839181700364</v>
      </c>
      <c r="Q4690" s="36">
        <v>5630.1013659044738</v>
      </c>
      <c r="R4690" s="337">
        <v>0.26832652574702687</v>
      </c>
      <c r="S4690" s="316"/>
    </row>
    <row r="4691" spans="1:19" ht="22.5" customHeight="1">
      <c r="A4691" s="790" t="s">
        <v>21</v>
      </c>
      <c r="B4691" s="791"/>
      <c r="C4691" s="35">
        <v>55.413043478260867</v>
      </c>
      <c r="D4691" s="232">
        <v>0.2</v>
      </c>
      <c r="E4691" s="36">
        <v>0</v>
      </c>
      <c r="F4691" s="232">
        <v>0</v>
      </c>
      <c r="G4691" s="36">
        <v>0</v>
      </c>
      <c r="H4691" s="232">
        <v>0</v>
      </c>
      <c r="I4691" s="36">
        <v>0</v>
      </c>
      <c r="J4691" s="232">
        <v>0</v>
      </c>
      <c r="K4691" s="36">
        <v>110.82608695652173</v>
      </c>
      <c r="L4691" s="232">
        <v>0.4</v>
      </c>
      <c r="M4691" s="36">
        <v>55.413043478260867</v>
      </c>
      <c r="N4691" s="232">
        <v>0.2</v>
      </c>
      <c r="O4691" s="36">
        <v>55.413043478260867</v>
      </c>
      <c r="P4691" s="232">
        <v>0.2</v>
      </c>
      <c r="Q4691" s="36">
        <v>277.06521739130432</v>
      </c>
      <c r="R4691" s="337">
        <v>1.3204726230716824E-2</v>
      </c>
      <c r="S4691" s="316"/>
    </row>
    <row r="4692" spans="1:19" ht="13.5" thickBot="1">
      <c r="A4692" s="938" t="s">
        <v>3</v>
      </c>
      <c r="B4692" s="939"/>
      <c r="C4692" s="97">
        <v>11646.658322542788</v>
      </c>
      <c r="D4692" s="459">
        <v>0.14790033259645324</v>
      </c>
      <c r="E4692" s="97">
        <v>8113.8056944378732</v>
      </c>
      <c r="F4692" s="459">
        <v>0.10303681344438693</v>
      </c>
      <c r="G4692" s="97">
        <v>22283.198119214627</v>
      </c>
      <c r="H4692" s="459">
        <v>0.28297322046148632</v>
      </c>
      <c r="I4692" s="97">
        <v>4445.7358726658076</v>
      </c>
      <c r="J4692" s="459">
        <v>5.645617790045207E-2</v>
      </c>
      <c r="K4692" s="97">
        <v>6759.6377869098078</v>
      </c>
      <c r="L4692" s="459">
        <v>8.5840302791439671E-2</v>
      </c>
      <c r="M4692" s="97">
        <v>3474.8561394324192</v>
      </c>
      <c r="N4692" s="459">
        <v>4.4127024637799855E-2</v>
      </c>
      <c r="O4692" s="97">
        <v>22022.775621796751</v>
      </c>
      <c r="P4692" s="459">
        <v>0.27966612816796965</v>
      </c>
      <c r="Q4692" s="97">
        <v>78746.667557001041</v>
      </c>
      <c r="R4692" s="459">
        <v>1</v>
      </c>
      <c r="S4692" s="316"/>
    </row>
    <row r="4695" spans="1:19" ht="13.5" thickBot="1"/>
    <row r="4696" spans="1:19">
      <c r="A4696" s="770" t="s">
        <v>22</v>
      </c>
      <c r="B4696" s="771"/>
      <c r="C4696" s="1042" t="s">
        <v>434</v>
      </c>
      <c r="D4696" s="1106"/>
      <c r="E4696" s="1106"/>
      <c r="F4696" s="1106"/>
      <c r="G4696" s="1106"/>
      <c r="H4696" s="1106"/>
      <c r="I4696" s="1106"/>
      <c r="J4696" s="1107"/>
      <c r="K4696" s="4"/>
    </row>
    <row r="4697" spans="1:19" ht="39" customHeight="1">
      <c r="A4697" s="772"/>
      <c r="B4697" s="773"/>
      <c r="C4697" s="813" t="s">
        <v>358</v>
      </c>
      <c r="D4697" s="1122"/>
      <c r="E4697" s="814" t="s">
        <v>359</v>
      </c>
      <c r="F4697" s="1122"/>
      <c r="G4697" s="814" t="s">
        <v>360</v>
      </c>
      <c r="H4697" s="1122"/>
      <c r="I4697" s="815" t="s">
        <v>3</v>
      </c>
      <c r="J4697" s="1123"/>
      <c r="K4697" s="316"/>
    </row>
    <row r="4698" spans="1:19" ht="13.5" thickBot="1">
      <c r="A4698" s="774"/>
      <c r="B4698" s="775"/>
      <c r="C4698" s="64" t="s">
        <v>11</v>
      </c>
      <c r="D4698" s="65" t="s">
        <v>12</v>
      </c>
      <c r="E4698" s="64" t="s">
        <v>11</v>
      </c>
      <c r="F4698" s="65" t="s">
        <v>12</v>
      </c>
      <c r="G4698" s="64" t="s">
        <v>11</v>
      </c>
      <c r="H4698" s="65" t="s">
        <v>12</v>
      </c>
      <c r="I4698" s="64" t="s">
        <v>11</v>
      </c>
      <c r="J4698" s="304" t="s">
        <v>13</v>
      </c>
      <c r="K4698" s="316"/>
    </row>
    <row r="4699" spans="1:19" ht="12.75" customHeight="1">
      <c r="A4699" s="806" t="s">
        <v>383</v>
      </c>
      <c r="B4699" s="807"/>
      <c r="C4699" s="39">
        <v>124051.61509370008</v>
      </c>
      <c r="D4699" s="23">
        <v>0.72317428469991096</v>
      </c>
      <c r="E4699" s="40">
        <v>43462.109926900011</v>
      </c>
      <c r="F4699" s="23">
        <v>0.25336776336361472</v>
      </c>
      <c r="G4699" s="40">
        <v>4023.9218762000032</v>
      </c>
      <c r="H4699" s="23">
        <v>2.3457951936468137E-2</v>
      </c>
      <c r="I4699" s="40">
        <v>171537.64689680113</v>
      </c>
      <c r="J4699" s="165">
        <v>1</v>
      </c>
      <c r="K4699" s="316"/>
    </row>
    <row r="4700" spans="1:19" ht="24.75" customHeight="1">
      <c r="A4700" s="790" t="s">
        <v>14</v>
      </c>
      <c r="B4700" s="791"/>
      <c r="C4700" s="35">
        <v>2571.4231730000024</v>
      </c>
      <c r="D4700" s="24">
        <v>0.82975900952265969</v>
      </c>
      <c r="E4700" s="36">
        <v>462.40609799999993</v>
      </c>
      <c r="F4700" s="24">
        <v>0.14921138998140215</v>
      </c>
      <c r="G4700" s="36">
        <v>65.170732000000001</v>
      </c>
      <c r="H4700" s="24">
        <v>2.1029600495937766E-2</v>
      </c>
      <c r="I4700" s="36">
        <v>3099.0000030000033</v>
      </c>
      <c r="J4700" s="166">
        <f>+I4700/$I$4699</f>
        <v>1.8066005096038156E-2</v>
      </c>
      <c r="K4700" s="316"/>
    </row>
    <row r="4701" spans="1:19" ht="24.75" customHeight="1">
      <c r="A4701" s="790" t="s">
        <v>15</v>
      </c>
      <c r="B4701" s="791"/>
      <c r="C4701" s="35">
        <v>5082.7463095000057</v>
      </c>
      <c r="D4701" s="24">
        <v>0.59280925422609199</v>
      </c>
      <c r="E4701" s="36">
        <v>3356.4371980000064</v>
      </c>
      <c r="F4701" s="24">
        <v>0.39146691789125099</v>
      </c>
      <c r="G4701" s="36">
        <v>134.81609400000002</v>
      </c>
      <c r="H4701" s="24">
        <v>1.5723827882662231E-2</v>
      </c>
      <c r="I4701" s="36">
        <v>8573.999601499967</v>
      </c>
      <c r="J4701" s="166">
        <f t="shared" ref="J4701:J4707" si="335">+I4701/$I$4699</f>
        <v>4.9983194689957336E-2</v>
      </c>
      <c r="K4701" s="316"/>
    </row>
    <row r="4702" spans="1:19" ht="24.75" customHeight="1">
      <c r="A4702" s="790" t="s">
        <v>16</v>
      </c>
      <c r="B4702" s="791"/>
      <c r="C4702" s="35">
        <v>15146.556340499934</v>
      </c>
      <c r="D4702" s="24">
        <v>0.84978435766731297</v>
      </c>
      <c r="E4702" s="36">
        <v>2543.5714200000002</v>
      </c>
      <c r="F4702" s="24">
        <v>0.14270486021605439</v>
      </c>
      <c r="G4702" s="36">
        <v>133.87217999999999</v>
      </c>
      <c r="H4702" s="24">
        <v>7.5107821166344388E-3</v>
      </c>
      <c r="I4702" s="36">
        <v>17823.999940499903</v>
      </c>
      <c r="J4702" s="166">
        <f t="shared" si="335"/>
        <v>0.10390721956925882</v>
      </c>
      <c r="K4702" s="316"/>
    </row>
    <row r="4703" spans="1:19" ht="24.75" customHeight="1">
      <c r="A4703" s="790" t="s">
        <v>17</v>
      </c>
      <c r="B4703" s="791"/>
      <c r="C4703" s="35">
        <v>12893.285708499976</v>
      </c>
      <c r="D4703" s="24">
        <v>0.85806508776938517</v>
      </c>
      <c r="E4703" s="36">
        <v>1875.7714445000011</v>
      </c>
      <c r="F4703" s="24">
        <v>0.12483505178971599</v>
      </c>
      <c r="G4703" s="36">
        <v>256.942497</v>
      </c>
      <c r="H4703" s="24">
        <v>1.7099860440899218E-2</v>
      </c>
      <c r="I4703" s="36">
        <v>15025.999649999972</v>
      </c>
      <c r="J4703" s="166">
        <f t="shared" si="335"/>
        <v>8.7595929650590196E-2</v>
      </c>
      <c r="K4703" s="316"/>
    </row>
    <row r="4704" spans="1:19" ht="24.75" customHeight="1">
      <c r="A4704" s="790" t="s">
        <v>18</v>
      </c>
      <c r="B4704" s="791"/>
      <c r="C4704" s="35">
        <v>18540.24594699997</v>
      </c>
      <c r="D4704" s="24">
        <v>0.68637397595736604</v>
      </c>
      <c r="E4704" s="36">
        <v>7982.6108839999879</v>
      </c>
      <c r="F4704" s="24">
        <v>0.29552231327644235</v>
      </c>
      <c r="G4704" s="36">
        <v>489.01511700000009</v>
      </c>
      <c r="H4704" s="24">
        <v>1.8103710766191761E-2</v>
      </c>
      <c r="I4704" s="36">
        <v>27011.871947999956</v>
      </c>
      <c r="J4704" s="166">
        <f t="shared" si="335"/>
        <v>0.15746905963010316</v>
      </c>
      <c r="K4704" s="316"/>
    </row>
    <row r="4705" spans="1:11" ht="24.75" customHeight="1">
      <c r="A4705" s="790" t="s">
        <v>19</v>
      </c>
      <c r="B4705" s="791"/>
      <c r="C4705" s="35">
        <v>38454.437147199882</v>
      </c>
      <c r="D4705" s="24">
        <v>0.70265456670991522</v>
      </c>
      <c r="E4705" s="36">
        <v>14845.317824399934</v>
      </c>
      <c r="F4705" s="24">
        <v>0.27125947322139587</v>
      </c>
      <c r="G4705" s="36">
        <v>1427.6160142000003</v>
      </c>
      <c r="H4705" s="24">
        <v>2.6085960068690829E-2</v>
      </c>
      <c r="I4705" s="36">
        <v>54727.370985799709</v>
      </c>
      <c r="J4705" s="166">
        <f t="shared" si="335"/>
        <v>0.31904000069864707</v>
      </c>
      <c r="K4705" s="316"/>
    </row>
    <row r="4706" spans="1:11" ht="24.75" customHeight="1">
      <c r="A4706" s="790" t="s">
        <v>20</v>
      </c>
      <c r="B4706" s="791"/>
      <c r="C4706" s="35">
        <v>28952.950467999912</v>
      </c>
      <c r="D4706" s="24">
        <v>0.68889006441768597</v>
      </c>
      <c r="E4706" s="36">
        <v>11757.116307999944</v>
      </c>
      <c r="F4706" s="24">
        <v>0.27974214993169977</v>
      </c>
      <c r="G4706" s="36">
        <v>1318.3379919999998</v>
      </c>
      <c r="H4706" s="24">
        <v>3.1367785650617354E-2</v>
      </c>
      <c r="I4706" s="36">
        <v>42028.404767999724</v>
      </c>
      <c r="J4706" s="166">
        <f t="shared" si="335"/>
        <v>0.24500980122039601</v>
      </c>
      <c r="K4706" s="316"/>
    </row>
    <row r="4707" spans="1:11" ht="24.75" customHeight="1">
      <c r="A4707" s="790" t="s">
        <v>21</v>
      </c>
      <c r="B4707" s="791"/>
      <c r="C4707" s="35">
        <v>2409.9699999999984</v>
      </c>
      <c r="D4707" s="24">
        <v>0.74221435170927019</v>
      </c>
      <c r="E4707" s="36">
        <v>638.87874999999985</v>
      </c>
      <c r="F4707" s="24">
        <v>0.19675970126270415</v>
      </c>
      <c r="G4707" s="36">
        <v>198.15125</v>
      </c>
      <c r="H4707" s="24">
        <v>6.1025947028025919E-2</v>
      </c>
      <c r="I4707" s="36">
        <v>3246.9999999999973</v>
      </c>
      <c r="J4707" s="166">
        <f t="shared" si="335"/>
        <v>1.8928789444998199E-2</v>
      </c>
      <c r="K4707" s="316"/>
    </row>
    <row r="4708" spans="1:11">
      <c r="A4708" s="804" t="s">
        <v>384</v>
      </c>
      <c r="B4708" s="805"/>
      <c r="C4708" s="41">
        <v>107742.4331899376</v>
      </c>
      <c r="D4708" s="25">
        <v>0.7205357631214675</v>
      </c>
      <c r="E4708" s="42">
        <v>36769.814444851108</v>
      </c>
      <c r="F4708" s="25">
        <v>0.24590094660429393</v>
      </c>
      <c r="G4708" s="42">
        <v>5018.7523577459897</v>
      </c>
      <c r="H4708" s="25">
        <v>3.3563290274234298E-2</v>
      </c>
      <c r="I4708" s="42">
        <v>149530.99999253533</v>
      </c>
      <c r="J4708" s="167">
        <v>1</v>
      </c>
      <c r="K4708" s="316"/>
    </row>
    <row r="4709" spans="1:11" ht="24.75" customHeight="1">
      <c r="A4709" s="1070" t="s">
        <v>14</v>
      </c>
      <c r="B4709" s="1071"/>
      <c r="C4709" s="35">
        <v>2248.5877190250003</v>
      </c>
      <c r="D4709" s="24">
        <v>0.81826336219244578</v>
      </c>
      <c r="E4709" s="36">
        <v>370.79197990299991</v>
      </c>
      <c r="F4709" s="24">
        <v>0.13493157931191618</v>
      </c>
      <c r="G4709" s="36">
        <v>128.62030073000003</v>
      </c>
      <c r="H4709" s="24">
        <v>4.6805058495635751E-2</v>
      </c>
      <c r="I4709" s="36">
        <v>2747.9999996580063</v>
      </c>
      <c r="J4709" s="166">
        <f>+I4709/$I$4708</f>
        <v>1.8377460190831252E-2</v>
      </c>
      <c r="K4709" s="316"/>
    </row>
    <row r="4710" spans="1:11" ht="24.75" customHeight="1">
      <c r="A4710" s="1070" t="s">
        <v>15</v>
      </c>
      <c r="B4710" s="1071"/>
      <c r="C4710" s="35">
        <v>4595.8125819010056</v>
      </c>
      <c r="D4710" s="24">
        <v>0.60936258048380698</v>
      </c>
      <c r="E4710" s="36">
        <v>2905.9221452670126</v>
      </c>
      <c r="F4710" s="24">
        <v>0.38529861380737424</v>
      </c>
      <c r="G4710" s="36">
        <v>40.265272654999997</v>
      </c>
      <c r="H4710" s="24">
        <v>5.3388057088232625E-3</v>
      </c>
      <c r="I4710" s="36">
        <v>7541.999999822985</v>
      </c>
      <c r="J4710" s="166">
        <f t="shared" ref="J4710:J4716" si="336">+I4710/$I$4708</f>
        <v>5.0437701882549341E-2</v>
      </c>
      <c r="K4710" s="316"/>
    </row>
    <row r="4711" spans="1:11" ht="24.75" customHeight="1">
      <c r="A4711" s="1070" t="s">
        <v>16</v>
      </c>
      <c r="B4711" s="1071"/>
      <c r="C4711" s="35">
        <v>13660.798534790034</v>
      </c>
      <c r="D4711" s="24">
        <v>0.85347985347985345</v>
      </c>
      <c r="E4711" s="36">
        <v>1700.271062269999</v>
      </c>
      <c r="F4711" s="24">
        <v>0.10622710622710589</v>
      </c>
      <c r="G4711" s="36">
        <v>644.9304029299999</v>
      </c>
      <c r="H4711" s="24">
        <v>4.0293040293040185E-2</v>
      </c>
      <c r="I4711" s="36">
        <v>16005.999999990041</v>
      </c>
      <c r="J4711" s="166">
        <f t="shared" si="336"/>
        <v>0.10704134929070941</v>
      </c>
      <c r="K4711" s="316"/>
    </row>
    <row r="4712" spans="1:11" ht="24.75" customHeight="1">
      <c r="A4712" s="790" t="s">
        <v>17</v>
      </c>
      <c r="B4712" s="791"/>
      <c r="C4712" s="35">
        <v>10277.82534399999</v>
      </c>
      <c r="D4712" s="24">
        <v>0.77821044469166378</v>
      </c>
      <c r="E4712" s="36">
        <v>2207.3630744700008</v>
      </c>
      <c r="F4712" s="24">
        <v>0.16713584267921758</v>
      </c>
      <c r="G4712" s="36">
        <v>721.81158275999985</v>
      </c>
      <c r="H4712" s="24">
        <v>5.4653712629119153E-2</v>
      </c>
      <c r="I4712" s="36">
        <v>13207.000001229984</v>
      </c>
      <c r="J4712" s="166">
        <f t="shared" si="336"/>
        <v>8.8322822704919285E-2</v>
      </c>
      <c r="K4712" s="316"/>
    </row>
    <row r="4713" spans="1:11" ht="24.75" customHeight="1">
      <c r="A4713" s="790" t="s">
        <v>18</v>
      </c>
      <c r="B4713" s="791"/>
      <c r="C4713" s="35">
        <v>16616.908992886893</v>
      </c>
      <c r="D4713" s="24">
        <v>0.70395716976365363</v>
      </c>
      <c r="E4713" s="36">
        <v>6204.1060991969825</v>
      </c>
      <c r="F4713" s="24">
        <v>0.26283016729366865</v>
      </c>
      <c r="G4713" s="36">
        <v>783.98490879100007</v>
      </c>
      <c r="H4713" s="24">
        <v>3.3212662942679286E-2</v>
      </c>
      <c r="I4713" s="36">
        <v>23605.000000874836</v>
      </c>
      <c r="J4713" s="166">
        <f t="shared" si="336"/>
        <v>0.15786024304026061</v>
      </c>
      <c r="K4713" s="316"/>
    </row>
    <row r="4714" spans="1:11" ht="24.75" customHeight="1">
      <c r="A4714" s="790" t="s">
        <v>19</v>
      </c>
      <c r="B4714" s="791"/>
      <c r="C4714" s="35">
        <v>31160.714781334638</v>
      </c>
      <c r="D4714" s="24">
        <v>0.6960954939128251</v>
      </c>
      <c r="E4714" s="36">
        <v>12608.495493493783</v>
      </c>
      <c r="F4714" s="24">
        <v>0.28165967820797438</v>
      </c>
      <c r="G4714" s="36">
        <v>995.78971989400054</v>
      </c>
      <c r="H4714" s="24">
        <v>2.2244827879177399E-2</v>
      </c>
      <c r="I4714" s="36">
        <v>44764.999994723454</v>
      </c>
      <c r="J4714" s="166">
        <f t="shared" si="336"/>
        <v>0.29936936151672994</v>
      </c>
      <c r="K4714" s="316"/>
    </row>
    <row r="4715" spans="1:11" ht="24.75" customHeight="1">
      <c r="A4715" s="790" t="s">
        <v>20</v>
      </c>
      <c r="B4715" s="791"/>
      <c r="C4715" s="35">
        <v>27320.07042100147</v>
      </c>
      <c r="D4715" s="24">
        <v>0.70558033119366725</v>
      </c>
      <c r="E4715" s="36">
        <v>9991.4682939200502</v>
      </c>
      <c r="F4715" s="24">
        <v>0.25804411918776859</v>
      </c>
      <c r="G4715" s="36">
        <v>1408.4612810860015</v>
      </c>
      <c r="H4715" s="24">
        <v>3.6375549618575573E-2</v>
      </c>
      <c r="I4715" s="36">
        <v>38719.999996007078</v>
      </c>
      <c r="J4715" s="166">
        <f t="shared" si="336"/>
        <v>0.25894296164634761</v>
      </c>
      <c r="K4715" s="316"/>
    </row>
    <row r="4716" spans="1:11" ht="24.75" customHeight="1">
      <c r="A4716" s="790" t="s">
        <v>21</v>
      </c>
      <c r="B4716" s="791"/>
      <c r="C4716" s="35">
        <v>1861.7148149999996</v>
      </c>
      <c r="D4716" s="24">
        <v>0.63366739784011417</v>
      </c>
      <c r="E4716" s="36">
        <v>781.39629632999993</v>
      </c>
      <c r="F4716" s="24">
        <v>0.26596197966944463</v>
      </c>
      <c r="G4716" s="36">
        <v>294.88888889999998</v>
      </c>
      <c r="H4716" s="24">
        <v>0.10037062249044064</v>
      </c>
      <c r="I4716" s="36">
        <v>2938.0000002300012</v>
      </c>
      <c r="J4716" s="166">
        <f t="shared" si="336"/>
        <v>1.9648099727659601E-2</v>
      </c>
      <c r="K4716" s="316"/>
    </row>
    <row r="4717" spans="1:11">
      <c r="A4717" s="804" t="s">
        <v>385</v>
      </c>
      <c r="B4717" s="805"/>
      <c r="C4717" s="41">
        <v>99856.699118156233</v>
      </c>
      <c r="D4717" s="25">
        <v>0.7251283439582995</v>
      </c>
      <c r="E4717" s="42">
        <v>33864.493801420678</v>
      </c>
      <c r="F4717" s="25">
        <v>0.24591343921907602</v>
      </c>
      <c r="G4717" s="42">
        <v>3987.8070804266526</v>
      </c>
      <c r="H4717" s="25">
        <v>2.8958216822622646E-2</v>
      </c>
      <c r="I4717" s="42">
        <v>137709.00000000381</v>
      </c>
      <c r="J4717" s="167">
        <v>1</v>
      </c>
      <c r="K4717" s="316"/>
    </row>
    <row r="4718" spans="1:11" ht="24.75" customHeight="1">
      <c r="A4718" s="790" t="s">
        <v>14</v>
      </c>
      <c r="B4718" s="791"/>
      <c r="C4718" s="35">
        <v>2088.4036474164122</v>
      </c>
      <c r="D4718" s="24">
        <v>0.82545598712111201</v>
      </c>
      <c r="E4718" s="36">
        <v>307.12097264437693</v>
      </c>
      <c r="F4718" s="24">
        <v>0.12139168879224391</v>
      </c>
      <c r="G4718" s="36">
        <v>134.47537993920972</v>
      </c>
      <c r="H4718" s="24">
        <v>5.3152324086644186E-2</v>
      </c>
      <c r="I4718" s="36">
        <v>2529.9999999999986</v>
      </c>
      <c r="J4718" s="166">
        <v>1.8372074446840282E-2</v>
      </c>
      <c r="K4718" s="316"/>
    </row>
    <row r="4719" spans="1:11" ht="24.75" customHeight="1">
      <c r="A4719" s="790" t="s">
        <v>15</v>
      </c>
      <c r="B4719" s="791"/>
      <c r="C4719" s="35">
        <v>3489.428309833379</v>
      </c>
      <c r="D4719" s="24">
        <v>0.49119204811843892</v>
      </c>
      <c r="E4719" s="36">
        <v>3421.7560440865846</v>
      </c>
      <c r="F4719" s="24">
        <v>0.48166610980948699</v>
      </c>
      <c r="G4719" s="36">
        <v>192.8156460800665</v>
      </c>
      <c r="H4719" s="24">
        <v>2.7141842072081521E-2</v>
      </c>
      <c r="I4719" s="36">
        <v>7103.9999999999773</v>
      </c>
      <c r="J4719" s="166">
        <v>5.1587042241246259E-2</v>
      </c>
      <c r="K4719" s="316"/>
    </row>
    <row r="4720" spans="1:11" ht="24.75" customHeight="1">
      <c r="A4720" s="790" t="s">
        <v>16</v>
      </c>
      <c r="B4720" s="791"/>
      <c r="C4720" s="35">
        <v>9338.9400000000278</v>
      </c>
      <c r="D4720" s="24">
        <v>0.84499999999999986</v>
      </c>
      <c r="E4720" s="36">
        <v>1105.2</v>
      </c>
      <c r="F4720" s="24">
        <v>9.99999999999997E-2</v>
      </c>
      <c r="G4720" s="36">
        <v>607.86</v>
      </c>
      <c r="H4720" s="24">
        <v>5.4999999999999834E-2</v>
      </c>
      <c r="I4720" s="36">
        <v>11052.000000000035</v>
      </c>
      <c r="J4720" s="166">
        <v>8.0256192405723153E-2</v>
      </c>
      <c r="K4720" s="316"/>
    </row>
    <row r="4721" spans="1:21" ht="24.75" customHeight="1">
      <c r="A4721" s="790" t="s">
        <v>17</v>
      </c>
      <c r="B4721" s="791"/>
      <c r="C4721" s="35">
        <v>10978.786098427125</v>
      </c>
      <c r="D4721" s="24">
        <v>0.82349130651269131</v>
      </c>
      <c r="E4721" s="36">
        <v>2183.4899036022343</v>
      </c>
      <c r="F4721" s="24">
        <v>0.16377812058222696</v>
      </c>
      <c r="G4721" s="36">
        <v>169.72399797057332</v>
      </c>
      <c r="H4721" s="24">
        <v>1.2730572905083597E-2</v>
      </c>
      <c r="I4721" s="36">
        <v>13331.999999999907</v>
      </c>
      <c r="J4721" s="166">
        <v>9.6812844476392518E-2</v>
      </c>
      <c r="K4721" s="316"/>
    </row>
    <row r="4722" spans="1:21" ht="24.75" customHeight="1">
      <c r="A4722" s="790" t="s">
        <v>18</v>
      </c>
      <c r="B4722" s="791"/>
      <c r="C4722" s="35">
        <v>16866.740154185747</v>
      </c>
      <c r="D4722" s="24">
        <v>0.71420817048550245</v>
      </c>
      <c r="E4722" s="36">
        <v>6202.0831285831337</v>
      </c>
      <c r="F4722" s="24">
        <v>0.26262208369677714</v>
      </c>
      <c r="G4722" s="36">
        <v>547.17671723106525</v>
      </c>
      <c r="H4722" s="24">
        <v>2.3169745817710929E-2</v>
      </c>
      <c r="I4722" s="36">
        <v>23616.000000000171</v>
      </c>
      <c r="J4722" s="166">
        <v>0.17149205934252312</v>
      </c>
      <c r="K4722" s="316"/>
    </row>
    <row r="4723" spans="1:21" ht="24.75" customHeight="1">
      <c r="A4723" s="790" t="s">
        <v>19</v>
      </c>
      <c r="B4723" s="791"/>
      <c r="C4723" s="35">
        <v>27010.915980097659</v>
      </c>
      <c r="D4723" s="24">
        <v>0.69333425689454398</v>
      </c>
      <c r="E4723" s="36">
        <v>10718.993227566601</v>
      </c>
      <c r="F4723" s="24">
        <v>0.27514228727261658</v>
      </c>
      <c r="G4723" s="36">
        <v>1228.090792335719</v>
      </c>
      <c r="H4723" s="24">
        <v>3.1523455832838401E-2</v>
      </c>
      <c r="I4723" s="36">
        <v>38958.000000000022</v>
      </c>
      <c r="J4723" s="166">
        <v>0.282900899723322</v>
      </c>
      <c r="K4723" s="316"/>
    </row>
    <row r="4724" spans="1:21" ht="24.75" customHeight="1">
      <c r="A4724" s="790" t="s">
        <v>20</v>
      </c>
      <c r="B4724" s="791"/>
      <c r="C4724" s="35">
        <v>28021.241449931604</v>
      </c>
      <c r="D4724" s="24">
        <v>0.73029036877591236</v>
      </c>
      <c r="E4724" s="36">
        <v>9417.2331336331827</v>
      </c>
      <c r="F4724" s="24">
        <v>0.24543219008687087</v>
      </c>
      <c r="G4724" s="36">
        <v>931.52541643523944</v>
      </c>
      <c r="H4724" s="24">
        <v>2.4277441137222949E-2</v>
      </c>
      <c r="I4724" s="36">
        <v>38369.999999999789</v>
      </c>
      <c r="J4724" s="166">
        <v>0.27863102629456843</v>
      </c>
      <c r="K4724" s="316"/>
    </row>
    <row r="4725" spans="1:21" ht="24.75" customHeight="1">
      <c r="A4725" s="790" t="s">
        <v>21</v>
      </c>
      <c r="B4725" s="791"/>
      <c r="C4725" s="35">
        <v>2062.2434782608693</v>
      </c>
      <c r="D4725" s="24">
        <v>0.75072569285069846</v>
      </c>
      <c r="E4725" s="36">
        <v>508.61739130434779</v>
      </c>
      <c r="F4725" s="24">
        <v>0.18515376458112398</v>
      </c>
      <c r="G4725" s="36">
        <v>176.1391304347826</v>
      </c>
      <c r="H4725" s="24">
        <v>6.4120542568177119E-2</v>
      </c>
      <c r="I4725" s="36">
        <v>2747.0000000000009</v>
      </c>
      <c r="J4725" s="166">
        <v>1.9947861069355852E-2</v>
      </c>
      <c r="K4725" s="316"/>
    </row>
    <row r="4726" spans="1:21" ht="13.5" thickBot="1">
      <c r="A4726" s="938" t="s">
        <v>3</v>
      </c>
      <c r="B4726" s="939"/>
      <c r="C4726" s="45">
        <v>331650.74647386646</v>
      </c>
      <c r="D4726" s="48">
        <v>0.72290084251214393</v>
      </c>
      <c r="E4726" s="45">
        <v>114096.41781309371</v>
      </c>
      <c r="F4726" s="48">
        <v>0.24869655033688384</v>
      </c>
      <c r="G4726" s="45">
        <v>13030.481235420308</v>
      </c>
      <c r="H4726" s="48">
        <v>2.840260715097255E-2</v>
      </c>
      <c r="I4726" s="45">
        <v>458777.64552238031</v>
      </c>
      <c r="J4726" s="48">
        <v>1</v>
      </c>
      <c r="K4726" s="316"/>
    </row>
    <row r="4729" spans="1:21" ht="13.5" thickBot="1"/>
    <row r="4730" spans="1:21">
      <c r="A4730" s="770" t="s">
        <v>22</v>
      </c>
      <c r="B4730" s="771"/>
      <c r="C4730" s="1042" t="s">
        <v>435</v>
      </c>
      <c r="D4730" s="1106"/>
      <c r="E4730" s="1106"/>
      <c r="F4730" s="1106"/>
      <c r="G4730" s="1106"/>
      <c r="H4730" s="1106"/>
      <c r="I4730" s="1106"/>
      <c r="J4730" s="1106"/>
      <c r="K4730" s="1106"/>
      <c r="L4730" s="1106"/>
      <c r="M4730" s="1106"/>
      <c r="N4730" s="1106"/>
      <c r="O4730" s="1106"/>
      <c r="P4730" s="1106"/>
      <c r="Q4730" s="1106"/>
      <c r="R4730" s="1106"/>
      <c r="S4730" s="1106"/>
      <c r="T4730" s="1107"/>
      <c r="U4730" s="4"/>
    </row>
    <row r="4731" spans="1:21" ht="19.5" customHeight="1">
      <c r="A4731" s="772"/>
      <c r="B4731" s="773"/>
      <c r="C4731" s="1018" t="s">
        <v>436</v>
      </c>
      <c r="D4731" s="1108"/>
      <c r="E4731" s="1019" t="s">
        <v>437</v>
      </c>
      <c r="F4731" s="1108"/>
      <c r="G4731" s="1019" t="s">
        <v>438</v>
      </c>
      <c r="H4731" s="1108"/>
      <c r="I4731" s="1019" t="s">
        <v>439</v>
      </c>
      <c r="J4731" s="1108"/>
      <c r="K4731" s="1019" t="s">
        <v>440</v>
      </c>
      <c r="L4731" s="1108"/>
      <c r="M4731" s="1019" t="s">
        <v>415</v>
      </c>
      <c r="N4731" s="1108"/>
      <c r="O4731" s="1019" t="s">
        <v>416</v>
      </c>
      <c r="P4731" s="1108"/>
      <c r="Q4731" s="1019" t="s">
        <v>417</v>
      </c>
      <c r="R4731" s="1108"/>
      <c r="S4731" s="1020" t="s">
        <v>382</v>
      </c>
      <c r="T4731" s="1109"/>
      <c r="U4731" s="316"/>
    </row>
    <row r="4732" spans="1:21" ht="13.5" thickBot="1">
      <c r="A4732" s="774"/>
      <c r="B4732" s="775"/>
      <c r="C4732" s="64" t="s">
        <v>11</v>
      </c>
      <c r="D4732" s="65" t="s">
        <v>12</v>
      </c>
      <c r="E4732" s="64" t="s">
        <v>11</v>
      </c>
      <c r="F4732" s="65" t="s">
        <v>12</v>
      </c>
      <c r="G4732" s="64" t="s">
        <v>11</v>
      </c>
      <c r="H4732" s="65" t="s">
        <v>12</v>
      </c>
      <c r="I4732" s="64" t="s">
        <v>11</v>
      </c>
      <c r="J4732" s="65" t="s">
        <v>12</v>
      </c>
      <c r="K4732" s="64" t="s">
        <v>11</v>
      </c>
      <c r="L4732" s="65" t="s">
        <v>12</v>
      </c>
      <c r="M4732" s="64" t="s">
        <v>11</v>
      </c>
      <c r="N4732" s="65" t="s">
        <v>12</v>
      </c>
      <c r="O4732" s="64" t="s">
        <v>11</v>
      </c>
      <c r="P4732" s="65" t="s">
        <v>12</v>
      </c>
      <c r="Q4732" s="64" t="s">
        <v>11</v>
      </c>
      <c r="R4732" s="65" t="s">
        <v>12</v>
      </c>
      <c r="S4732" s="64" t="s">
        <v>11</v>
      </c>
      <c r="T4732" s="304" t="s">
        <v>13</v>
      </c>
      <c r="U4732" s="316"/>
    </row>
    <row r="4733" spans="1:21" ht="12.75" customHeight="1">
      <c r="A4733" s="806" t="s">
        <v>383</v>
      </c>
      <c r="B4733" s="807"/>
      <c r="C4733" s="49">
        <v>4180.3345179000007</v>
      </c>
      <c r="D4733" s="50">
        <v>3.3698348181460294E-2</v>
      </c>
      <c r="E4733" s="51">
        <v>11027.451080499975</v>
      </c>
      <c r="F4733" s="50">
        <v>8.8894054883288665E-2</v>
      </c>
      <c r="G4733" s="51">
        <v>524.20073229999991</v>
      </c>
      <c r="H4733" s="50">
        <v>4.2256663236835299E-3</v>
      </c>
      <c r="I4733" s="51">
        <v>1211.7379785999997</v>
      </c>
      <c r="J4733" s="50">
        <v>9.7680145291517244E-3</v>
      </c>
      <c r="K4733" s="51">
        <v>15645.276346999961</v>
      </c>
      <c r="L4733" s="50">
        <v>0.12611908627858326</v>
      </c>
      <c r="M4733" s="51">
        <v>56918.266200999831</v>
      </c>
      <c r="N4733" s="50">
        <v>0.45882728860892036</v>
      </c>
      <c r="O4733" s="51">
        <v>31560.515111799894</v>
      </c>
      <c r="P4733" s="50">
        <v>0.25441438298051378</v>
      </c>
      <c r="Q4733" s="51">
        <v>2983.8331246000016</v>
      </c>
      <c r="R4733" s="50">
        <v>2.4053158214395021E-2</v>
      </c>
      <c r="S4733" s="51">
        <v>124051.61509370008</v>
      </c>
      <c r="T4733" s="170">
        <v>1</v>
      </c>
      <c r="U4733" s="316"/>
    </row>
    <row r="4734" spans="1:21" ht="24.75" customHeight="1">
      <c r="A4734" s="790" t="s">
        <v>14</v>
      </c>
      <c r="B4734" s="791"/>
      <c r="C4734" s="43">
        <v>121.55</v>
      </c>
      <c r="D4734" s="47">
        <v>4.7269543681599184E-2</v>
      </c>
      <c r="E4734" s="44">
        <v>243.1</v>
      </c>
      <c r="F4734" s="47">
        <v>9.4539087363198368E-2</v>
      </c>
      <c r="G4734" s="44">
        <v>0</v>
      </c>
      <c r="H4734" s="47">
        <v>0</v>
      </c>
      <c r="I4734" s="44">
        <v>16.292683</v>
      </c>
      <c r="J4734" s="47">
        <v>6.3360566907358995E-3</v>
      </c>
      <c r="K4734" s="44">
        <v>300.76951300000002</v>
      </c>
      <c r="L4734" s="47">
        <v>0.11696616727969408</v>
      </c>
      <c r="M4734" s="44">
        <v>1597.7329280000006</v>
      </c>
      <c r="N4734" s="47">
        <v>0.6213418875493657</v>
      </c>
      <c r="O4734" s="44">
        <v>198.617683</v>
      </c>
      <c r="P4734" s="47">
        <v>7.7240372213134678E-2</v>
      </c>
      <c r="Q4734" s="44">
        <v>93.360365999999999</v>
      </c>
      <c r="R4734" s="47">
        <v>3.6306885222271393E-2</v>
      </c>
      <c r="S4734" s="44">
        <v>2571.4231730000024</v>
      </c>
      <c r="T4734" s="171">
        <f>+S4734/$S$4733</f>
        <v>2.0728655334779203E-2</v>
      </c>
      <c r="U4734" s="316"/>
    </row>
    <row r="4735" spans="1:21" ht="24.75" customHeight="1">
      <c r="A4735" s="790" t="s">
        <v>15</v>
      </c>
      <c r="B4735" s="791"/>
      <c r="C4735" s="43">
        <v>196.45699250000001</v>
      </c>
      <c r="D4735" s="47">
        <v>3.8651740719934859E-2</v>
      </c>
      <c r="E4735" s="44">
        <v>1033.7216929999997</v>
      </c>
      <c r="F4735" s="47">
        <v>0.20337857332519274</v>
      </c>
      <c r="G4735" s="44">
        <v>102.92765549999999</v>
      </c>
      <c r="H4735" s="47">
        <v>2.0250401895451887E-2</v>
      </c>
      <c r="I4735" s="44">
        <v>105.75342749999999</v>
      </c>
      <c r="J4735" s="47">
        <v>2.0806355670819041E-2</v>
      </c>
      <c r="K4735" s="44">
        <v>512.5646119999999</v>
      </c>
      <c r="L4735" s="47">
        <v>0.10084402816681624</v>
      </c>
      <c r="M4735" s="44">
        <v>1865.4504539999996</v>
      </c>
      <c r="N4735" s="47">
        <v>0.36701624287510531</v>
      </c>
      <c r="O4735" s="44">
        <v>1175.1679099999999</v>
      </c>
      <c r="P4735" s="47">
        <v>0.23120727229756274</v>
      </c>
      <c r="Q4735" s="44">
        <v>90.703564999999998</v>
      </c>
      <c r="R4735" s="47">
        <v>1.7845385049115817E-2</v>
      </c>
      <c r="S4735" s="44">
        <v>5082.7463095000057</v>
      </c>
      <c r="T4735" s="171">
        <f t="shared" ref="T4735:T4741" si="337">+S4735/$S$4733</f>
        <v>4.0972834619370721E-2</v>
      </c>
      <c r="U4735" s="316"/>
    </row>
    <row r="4736" spans="1:21" ht="24.75" customHeight="1">
      <c r="A4736" s="790" t="s">
        <v>16</v>
      </c>
      <c r="B4736" s="791"/>
      <c r="C4736" s="43">
        <v>401.61653999999993</v>
      </c>
      <c r="D4736" s="47">
        <v>2.6515369630661801E-2</v>
      </c>
      <c r="E4736" s="44">
        <v>1070.9774400000001</v>
      </c>
      <c r="F4736" s="47">
        <v>7.0707652348431502E-2</v>
      </c>
      <c r="G4736" s="44">
        <v>66.936089999999993</v>
      </c>
      <c r="H4736" s="47">
        <v>4.419228271776968E-3</v>
      </c>
      <c r="I4736" s="44">
        <v>0</v>
      </c>
      <c r="J4736" s="47">
        <v>0</v>
      </c>
      <c r="K4736" s="44">
        <v>1217.5162869999999</v>
      </c>
      <c r="L4736" s="47">
        <v>8.0382382610925146E-2</v>
      </c>
      <c r="M4736" s="44">
        <v>4156.3709135000036</v>
      </c>
      <c r="N4736" s="47">
        <v>0.2744102897096421</v>
      </c>
      <c r="O4736" s="44">
        <v>7630.7142600000116</v>
      </c>
      <c r="P4736" s="47">
        <v>0.50379202298257508</v>
      </c>
      <c r="Q4736" s="44">
        <v>602.42480999999998</v>
      </c>
      <c r="R4736" s="47">
        <v>3.977305444599271E-2</v>
      </c>
      <c r="S4736" s="44">
        <v>15146.556340499934</v>
      </c>
      <c r="T4736" s="171">
        <f t="shared" si="337"/>
        <v>0.12209882417942938</v>
      </c>
      <c r="U4736" s="316"/>
    </row>
    <row r="4737" spans="1:21" ht="24.75" customHeight="1">
      <c r="A4737" s="790" t="s">
        <v>17</v>
      </c>
      <c r="B4737" s="791"/>
      <c r="C4737" s="43">
        <v>104.22363100000001</v>
      </c>
      <c r="D4737" s="47">
        <v>8.0835586332574597E-3</v>
      </c>
      <c r="E4737" s="44">
        <v>1398.8519490000006</v>
      </c>
      <c r="F4737" s="47">
        <v>0.10849460569060368</v>
      </c>
      <c r="G4737" s="44">
        <v>39.135804</v>
      </c>
      <c r="H4737" s="47">
        <v>3.0353631250255699E-3</v>
      </c>
      <c r="I4737" s="44">
        <v>89.543214000000006</v>
      </c>
      <c r="J4737" s="47">
        <v>6.9449491793211497E-3</v>
      </c>
      <c r="K4737" s="44">
        <v>1400.0503135000001</v>
      </c>
      <c r="L4737" s="47">
        <v>0.10858755054012403</v>
      </c>
      <c r="M4737" s="44">
        <v>7594.7749629999889</v>
      </c>
      <c r="N4737" s="47">
        <v>0.5890488378763753</v>
      </c>
      <c r="O4737" s="44">
        <v>1878.0910470000013</v>
      </c>
      <c r="P4737" s="47">
        <v>0.14566426971845187</v>
      </c>
      <c r="Q4737" s="44">
        <v>388.61478699999998</v>
      </c>
      <c r="R4737" s="47">
        <v>3.0140865236842101E-2</v>
      </c>
      <c r="S4737" s="44">
        <v>12893.285708499976</v>
      </c>
      <c r="T4737" s="171">
        <f t="shared" si="337"/>
        <v>0.10393484759357041</v>
      </c>
      <c r="U4737" s="316"/>
    </row>
    <row r="4738" spans="1:21" ht="24.75" customHeight="1">
      <c r="A4738" s="790" t="s">
        <v>18</v>
      </c>
      <c r="B4738" s="791"/>
      <c r="C4738" s="43">
        <v>854.83096100000012</v>
      </c>
      <c r="D4738" s="47">
        <v>4.6106775683756339E-2</v>
      </c>
      <c r="E4738" s="44">
        <v>1304.9059054999998</v>
      </c>
      <c r="F4738" s="47">
        <v>7.0382340624297324E-2</v>
      </c>
      <c r="G4738" s="44">
        <v>14.258620000000001</v>
      </c>
      <c r="H4738" s="47">
        <v>7.6906315270899698E-4</v>
      </c>
      <c r="I4738" s="44">
        <v>78.588728500000002</v>
      </c>
      <c r="J4738" s="47">
        <v>4.2388180137770274E-3</v>
      </c>
      <c r="K4738" s="44">
        <v>1181.9582315000002</v>
      </c>
      <c r="L4738" s="47">
        <v>6.3750946717686607E-2</v>
      </c>
      <c r="M4738" s="44">
        <v>9507.0348934999856</v>
      </c>
      <c r="N4738" s="47">
        <v>0.51277825119889175</v>
      </c>
      <c r="O4738" s="44">
        <v>5251.7944469999929</v>
      </c>
      <c r="P4738" s="47">
        <v>0.28326455118303295</v>
      </c>
      <c r="Q4738" s="44">
        <v>346.87416000000002</v>
      </c>
      <c r="R4738" s="47">
        <v>1.870925342584942E-2</v>
      </c>
      <c r="S4738" s="44">
        <v>18540.24594699997</v>
      </c>
      <c r="T4738" s="171">
        <f t="shared" si="337"/>
        <v>0.14945590134393608</v>
      </c>
      <c r="U4738" s="316"/>
    </row>
    <row r="4739" spans="1:21" ht="24.75" customHeight="1">
      <c r="A4739" s="790" t="s">
        <v>19</v>
      </c>
      <c r="B4739" s="791"/>
      <c r="C4739" s="43">
        <v>1638.6946534000001</v>
      </c>
      <c r="D4739" s="47">
        <v>4.2613928975926363E-2</v>
      </c>
      <c r="E4739" s="44">
        <v>3711.074523000003</v>
      </c>
      <c r="F4739" s="47">
        <v>9.6505755858403736E-2</v>
      </c>
      <c r="G4739" s="44">
        <v>114.44135879999999</v>
      </c>
      <c r="H4739" s="47">
        <v>2.9760248046780528E-3</v>
      </c>
      <c r="I4739" s="44">
        <v>504.62533559999974</v>
      </c>
      <c r="J4739" s="47">
        <v>1.3122681621066057E-2</v>
      </c>
      <c r="K4739" s="44">
        <v>6616.2069419999962</v>
      </c>
      <c r="L4739" s="47">
        <v>0.17205314738254504</v>
      </c>
      <c r="M4739" s="44">
        <v>18205.204120999912</v>
      </c>
      <c r="N4739" s="47">
        <v>0.47342271715776635</v>
      </c>
      <c r="O4739" s="44">
        <v>6946.4736507999814</v>
      </c>
      <c r="P4739" s="47">
        <v>0.18064166754566055</v>
      </c>
      <c r="Q4739" s="44">
        <v>717.71656260000009</v>
      </c>
      <c r="R4739" s="47">
        <v>1.8664076653954139E-2</v>
      </c>
      <c r="S4739" s="44">
        <v>38454.437147199882</v>
      </c>
      <c r="T4739" s="171">
        <f t="shared" si="337"/>
        <v>0.30998739611857562</v>
      </c>
      <c r="U4739" s="316"/>
    </row>
    <row r="4740" spans="1:21" ht="24.75" customHeight="1">
      <c r="A4740" s="790" t="s">
        <v>20</v>
      </c>
      <c r="B4740" s="791"/>
      <c r="C4740" s="43">
        <v>791.49549000000002</v>
      </c>
      <c r="D4740" s="47">
        <v>2.7337299902294797E-2</v>
      </c>
      <c r="E4740" s="44">
        <v>2084.7333200000007</v>
      </c>
      <c r="F4740" s="47">
        <v>7.2004175267185319E-2</v>
      </c>
      <c r="G4740" s="44">
        <v>168.094954</v>
      </c>
      <c r="H4740" s="47">
        <v>5.8057970356349695E-3</v>
      </c>
      <c r="I4740" s="44">
        <v>416.93458999999984</v>
      </c>
      <c r="J4740" s="47">
        <v>1.4400418032034921E-2</v>
      </c>
      <c r="K4740" s="44">
        <v>4121.3691979999994</v>
      </c>
      <c r="L4740" s="47">
        <v>0.14234712287976037</v>
      </c>
      <c r="M4740" s="44">
        <v>13422.126677999928</v>
      </c>
      <c r="N4740" s="47">
        <v>0.46358407212538355</v>
      </c>
      <c r="O4740" s="44">
        <v>7434.7036139999773</v>
      </c>
      <c r="P4740" s="47">
        <v>0.25678569865330797</v>
      </c>
      <c r="Q4740" s="44">
        <v>513.49262399999998</v>
      </c>
      <c r="R4740" s="47">
        <v>1.7735416104397887E-2</v>
      </c>
      <c r="S4740" s="44">
        <v>28952.950467999912</v>
      </c>
      <c r="T4740" s="171">
        <f t="shared" si="337"/>
        <v>0.23339438544295324</v>
      </c>
      <c r="U4740" s="316"/>
    </row>
    <row r="4741" spans="1:21" ht="24.75" customHeight="1">
      <c r="A4741" s="790" t="s">
        <v>21</v>
      </c>
      <c r="B4741" s="791"/>
      <c r="C4741" s="43">
        <v>71.466250000000002</v>
      </c>
      <c r="D4741" s="47">
        <v>2.9654414785246309E-2</v>
      </c>
      <c r="E4741" s="44">
        <v>180.08625000000001</v>
      </c>
      <c r="F4741" s="47">
        <v>7.4725515255376684E-2</v>
      </c>
      <c r="G4741" s="44">
        <v>18.40625</v>
      </c>
      <c r="H4741" s="47">
        <v>7.6375432059320294E-3</v>
      </c>
      <c r="I4741" s="44">
        <v>0</v>
      </c>
      <c r="J4741" s="47">
        <v>0</v>
      </c>
      <c r="K4741" s="44">
        <v>294.84125</v>
      </c>
      <c r="L4741" s="47">
        <v>0.12234229056793247</v>
      </c>
      <c r="M4741" s="44">
        <v>569.57124999999996</v>
      </c>
      <c r="N4741" s="47">
        <v>0.23633956024348865</v>
      </c>
      <c r="O4741" s="44">
        <v>1044.9524999999994</v>
      </c>
      <c r="P4741" s="47">
        <v>0.43359564641883513</v>
      </c>
      <c r="Q4741" s="44">
        <v>230.64625000000001</v>
      </c>
      <c r="R4741" s="47">
        <v>9.5705029523189142E-2</v>
      </c>
      <c r="S4741" s="44">
        <v>2409.9699999999984</v>
      </c>
      <c r="T4741" s="171">
        <f t="shared" si="337"/>
        <v>1.9427155367382137E-2</v>
      </c>
      <c r="U4741" s="316"/>
    </row>
    <row r="4742" spans="1:21">
      <c r="A4742" s="804" t="s">
        <v>384</v>
      </c>
      <c r="B4742" s="805"/>
      <c r="C4742" s="52">
        <v>2868.3375538210007</v>
      </c>
      <c r="D4742" s="53">
        <v>2.6622171682019188E-2</v>
      </c>
      <c r="E4742" s="54">
        <v>7875.2811145229816</v>
      </c>
      <c r="F4742" s="53">
        <v>7.3093588861500469E-2</v>
      </c>
      <c r="G4742" s="54">
        <v>539.44105510500037</v>
      </c>
      <c r="H4742" s="53">
        <v>5.0067651076157469E-3</v>
      </c>
      <c r="I4742" s="54">
        <v>1188.7954926719997</v>
      </c>
      <c r="J4742" s="53">
        <v>1.1033679651324462E-2</v>
      </c>
      <c r="K4742" s="54">
        <v>12126.164995106916</v>
      </c>
      <c r="L4742" s="53">
        <v>0.11254771807250606</v>
      </c>
      <c r="M4742" s="54">
        <v>48243.011165031312</v>
      </c>
      <c r="N4742" s="53">
        <v>0.44776240647901827</v>
      </c>
      <c r="O4742" s="54">
        <v>30503.755807860944</v>
      </c>
      <c r="P4742" s="53">
        <v>0.28311738378960039</v>
      </c>
      <c r="Q4742" s="54">
        <v>4397.6460058179982</v>
      </c>
      <c r="R4742" s="53">
        <v>4.0816286356420511E-2</v>
      </c>
      <c r="S4742" s="54">
        <v>107742.4331899376</v>
      </c>
      <c r="T4742" s="172">
        <v>1</v>
      </c>
      <c r="U4742" s="316"/>
    </row>
    <row r="4743" spans="1:21" ht="24.75" customHeight="1">
      <c r="A4743" s="790" t="s">
        <v>14</v>
      </c>
      <c r="B4743" s="791"/>
      <c r="C4743" s="43">
        <v>25.285714280000001</v>
      </c>
      <c r="D4743" s="47">
        <v>1.1245153598439122E-2</v>
      </c>
      <c r="E4743" s="44">
        <v>12.64285714</v>
      </c>
      <c r="F4743" s="47">
        <v>5.622576799219561E-3</v>
      </c>
      <c r="G4743" s="44">
        <v>0</v>
      </c>
      <c r="H4743" s="47">
        <v>0</v>
      </c>
      <c r="I4743" s="44">
        <v>5.8333333329999997</v>
      </c>
      <c r="J4743" s="47">
        <v>2.5942209341645629E-3</v>
      </c>
      <c r="K4743" s="44">
        <v>442.26566408299982</v>
      </c>
      <c r="L4743" s="47">
        <v>0.19668597330717816</v>
      </c>
      <c r="M4743" s="44">
        <v>948.01879688900033</v>
      </c>
      <c r="N4743" s="47">
        <v>0.42160632154482564</v>
      </c>
      <c r="O4743" s="44">
        <v>538.08270671000014</v>
      </c>
      <c r="P4743" s="47">
        <v>0.23929807236664785</v>
      </c>
      <c r="Q4743" s="44">
        <v>276.45864659</v>
      </c>
      <c r="R4743" s="47">
        <v>0.1229476814495251</v>
      </c>
      <c r="S4743" s="44">
        <v>2248.5877190250003</v>
      </c>
      <c r="T4743" s="171">
        <f>+S4743/$S$4742</f>
        <v>2.0870029128272953E-2</v>
      </c>
      <c r="U4743" s="316"/>
    </row>
    <row r="4744" spans="1:21" ht="24.75" customHeight="1">
      <c r="A4744" s="790" t="s">
        <v>15</v>
      </c>
      <c r="B4744" s="791"/>
      <c r="C4744" s="43">
        <v>236.88596357899996</v>
      </c>
      <c r="D4744" s="47">
        <v>5.1543869415365665E-2</v>
      </c>
      <c r="E4744" s="44">
        <v>462.09867277699976</v>
      </c>
      <c r="F4744" s="47">
        <v>0.10054776267352876</v>
      </c>
      <c r="G4744" s="44">
        <v>45.940549407999995</v>
      </c>
      <c r="H4744" s="47">
        <v>9.9961755596650569E-3</v>
      </c>
      <c r="I4744" s="44">
        <v>86.205822063000014</v>
      </c>
      <c r="J4744" s="47">
        <v>1.8757471182025868E-2</v>
      </c>
      <c r="K4744" s="44">
        <v>537.06100769999989</v>
      </c>
      <c r="L4744" s="47">
        <v>0.11685877048490317</v>
      </c>
      <c r="M4744" s="44">
        <v>1942.0008659960004</v>
      </c>
      <c r="N4744" s="47">
        <v>0.42255876004254156</v>
      </c>
      <c r="O4744" s="44">
        <v>1204.3351851749999</v>
      </c>
      <c r="P4744" s="47">
        <v>0.262050543557379</v>
      </c>
      <c r="Q4744" s="44">
        <v>81.284515203000012</v>
      </c>
      <c r="R4744" s="47">
        <v>1.7686647084589682E-2</v>
      </c>
      <c r="S4744" s="44">
        <v>4595.8125819010056</v>
      </c>
      <c r="T4744" s="171">
        <f t="shared" ref="T4744:T4750" si="338">+S4744/$S$4742</f>
        <v>4.2655548476421667E-2</v>
      </c>
      <c r="U4744" s="316"/>
    </row>
    <row r="4745" spans="1:21" ht="24.75" customHeight="1">
      <c r="A4745" s="790" t="s">
        <v>16</v>
      </c>
      <c r="B4745" s="791"/>
      <c r="C4745" s="43">
        <v>117.26007326</v>
      </c>
      <c r="D4745" s="47">
        <v>8.5836909871244409E-3</v>
      </c>
      <c r="E4745" s="44">
        <v>703.56043955999985</v>
      </c>
      <c r="F4745" s="47">
        <v>5.1502145922746642E-2</v>
      </c>
      <c r="G4745" s="44">
        <v>0</v>
      </c>
      <c r="H4745" s="47">
        <v>0</v>
      </c>
      <c r="I4745" s="44">
        <v>58.630036629999999</v>
      </c>
      <c r="J4745" s="47">
        <v>4.2918454935622205E-3</v>
      </c>
      <c r="K4745" s="44">
        <v>469.04029303999999</v>
      </c>
      <c r="L4745" s="47">
        <v>3.4334763948497764E-2</v>
      </c>
      <c r="M4745" s="44">
        <v>3693.6923076900039</v>
      </c>
      <c r="N4745" s="47">
        <v>0.27038626609442024</v>
      </c>
      <c r="O4745" s="44">
        <v>7563.2747252700156</v>
      </c>
      <c r="P4745" s="47">
        <v>0.55364806866952765</v>
      </c>
      <c r="Q4745" s="44">
        <v>1055.3406593399995</v>
      </c>
      <c r="R4745" s="47">
        <v>7.7253218884119942E-2</v>
      </c>
      <c r="S4745" s="44">
        <v>13660.798534790034</v>
      </c>
      <c r="T4745" s="171">
        <f t="shared" si="338"/>
        <v>0.12679125698514351</v>
      </c>
      <c r="U4745" s="316"/>
    </row>
    <row r="4746" spans="1:21" ht="24.75" customHeight="1">
      <c r="A4746" s="790" t="s">
        <v>17</v>
      </c>
      <c r="B4746" s="791"/>
      <c r="C4746" s="43">
        <v>79.492429244999997</v>
      </c>
      <c r="D4746" s="47">
        <v>7.7343627260027577E-3</v>
      </c>
      <c r="E4746" s="44">
        <v>770.48505214499983</v>
      </c>
      <c r="F4746" s="47">
        <v>7.496576623524695E-2</v>
      </c>
      <c r="G4746" s="44">
        <v>127.64797532999999</v>
      </c>
      <c r="H4746" s="47">
        <v>1.2419745525693195E-2</v>
      </c>
      <c r="I4746" s="44">
        <v>56.378209349999992</v>
      </c>
      <c r="J4746" s="47">
        <v>5.4854220093273507E-3</v>
      </c>
      <c r="K4746" s="44">
        <v>589.41795437000007</v>
      </c>
      <c r="L4746" s="47">
        <v>5.7348508526085411E-2</v>
      </c>
      <c r="M4746" s="44">
        <v>6799.0893653900075</v>
      </c>
      <c r="N4746" s="47">
        <v>0.66152995773169021</v>
      </c>
      <c r="O4746" s="44">
        <v>1493.2602784400005</v>
      </c>
      <c r="P4746" s="47">
        <v>0.14528951684431368</v>
      </c>
      <c r="Q4746" s="44">
        <v>362.05407973000007</v>
      </c>
      <c r="R4746" s="47">
        <v>3.5226720401642236E-2</v>
      </c>
      <c r="S4746" s="44">
        <v>10277.82534399999</v>
      </c>
      <c r="T4746" s="171">
        <f t="shared" si="338"/>
        <v>9.5392549060789797E-2</v>
      </c>
      <c r="U4746" s="316"/>
    </row>
    <row r="4747" spans="1:21" ht="24.75" customHeight="1">
      <c r="A4747" s="790" t="s">
        <v>18</v>
      </c>
      <c r="B4747" s="791"/>
      <c r="C4747" s="43">
        <v>417.78596089000001</v>
      </c>
      <c r="D4747" s="47">
        <v>2.5142218752527281E-2</v>
      </c>
      <c r="E4747" s="44">
        <v>1705.3397008670004</v>
      </c>
      <c r="F4747" s="47">
        <v>0.1026267702132205</v>
      </c>
      <c r="G4747" s="44">
        <v>75.809337501000002</v>
      </c>
      <c r="H4747" s="47">
        <v>4.5621804592810419E-3</v>
      </c>
      <c r="I4747" s="44">
        <v>91.79944107</v>
      </c>
      <c r="J4747" s="47">
        <v>5.5244595194747755E-3</v>
      </c>
      <c r="K4747" s="44">
        <v>1051.2231136410005</v>
      </c>
      <c r="L4747" s="47">
        <v>6.3262253773610458E-2</v>
      </c>
      <c r="M4747" s="44">
        <v>7155.6896599709817</v>
      </c>
      <c r="N4747" s="47">
        <v>0.43062699946386401</v>
      </c>
      <c r="O4747" s="44">
        <v>5049.6368569949937</v>
      </c>
      <c r="P4747" s="47">
        <v>0.30388544940316903</v>
      </c>
      <c r="Q4747" s="44">
        <v>1069.624921952</v>
      </c>
      <c r="R4747" s="47">
        <v>6.4369668414857917E-2</v>
      </c>
      <c r="S4747" s="44">
        <v>16616.908992886893</v>
      </c>
      <c r="T4747" s="171">
        <f t="shared" si="338"/>
        <v>0.15422808359630399</v>
      </c>
      <c r="U4747" s="316"/>
    </row>
    <row r="4748" spans="1:21" ht="24.75" customHeight="1">
      <c r="A4748" s="790" t="s">
        <v>19</v>
      </c>
      <c r="B4748" s="791"/>
      <c r="C4748" s="43">
        <v>1262.0792245179996</v>
      </c>
      <c r="D4748" s="47">
        <v>4.0502255271563571E-2</v>
      </c>
      <c r="E4748" s="44">
        <v>2520.4968417820019</v>
      </c>
      <c r="F4748" s="47">
        <v>8.0887003378105671E-2</v>
      </c>
      <c r="G4748" s="44">
        <v>116.95440046</v>
      </c>
      <c r="H4748" s="47">
        <v>3.7532643676728506E-3</v>
      </c>
      <c r="I4748" s="44">
        <v>463.02128958000071</v>
      </c>
      <c r="J4748" s="47">
        <v>1.4859135704337305E-2</v>
      </c>
      <c r="K4748" s="44">
        <v>4687.5335344800142</v>
      </c>
      <c r="L4748" s="47">
        <v>0.15043087321244186</v>
      </c>
      <c r="M4748" s="44">
        <v>14842.989473189897</v>
      </c>
      <c r="N4748" s="47">
        <v>0.47633661735130967</v>
      </c>
      <c r="O4748" s="44">
        <v>6711.2838131819826</v>
      </c>
      <c r="P4748" s="47">
        <v>0.21537643986273583</v>
      </c>
      <c r="Q4748" s="44">
        <v>556.35620414200002</v>
      </c>
      <c r="R4748" s="47">
        <v>1.785441085180944E-2</v>
      </c>
      <c r="S4748" s="44">
        <v>31160.714781334638</v>
      </c>
      <c r="T4748" s="171">
        <f t="shared" si="338"/>
        <v>0.28921487902915521</v>
      </c>
      <c r="U4748" s="316"/>
    </row>
    <row r="4749" spans="1:21" ht="24.75" customHeight="1">
      <c r="A4749" s="790" t="s">
        <v>20</v>
      </c>
      <c r="B4749" s="791"/>
      <c r="C4749" s="43">
        <v>729.5481880489998</v>
      </c>
      <c r="D4749" s="47">
        <v>2.670374478567163E-2</v>
      </c>
      <c r="E4749" s="44">
        <v>1562.3316243120016</v>
      </c>
      <c r="F4749" s="47">
        <v>5.7186222445129824E-2</v>
      </c>
      <c r="G4749" s="44">
        <v>162.90360721599995</v>
      </c>
      <c r="H4749" s="47">
        <v>5.9627813803427377E-3</v>
      </c>
      <c r="I4749" s="44">
        <v>422.4273606460003</v>
      </c>
      <c r="J4749" s="47">
        <v>1.5462162217608053E-2</v>
      </c>
      <c r="K4749" s="44">
        <v>4137.8678721629685</v>
      </c>
      <c r="L4749" s="47">
        <v>0.15145890213306731</v>
      </c>
      <c r="M4749" s="44">
        <v>12505.530695865064</v>
      </c>
      <c r="N4749" s="47">
        <v>0.4577415249358881</v>
      </c>
      <c r="O4749" s="44">
        <v>7225.9637235390073</v>
      </c>
      <c r="P4749" s="47">
        <v>0.26449286594752947</v>
      </c>
      <c r="Q4749" s="44">
        <v>573.49734921099991</v>
      </c>
      <c r="R4749" s="47">
        <v>2.0991796154747146E-2</v>
      </c>
      <c r="S4749" s="44">
        <v>27320.07042100147</v>
      </c>
      <c r="T4749" s="171">
        <f t="shared" si="338"/>
        <v>0.2535683445429463</v>
      </c>
      <c r="U4749" s="316"/>
    </row>
    <row r="4750" spans="1:21" ht="24.75" customHeight="1">
      <c r="A4750" s="790" t="s">
        <v>21</v>
      </c>
      <c r="B4750" s="791"/>
      <c r="C4750" s="43">
        <v>0</v>
      </c>
      <c r="D4750" s="47">
        <v>0</v>
      </c>
      <c r="E4750" s="44">
        <v>138.32592593999999</v>
      </c>
      <c r="F4750" s="47">
        <v>7.4300276726325581E-2</v>
      </c>
      <c r="G4750" s="44">
        <v>10.18518519</v>
      </c>
      <c r="H4750" s="47">
        <v>5.4708621900288216E-3</v>
      </c>
      <c r="I4750" s="44">
        <v>4.5</v>
      </c>
      <c r="J4750" s="47">
        <v>2.4171263846337289E-3</v>
      </c>
      <c r="K4750" s="44">
        <v>211.75555562999998</v>
      </c>
      <c r="L4750" s="47">
        <v>0.11374220902356628</v>
      </c>
      <c r="M4750" s="44">
        <v>356.00000003999997</v>
      </c>
      <c r="N4750" s="47">
        <v>0.19122155400584276</v>
      </c>
      <c r="O4750" s="44">
        <v>717.91851855000004</v>
      </c>
      <c r="P4750" s="47">
        <v>0.38562217626763645</v>
      </c>
      <c r="Q4750" s="44">
        <v>423.02962964999995</v>
      </c>
      <c r="R4750" s="47">
        <v>0.22722579540196658</v>
      </c>
      <c r="S4750" s="44">
        <v>1861.7148149999996</v>
      </c>
      <c r="T4750" s="171">
        <f t="shared" si="338"/>
        <v>1.7279309180979877E-2</v>
      </c>
      <c r="U4750" s="316"/>
    </row>
    <row r="4751" spans="1:21">
      <c r="A4751" s="804" t="s">
        <v>385</v>
      </c>
      <c r="B4751" s="805"/>
      <c r="C4751" s="52">
        <v>3238.1786920970958</v>
      </c>
      <c r="D4751" s="53">
        <v>3.2428256899073894E-2</v>
      </c>
      <c r="E4751" s="54">
        <v>8961.9190713377138</v>
      </c>
      <c r="F4751" s="53">
        <v>8.9747800102359193E-2</v>
      </c>
      <c r="G4751" s="54">
        <v>506.0702776003086</v>
      </c>
      <c r="H4751" s="53">
        <v>5.0679652148474972E-3</v>
      </c>
      <c r="I4751" s="54">
        <v>1136.3366383933128</v>
      </c>
      <c r="J4751" s="53">
        <v>1.1379673556490522E-2</v>
      </c>
      <c r="K4751" s="54">
        <v>9070.5791520210241</v>
      </c>
      <c r="L4751" s="53">
        <v>9.0835960252283007E-2</v>
      </c>
      <c r="M4751" s="54">
        <v>41584.937751268139</v>
      </c>
      <c r="N4751" s="53">
        <v>0.41644614851590911</v>
      </c>
      <c r="O4751" s="54">
        <v>29474.372294524936</v>
      </c>
      <c r="P4751" s="53">
        <v>0.29516669942843943</v>
      </c>
      <c r="Q4751" s="54">
        <v>5884.3052409102738</v>
      </c>
      <c r="R4751" s="53">
        <v>5.8927496030562986E-2</v>
      </c>
      <c r="S4751" s="54">
        <v>99856.699118156233</v>
      </c>
      <c r="T4751" s="172">
        <v>1</v>
      </c>
      <c r="U4751" s="316"/>
    </row>
    <row r="4752" spans="1:21" ht="24.75" customHeight="1">
      <c r="A4752" s="790" t="s">
        <v>14</v>
      </c>
      <c r="B4752" s="791"/>
      <c r="C4752" s="43">
        <v>67.237689969604858</v>
      </c>
      <c r="D4752" s="47">
        <v>3.2195734791396945E-2</v>
      </c>
      <c r="E4752" s="44">
        <v>188.98966565349542</v>
      </c>
      <c r="F4752" s="47">
        <v>9.0494797730935148E-2</v>
      </c>
      <c r="G4752" s="44">
        <v>0</v>
      </c>
      <c r="H4752" s="47">
        <v>0</v>
      </c>
      <c r="I4752" s="44">
        <v>12.723404255319149</v>
      </c>
      <c r="J4752" s="47">
        <v>6.092406643255683E-3</v>
      </c>
      <c r="K4752" s="44">
        <v>101.06382978723406</v>
      </c>
      <c r="L4752" s="47">
        <v>4.8392862132883775E-2</v>
      </c>
      <c r="M4752" s="44">
        <v>1043.1148936170207</v>
      </c>
      <c r="N4752" s="47">
        <v>0.49947954022560237</v>
      </c>
      <c r="O4752" s="44">
        <v>486.28449848024326</v>
      </c>
      <c r="P4752" s="47">
        <v>0.2328498607449912</v>
      </c>
      <c r="Q4752" s="44">
        <v>188.98966565349542</v>
      </c>
      <c r="R4752" s="47">
        <v>9.0494797730935148E-2</v>
      </c>
      <c r="S4752" s="44">
        <v>2088.4036474164122</v>
      </c>
      <c r="T4752" s="171">
        <v>2.0914006429806897E-2</v>
      </c>
      <c r="U4752" s="316"/>
    </row>
    <row r="4753" spans="1:21" ht="24.75" customHeight="1">
      <c r="A4753" s="790" t="s">
        <v>15</v>
      </c>
      <c r="B4753" s="791"/>
      <c r="C4753" s="43">
        <v>127.66061556887411</v>
      </c>
      <c r="D4753" s="47">
        <v>3.6584965855042867E-2</v>
      </c>
      <c r="E4753" s="44">
        <v>616.55845627718929</v>
      </c>
      <c r="F4753" s="47">
        <v>0.17669325790121479</v>
      </c>
      <c r="G4753" s="44">
        <v>0</v>
      </c>
      <c r="H4753" s="47">
        <v>0</v>
      </c>
      <c r="I4753" s="44">
        <v>74.900933894891054</v>
      </c>
      <c r="J4753" s="47">
        <v>2.1465101800147771E-2</v>
      </c>
      <c r="K4753" s="44">
        <v>557.97104282454961</v>
      </c>
      <c r="L4753" s="47">
        <v>0.15990328308283625</v>
      </c>
      <c r="M4753" s="44">
        <v>1238.1513830255815</v>
      </c>
      <c r="N4753" s="47">
        <v>0.35482929382340672</v>
      </c>
      <c r="O4753" s="44">
        <v>743.47918656616707</v>
      </c>
      <c r="P4753" s="47">
        <v>0.213066187510145</v>
      </c>
      <c r="Q4753" s="44">
        <v>130.70669167611121</v>
      </c>
      <c r="R4753" s="47">
        <v>3.7457910027202272E-2</v>
      </c>
      <c r="S4753" s="44">
        <v>3489.428309833379</v>
      </c>
      <c r="T4753" s="171">
        <v>3.4944358672466078E-2</v>
      </c>
      <c r="U4753" s="316"/>
    </row>
    <row r="4754" spans="1:21" ht="24.75" customHeight="1">
      <c r="A4754" s="790" t="s">
        <v>16</v>
      </c>
      <c r="B4754" s="791"/>
      <c r="C4754" s="43">
        <v>55.26</v>
      </c>
      <c r="D4754" s="47">
        <v>5.917159763313592E-3</v>
      </c>
      <c r="E4754" s="44">
        <v>552.6</v>
      </c>
      <c r="F4754" s="47">
        <v>5.9171597633135918E-2</v>
      </c>
      <c r="G4754" s="44">
        <v>0</v>
      </c>
      <c r="H4754" s="47">
        <v>0</v>
      </c>
      <c r="I4754" s="44">
        <v>165.78</v>
      </c>
      <c r="J4754" s="47">
        <v>1.7751479289940773E-2</v>
      </c>
      <c r="K4754" s="44">
        <v>165.78</v>
      </c>
      <c r="L4754" s="47">
        <v>1.7751479289940773E-2</v>
      </c>
      <c r="M4754" s="44">
        <v>2320.920000000001</v>
      </c>
      <c r="N4754" s="47">
        <v>0.24852071005917098</v>
      </c>
      <c r="O4754" s="44">
        <v>5360.220000000013</v>
      </c>
      <c r="P4754" s="47">
        <v>0.57396449704141983</v>
      </c>
      <c r="Q4754" s="44">
        <v>718.38</v>
      </c>
      <c r="R4754" s="47">
        <v>7.6923076923076691E-2</v>
      </c>
      <c r="S4754" s="44">
        <v>9338.9400000000278</v>
      </c>
      <c r="T4754" s="171">
        <v>9.3523419885426548E-2</v>
      </c>
      <c r="U4754" s="316"/>
    </row>
    <row r="4755" spans="1:21" ht="24.75" customHeight="1">
      <c r="A4755" s="790" t="s">
        <v>17</v>
      </c>
      <c r="B4755" s="791"/>
      <c r="C4755" s="43">
        <v>45.629629629629626</v>
      </c>
      <c r="D4755" s="47">
        <v>4.1561634611104008E-3</v>
      </c>
      <c r="E4755" s="44">
        <v>889.43855910705122</v>
      </c>
      <c r="F4755" s="47">
        <v>8.1014289843435117E-2</v>
      </c>
      <c r="G4755" s="44">
        <v>32.592592592592588</v>
      </c>
      <c r="H4755" s="47">
        <v>2.968688186507429E-3</v>
      </c>
      <c r="I4755" s="44">
        <v>113.06849315068493</v>
      </c>
      <c r="J4755" s="47">
        <v>1.0298815564580833E-2</v>
      </c>
      <c r="K4755" s="44">
        <v>1054.0681887366811</v>
      </c>
      <c r="L4755" s="47">
        <v>9.6009538694600507E-2</v>
      </c>
      <c r="M4755" s="44">
        <v>5998.095484525611</v>
      </c>
      <c r="N4755" s="47">
        <v>0.54633503474349754</v>
      </c>
      <c r="O4755" s="44">
        <v>2084.2675799086765</v>
      </c>
      <c r="P4755" s="47">
        <v>0.18984499390212903</v>
      </c>
      <c r="Q4755" s="44">
        <v>761.62557077625547</v>
      </c>
      <c r="R4755" s="47">
        <v>6.9372475604144404E-2</v>
      </c>
      <c r="S4755" s="44">
        <v>10978.786098427125</v>
      </c>
      <c r="T4755" s="171">
        <v>0.10994541373169554</v>
      </c>
      <c r="U4755" s="316"/>
    </row>
    <row r="4756" spans="1:21" ht="24.75" customHeight="1">
      <c r="A4756" s="790" t="s">
        <v>18</v>
      </c>
      <c r="B4756" s="791"/>
      <c r="C4756" s="43">
        <v>542.47381868034063</v>
      </c>
      <c r="D4756" s="47">
        <v>3.2162339238131749E-2</v>
      </c>
      <c r="E4756" s="44">
        <v>940.22568813873181</v>
      </c>
      <c r="F4756" s="47">
        <v>5.5744363139749925E-2</v>
      </c>
      <c r="G4756" s="44">
        <v>68.648862301036218</v>
      </c>
      <c r="H4756" s="47">
        <v>4.0700729170835021E-3</v>
      </c>
      <c r="I4756" s="44">
        <v>37.677536231884055</v>
      </c>
      <c r="J4756" s="47">
        <v>2.2338362889010167E-3</v>
      </c>
      <c r="K4756" s="44">
        <v>1278.0382170708267</v>
      </c>
      <c r="L4756" s="47">
        <v>7.5772686683245161E-2</v>
      </c>
      <c r="M4756" s="44">
        <v>6118.7691574974151</v>
      </c>
      <c r="N4756" s="47">
        <v>0.36277129436768768</v>
      </c>
      <c r="O4756" s="44">
        <v>6354.3909037495923</v>
      </c>
      <c r="P4756" s="47">
        <v>0.37674090225268869</v>
      </c>
      <c r="Q4756" s="44">
        <v>1526.5159705159697</v>
      </c>
      <c r="R4756" s="47">
        <v>9.0504505112515232E-2</v>
      </c>
      <c r="S4756" s="44">
        <v>16866.740154185747</v>
      </c>
      <c r="T4756" s="171">
        <v>0.16890945027361703</v>
      </c>
      <c r="U4756" s="316"/>
    </row>
    <row r="4757" spans="1:21" ht="24.75" customHeight="1">
      <c r="A4757" s="790" t="s">
        <v>19</v>
      </c>
      <c r="B4757" s="791"/>
      <c r="C4757" s="43">
        <v>1271.4620923921366</v>
      </c>
      <c r="D4757" s="47">
        <v>4.7072157542860919E-2</v>
      </c>
      <c r="E4757" s="44">
        <v>3396.2483496738018</v>
      </c>
      <c r="F4757" s="47">
        <v>0.12573614135026909</v>
      </c>
      <c r="G4757" s="44">
        <v>190.45223795888319</v>
      </c>
      <c r="H4757" s="47">
        <v>7.0509359289856492E-3</v>
      </c>
      <c r="I4757" s="44">
        <v>263.02400309717382</v>
      </c>
      <c r="J4757" s="47">
        <v>9.7376928383686324E-3</v>
      </c>
      <c r="K4757" s="44">
        <v>2814.7796979159721</v>
      </c>
      <c r="L4757" s="47">
        <v>0.1042089686995426</v>
      </c>
      <c r="M4757" s="44">
        <v>11863.03181431453</v>
      </c>
      <c r="N4757" s="47">
        <v>0.43919398450076697</v>
      </c>
      <c r="O4757" s="44">
        <v>6315.8340314408415</v>
      </c>
      <c r="P4757" s="47">
        <v>0.23382524443430616</v>
      </c>
      <c r="Q4757" s="44">
        <v>896.08375330428771</v>
      </c>
      <c r="R4757" s="47">
        <v>3.3174874704898764E-2</v>
      </c>
      <c r="S4757" s="44">
        <v>27010.915980097659</v>
      </c>
      <c r="T4757" s="171">
        <v>0.27049678407791927</v>
      </c>
      <c r="U4757" s="316"/>
    </row>
    <row r="4758" spans="1:21" ht="24.75" customHeight="1">
      <c r="A4758" s="790" t="s">
        <v>20</v>
      </c>
      <c r="B4758" s="791"/>
      <c r="C4758" s="43">
        <v>1073.0418023782518</v>
      </c>
      <c r="D4758" s="47">
        <v>3.8293870894177351E-2</v>
      </c>
      <c r="E4758" s="44">
        <v>2211.6192220526923</v>
      </c>
      <c r="F4758" s="47">
        <v>7.8926525293478406E-2</v>
      </c>
      <c r="G4758" s="44">
        <v>214.37658474779644</v>
      </c>
      <c r="H4758" s="47">
        <v>7.6505027491677998E-3</v>
      </c>
      <c r="I4758" s="44">
        <v>469.16226776336055</v>
      </c>
      <c r="J4758" s="47">
        <v>1.6743093577836668E-2</v>
      </c>
      <c r="K4758" s="44">
        <v>3029.57817568578</v>
      </c>
      <c r="L4758" s="47">
        <v>0.10811720034242718</v>
      </c>
      <c r="M4758" s="44">
        <v>12268.598496548928</v>
      </c>
      <c r="N4758" s="47">
        <v>0.43783208243897681</v>
      </c>
      <c r="O4758" s="44">
        <v>7389.7265291618141</v>
      </c>
      <c r="P4758" s="47">
        <v>0.26371874145425672</v>
      </c>
      <c r="Q4758" s="44">
        <v>1365.1383715928519</v>
      </c>
      <c r="R4758" s="47">
        <v>4.8717983249674468E-2</v>
      </c>
      <c r="S4758" s="44">
        <v>28021.241449931604</v>
      </c>
      <c r="T4758" s="171">
        <v>0.28061453760628763</v>
      </c>
      <c r="U4758" s="316"/>
    </row>
    <row r="4759" spans="1:21" ht="24.75" customHeight="1">
      <c r="A4759" s="790" t="s">
        <v>21</v>
      </c>
      <c r="B4759" s="791"/>
      <c r="C4759" s="43">
        <v>55.413043478260867</v>
      </c>
      <c r="D4759" s="47">
        <v>2.6870272139248943E-2</v>
      </c>
      <c r="E4759" s="44">
        <v>166.2391304347826</v>
      </c>
      <c r="F4759" s="47">
        <v>8.0610816417746825E-2</v>
      </c>
      <c r="G4759" s="44">
        <v>0</v>
      </c>
      <c r="H4759" s="47">
        <v>0</v>
      </c>
      <c r="I4759" s="44">
        <v>0</v>
      </c>
      <c r="J4759" s="47">
        <v>0</v>
      </c>
      <c r="K4759" s="44">
        <v>69.3</v>
      </c>
      <c r="L4759" s="47">
        <v>3.3604179492152914E-2</v>
      </c>
      <c r="M4759" s="44">
        <v>734.25652173913022</v>
      </c>
      <c r="N4759" s="47">
        <v>0.35604744516314013</v>
      </c>
      <c r="O4759" s="44">
        <v>740.16956521739121</v>
      </c>
      <c r="P4759" s="47">
        <v>0.35891473195085133</v>
      </c>
      <c r="Q4759" s="44">
        <v>296.86521739130427</v>
      </c>
      <c r="R4759" s="47">
        <v>0.14395255483685979</v>
      </c>
      <c r="S4759" s="44">
        <v>2062.2434782608693</v>
      </c>
      <c r="T4759" s="171">
        <v>2.0652029322746821E-2</v>
      </c>
      <c r="U4759" s="316"/>
    </row>
    <row r="4760" spans="1:21" ht="13.5" thickBot="1">
      <c r="A4760" s="938" t="s">
        <v>3</v>
      </c>
      <c r="B4760" s="939"/>
      <c r="C4760" s="45">
        <v>10286.850719147638</v>
      </c>
      <c r="D4760" s="48">
        <v>3.101711914873747E-2</v>
      </c>
      <c r="E4760" s="45">
        <v>27864.651225589845</v>
      </c>
      <c r="F4760" s="48">
        <v>8.4018056711310726E-2</v>
      </c>
      <c r="G4760" s="45">
        <v>1569.7120656879122</v>
      </c>
      <c r="H4760" s="48">
        <v>4.7330273861198834E-3</v>
      </c>
      <c r="I4760" s="45">
        <v>3536.8700824925977</v>
      </c>
      <c r="J4760" s="48">
        <v>1.0664441796368149E-2</v>
      </c>
      <c r="K4760" s="45">
        <v>36842.020279991804</v>
      </c>
      <c r="L4760" s="48">
        <v>0.11108680041187513</v>
      </c>
      <c r="M4760" s="45">
        <v>146746.21475186676</v>
      </c>
      <c r="N4760" s="48">
        <v>0.44247213766916738</v>
      </c>
      <c r="O4760" s="45">
        <v>91538.642981591547</v>
      </c>
      <c r="P4760" s="48">
        <v>0.27600915708719698</v>
      </c>
      <c r="Q4760" s="45">
        <v>13265.784367499304</v>
      </c>
      <c r="R4760" s="48">
        <v>3.9999259789227179E-2</v>
      </c>
      <c r="S4760" s="45">
        <v>331650.74647386646</v>
      </c>
      <c r="T4760" s="48">
        <v>1</v>
      </c>
      <c r="U4760" s="316"/>
    </row>
    <row r="4763" spans="1:21" ht="13.5" thickBot="1"/>
    <row r="4764" spans="1:21" ht="27" customHeight="1">
      <c r="A4764" s="770" t="s">
        <v>22</v>
      </c>
      <c r="B4764" s="771"/>
      <c r="C4764" s="1042" t="s">
        <v>441</v>
      </c>
      <c r="D4764" s="1106"/>
      <c r="E4764" s="1106"/>
      <c r="F4764" s="1106"/>
      <c r="G4764" s="1106"/>
      <c r="H4764" s="1107"/>
      <c r="I4764" s="4"/>
    </row>
    <row r="4765" spans="1:21">
      <c r="A4765" s="772"/>
      <c r="B4765" s="773"/>
      <c r="C4765" s="929" t="s">
        <v>404</v>
      </c>
      <c r="D4765" s="1108"/>
      <c r="E4765" s="931" t="s">
        <v>405</v>
      </c>
      <c r="F4765" s="1108"/>
      <c r="G4765" s="932" t="s">
        <v>382</v>
      </c>
      <c r="H4765" s="1109"/>
      <c r="I4765" s="316"/>
    </row>
    <row r="4766" spans="1:21" ht="13.5" thickBot="1">
      <c r="A4766" s="774"/>
      <c r="B4766" s="775"/>
      <c r="C4766" s="64" t="s">
        <v>11</v>
      </c>
      <c r="D4766" s="65" t="s">
        <v>12</v>
      </c>
      <c r="E4766" s="64" t="s">
        <v>11</v>
      </c>
      <c r="F4766" s="65" t="s">
        <v>12</v>
      </c>
      <c r="G4766" s="64" t="s">
        <v>11</v>
      </c>
      <c r="H4766" s="304" t="s">
        <v>13</v>
      </c>
      <c r="I4766" s="316"/>
    </row>
    <row r="4767" spans="1:21" ht="12.75" customHeight="1">
      <c r="A4767" s="806" t="s">
        <v>383</v>
      </c>
      <c r="B4767" s="807"/>
      <c r="C4767" s="39">
        <v>152866.77118530017</v>
      </c>
      <c r="D4767" s="23">
        <v>0.89115581302841607</v>
      </c>
      <c r="E4767" s="40">
        <v>18670.87571149995</v>
      </c>
      <c r="F4767" s="23">
        <v>0.10884418697157799</v>
      </c>
      <c r="G4767" s="40">
        <v>171537.64689680113</v>
      </c>
      <c r="H4767" s="165">
        <v>1</v>
      </c>
      <c r="I4767" s="316"/>
    </row>
    <row r="4768" spans="1:21" ht="21.75" customHeight="1">
      <c r="A4768" s="790" t="s">
        <v>14</v>
      </c>
      <c r="B4768" s="791"/>
      <c r="C4768" s="35">
        <v>2701.7646370000025</v>
      </c>
      <c r="D4768" s="24">
        <v>0.87181821051453534</v>
      </c>
      <c r="E4768" s="36">
        <v>397.23536599999994</v>
      </c>
      <c r="F4768" s="24">
        <v>0.12818178948546438</v>
      </c>
      <c r="G4768" s="36">
        <v>3099.0000030000033</v>
      </c>
      <c r="H4768" s="166">
        <f>+G4768/$G$4767</f>
        <v>1.8066005096038156E-2</v>
      </c>
      <c r="I4768" s="316"/>
    </row>
    <row r="4769" spans="1:9" ht="21.75" customHeight="1">
      <c r="A4769" s="790" t="s">
        <v>15</v>
      </c>
      <c r="B4769" s="791"/>
      <c r="C4769" s="35">
        <v>6984.2372694999858</v>
      </c>
      <c r="D4769" s="24">
        <v>0.81458334430971246</v>
      </c>
      <c r="E4769" s="36">
        <v>1589.762332</v>
      </c>
      <c r="F4769" s="24">
        <v>0.18541665569028964</v>
      </c>
      <c r="G4769" s="36">
        <v>8573.999601499967</v>
      </c>
      <c r="H4769" s="166">
        <f t="shared" ref="H4769:H4775" si="339">+G4769/$G$4767</f>
        <v>4.9983194689957336E-2</v>
      </c>
      <c r="I4769" s="316"/>
    </row>
    <row r="4770" spans="1:9" ht="21.75" customHeight="1">
      <c r="A4770" s="790" t="s">
        <v>16</v>
      </c>
      <c r="B4770" s="791"/>
      <c r="C4770" s="35">
        <v>16619.150320499917</v>
      </c>
      <c r="D4770" s="24">
        <v>0.93240296095029085</v>
      </c>
      <c r="E4770" s="36">
        <v>1204.84962</v>
      </c>
      <c r="F4770" s="24">
        <v>6.7597039049709956E-2</v>
      </c>
      <c r="G4770" s="36">
        <v>17823.999940499903</v>
      </c>
      <c r="H4770" s="166">
        <f t="shared" si="339"/>
        <v>0.10390721956925882</v>
      </c>
      <c r="I4770" s="316"/>
    </row>
    <row r="4771" spans="1:9" ht="21.75" customHeight="1">
      <c r="A4771" s="790" t="s">
        <v>17</v>
      </c>
      <c r="B4771" s="791"/>
      <c r="C4771" s="35">
        <v>13695.281269499976</v>
      </c>
      <c r="D4771" s="24">
        <v>0.91143894506213441</v>
      </c>
      <c r="E4771" s="36">
        <v>1330.7183805000002</v>
      </c>
      <c r="F4771" s="24">
        <v>8.8561054937865827E-2</v>
      </c>
      <c r="G4771" s="36">
        <v>15025.999649999972</v>
      </c>
      <c r="H4771" s="166">
        <f t="shared" si="339"/>
        <v>8.7595929650590196E-2</v>
      </c>
      <c r="I4771" s="316"/>
    </row>
    <row r="4772" spans="1:9" ht="21.75" customHeight="1">
      <c r="A4772" s="790" t="s">
        <v>18</v>
      </c>
      <c r="B4772" s="791"/>
      <c r="C4772" s="35">
        <v>23269.29869199996</v>
      </c>
      <c r="D4772" s="24">
        <v>0.86144709766117833</v>
      </c>
      <c r="E4772" s="36">
        <v>3742.5732559999956</v>
      </c>
      <c r="F4772" s="24">
        <v>0.1385529023388217</v>
      </c>
      <c r="G4772" s="36">
        <v>27011.871947999956</v>
      </c>
      <c r="H4772" s="166">
        <f t="shared" si="339"/>
        <v>0.15746905963010316</v>
      </c>
      <c r="I4772" s="316"/>
    </row>
    <row r="4773" spans="1:9" ht="21.75" customHeight="1">
      <c r="A4773" s="790" t="s">
        <v>19</v>
      </c>
      <c r="B4773" s="791"/>
      <c r="C4773" s="35">
        <v>47747.089476799905</v>
      </c>
      <c r="D4773" s="24">
        <v>0.87245355690827908</v>
      </c>
      <c r="E4773" s="36">
        <v>6980.281508999984</v>
      </c>
      <c r="F4773" s="24">
        <v>0.12754644309172425</v>
      </c>
      <c r="G4773" s="36">
        <v>54727.370985799709</v>
      </c>
      <c r="H4773" s="166">
        <f t="shared" si="339"/>
        <v>0.31904000069864707</v>
      </c>
      <c r="I4773" s="316"/>
    </row>
    <row r="4774" spans="1:9" ht="21.75" customHeight="1">
      <c r="A4774" s="790" t="s">
        <v>20</v>
      </c>
      <c r="B4774" s="791"/>
      <c r="C4774" s="35">
        <v>38780.535769999777</v>
      </c>
      <c r="D4774" s="24">
        <v>0.92272204914917777</v>
      </c>
      <c r="E4774" s="36">
        <v>3247.8689980000017</v>
      </c>
      <c r="F4774" s="24">
        <v>7.7277950850823576E-2</v>
      </c>
      <c r="G4774" s="36">
        <v>42028.404767999724</v>
      </c>
      <c r="H4774" s="166">
        <f t="shared" si="339"/>
        <v>0.24500980122039601</v>
      </c>
      <c r="I4774" s="316"/>
    </row>
    <row r="4775" spans="1:9" ht="21.75" customHeight="1">
      <c r="A4775" s="790" t="s">
        <v>21</v>
      </c>
      <c r="B4775" s="791"/>
      <c r="C4775" s="35">
        <v>3069.4137499999974</v>
      </c>
      <c r="D4775" s="24">
        <v>0.94530759162303668</v>
      </c>
      <c r="E4775" s="36">
        <v>177.58625000000001</v>
      </c>
      <c r="F4775" s="24">
        <v>5.4692408376963403E-2</v>
      </c>
      <c r="G4775" s="36">
        <v>3246.9999999999973</v>
      </c>
      <c r="H4775" s="166">
        <f t="shared" si="339"/>
        <v>1.8928789444998199E-2</v>
      </c>
      <c r="I4775" s="316"/>
    </row>
    <row r="4776" spans="1:9">
      <c r="A4776" s="804" t="s">
        <v>384</v>
      </c>
      <c r="B4776" s="805"/>
      <c r="C4776" s="41">
        <v>133658.94003456822</v>
      </c>
      <c r="D4776" s="25">
        <v>0.89385438498532432</v>
      </c>
      <c r="E4776" s="42">
        <v>15872.059957965937</v>
      </c>
      <c r="F4776" s="25">
        <v>0.10614561501466772</v>
      </c>
      <c r="G4776" s="42">
        <v>149530.99999253533</v>
      </c>
      <c r="H4776" s="167">
        <v>1</v>
      </c>
      <c r="I4776" s="316"/>
    </row>
    <row r="4777" spans="1:9" ht="21.75" customHeight="1">
      <c r="A4777" s="790" t="s">
        <v>14</v>
      </c>
      <c r="B4777" s="791"/>
      <c r="C4777" s="35">
        <v>2393.4924808980008</v>
      </c>
      <c r="D4777" s="24">
        <v>0.8709943526913666</v>
      </c>
      <c r="E4777" s="36">
        <v>354.50751875999998</v>
      </c>
      <c r="F4777" s="24">
        <v>0.1290056473086314</v>
      </c>
      <c r="G4777" s="36">
        <v>2747.9999996580063</v>
      </c>
      <c r="H4777" s="166">
        <f>+G4777/$G$4776</f>
        <v>1.8377460190831252E-2</v>
      </c>
      <c r="I4777" s="316"/>
    </row>
    <row r="4778" spans="1:9" ht="21.75" customHeight="1">
      <c r="A4778" s="790" t="s">
        <v>15</v>
      </c>
      <c r="B4778" s="791"/>
      <c r="C4778" s="35">
        <v>6080.7416465690003</v>
      </c>
      <c r="D4778" s="24">
        <v>0.8062505498159267</v>
      </c>
      <c r="E4778" s="36">
        <v>1461.2583532539993</v>
      </c>
      <c r="F4778" s="24">
        <v>0.1937494501840753</v>
      </c>
      <c r="G4778" s="36">
        <v>7541.999999822985</v>
      </c>
      <c r="H4778" s="166">
        <f t="shared" ref="H4778:H4784" si="340">+G4778/$G$4776</f>
        <v>5.0437701882549341E-2</v>
      </c>
      <c r="I4778" s="316"/>
    </row>
    <row r="4779" spans="1:9" ht="21.75" customHeight="1">
      <c r="A4779" s="790" t="s">
        <v>16</v>
      </c>
      <c r="B4779" s="791"/>
      <c r="C4779" s="35">
        <v>14774.769230760037</v>
      </c>
      <c r="D4779" s="24">
        <v>0.92307692307692302</v>
      </c>
      <c r="E4779" s="36">
        <v>1231.2307692299994</v>
      </c>
      <c r="F4779" s="24">
        <v>7.6923076923076691E-2</v>
      </c>
      <c r="G4779" s="36">
        <v>16005.999999990041</v>
      </c>
      <c r="H4779" s="166">
        <f t="shared" si="340"/>
        <v>0.10704134929070941</v>
      </c>
      <c r="I4779" s="316"/>
    </row>
    <row r="4780" spans="1:9" ht="21.75" customHeight="1">
      <c r="A4780" s="790" t="s">
        <v>17</v>
      </c>
      <c r="B4780" s="791"/>
      <c r="C4780" s="35">
        <v>11948.519163584993</v>
      </c>
      <c r="D4780" s="24">
        <v>0.90471107461741596</v>
      </c>
      <c r="E4780" s="36">
        <v>1258.4808376449998</v>
      </c>
      <c r="F4780" s="24">
        <v>9.5288925382584683E-2</v>
      </c>
      <c r="G4780" s="36">
        <v>13207.000001229984</v>
      </c>
      <c r="H4780" s="166">
        <f t="shared" si="340"/>
        <v>8.8322822704919285E-2</v>
      </c>
      <c r="I4780" s="316"/>
    </row>
    <row r="4781" spans="1:9" ht="21.75" customHeight="1">
      <c r="A4781" s="790" t="s">
        <v>18</v>
      </c>
      <c r="B4781" s="791"/>
      <c r="C4781" s="35">
        <v>20811.098965094858</v>
      </c>
      <c r="D4781" s="24">
        <v>0.8816394392850484</v>
      </c>
      <c r="E4781" s="36">
        <v>2793.9010357799998</v>
      </c>
      <c r="F4781" s="24">
        <v>0.1183605607149525</v>
      </c>
      <c r="G4781" s="36">
        <v>23605.000000874836</v>
      </c>
      <c r="H4781" s="166">
        <f t="shared" si="340"/>
        <v>0.15786024304026061</v>
      </c>
      <c r="I4781" s="316"/>
    </row>
    <row r="4782" spans="1:9" ht="21.75" customHeight="1">
      <c r="A4782" s="790" t="s">
        <v>19</v>
      </c>
      <c r="B4782" s="791"/>
      <c r="C4782" s="35">
        <v>40526.713733651108</v>
      </c>
      <c r="D4782" s="24">
        <v>0.90532142831292473</v>
      </c>
      <c r="E4782" s="36">
        <v>4238.2862610720158</v>
      </c>
      <c r="F4782" s="24">
        <v>9.4678571687067836E-2</v>
      </c>
      <c r="G4782" s="36">
        <v>44764.999994723454</v>
      </c>
      <c r="H4782" s="166">
        <f t="shared" si="340"/>
        <v>0.29936936151672994</v>
      </c>
      <c r="I4782" s="316"/>
    </row>
    <row r="4783" spans="1:9" ht="21.75" customHeight="1">
      <c r="A4783" s="790" t="s">
        <v>20</v>
      </c>
      <c r="B4783" s="791"/>
      <c r="C4783" s="35">
        <v>34461.071480472376</v>
      </c>
      <c r="D4783" s="24">
        <v>0.89000701146761629</v>
      </c>
      <c r="E4783" s="36">
        <v>4258.9285155349826</v>
      </c>
      <c r="F4783" s="24">
        <v>0.10999298853239091</v>
      </c>
      <c r="G4783" s="36">
        <v>38719.999996007078</v>
      </c>
      <c r="H4783" s="166">
        <f t="shared" si="340"/>
        <v>0.25894296164634761</v>
      </c>
      <c r="I4783" s="316"/>
    </row>
    <row r="4784" spans="1:9" ht="21.75" customHeight="1">
      <c r="A4784" s="790" t="s">
        <v>21</v>
      </c>
      <c r="B4784" s="791"/>
      <c r="C4784" s="35">
        <v>2662.533333540001</v>
      </c>
      <c r="D4784" s="24">
        <v>0.90624007261115191</v>
      </c>
      <c r="E4784" s="36">
        <v>275.46666669000001</v>
      </c>
      <c r="F4784" s="24">
        <v>9.3759927388847905E-2</v>
      </c>
      <c r="G4784" s="36">
        <v>2938.0000002300012</v>
      </c>
      <c r="H4784" s="166">
        <f t="shared" si="340"/>
        <v>1.9648099727659601E-2</v>
      </c>
      <c r="I4784" s="316"/>
    </row>
    <row r="4785" spans="1:9">
      <c r="A4785" s="804" t="s">
        <v>385</v>
      </c>
      <c r="B4785" s="805"/>
      <c r="C4785" s="41">
        <v>124803.06782685613</v>
      </c>
      <c r="D4785" s="25">
        <v>0.90628112779014203</v>
      </c>
      <c r="E4785" s="42">
        <v>12905.932173148503</v>
      </c>
      <c r="F4785" s="25">
        <v>9.3718872209863899E-2</v>
      </c>
      <c r="G4785" s="42">
        <v>137709.00000000381</v>
      </c>
      <c r="H4785" s="167">
        <v>1</v>
      </c>
      <c r="I4785" s="316"/>
    </row>
    <row r="4786" spans="1:9" ht="21.75" customHeight="1">
      <c r="A4786" s="790" t="s">
        <v>14</v>
      </c>
      <c r="B4786" s="791"/>
      <c r="C4786" s="35">
        <v>2315.5635258358652</v>
      </c>
      <c r="D4786" s="24">
        <v>0.91524250033038201</v>
      </c>
      <c r="E4786" s="36">
        <v>214.4364741641337</v>
      </c>
      <c r="F4786" s="24">
        <v>8.4757499669618111E-2</v>
      </c>
      <c r="G4786" s="36">
        <v>2529.9999999999986</v>
      </c>
      <c r="H4786" s="166">
        <v>1.8372074446840282E-2</v>
      </c>
      <c r="I4786" s="316"/>
    </row>
    <row r="4787" spans="1:9" ht="21.75" customHeight="1">
      <c r="A4787" s="790" t="s">
        <v>15</v>
      </c>
      <c r="B4787" s="791"/>
      <c r="C4787" s="35">
        <v>5413.8724023419081</v>
      </c>
      <c r="D4787" s="24">
        <v>0.76208789447380709</v>
      </c>
      <c r="E4787" s="36">
        <v>1690.127597658086</v>
      </c>
      <c r="F4787" s="24">
        <v>0.23791210552619529</v>
      </c>
      <c r="G4787" s="36">
        <v>7103.9999999999773</v>
      </c>
      <c r="H4787" s="166">
        <v>5.1587042241246259E-2</v>
      </c>
      <c r="I4787" s="316"/>
    </row>
    <row r="4788" spans="1:9" ht="21.75" customHeight="1">
      <c r="A4788" s="790" t="s">
        <v>16</v>
      </c>
      <c r="B4788" s="791"/>
      <c r="C4788" s="35">
        <v>10388.880000000032</v>
      </c>
      <c r="D4788" s="24">
        <v>0.94</v>
      </c>
      <c r="E4788" s="36">
        <v>663.12</v>
      </c>
      <c r="F4788" s="24">
        <v>5.999999999999981E-2</v>
      </c>
      <c r="G4788" s="36">
        <v>11052.000000000035</v>
      </c>
      <c r="H4788" s="166">
        <v>8.0256192405723153E-2</v>
      </c>
      <c r="I4788" s="316"/>
    </row>
    <row r="4789" spans="1:9" ht="21.75" customHeight="1">
      <c r="A4789" s="790" t="s">
        <v>17</v>
      </c>
      <c r="B4789" s="791"/>
      <c r="C4789" s="35">
        <v>11535.841400304342</v>
      </c>
      <c r="D4789" s="24">
        <v>0.86527463248608028</v>
      </c>
      <c r="E4789" s="36">
        <v>1796.1585996955846</v>
      </c>
      <c r="F4789" s="24">
        <v>0.13472536751392117</v>
      </c>
      <c r="G4789" s="36">
        <v>13331.999999999907</v>
      </c>
      <c r="H4789" s="166">
        <v>9.6812844476392518E-2</v>
      </c>
      <c r="I4789" s="316"/>
    </row>
    <row r="4790" spans="1:9" ht="21.75" customHeight="1">
      <c r="A4790" s="790" t="s">
        <v>18</v>
      </c>
      <c r="B4790" s="791"/>
      <c r="C4790" s="35">
        <v>21267.144580351211</v>
      </c>
      <c r="D4790" s="24">
        <v>0.90053965872082731</v>
      </c>
      <c r="E4790" s="36">
        <v>2348.8554196488931</v>
      </c>
      <c r="F4790" s="24">
        <v>9.9460341279169875E-2</v>
      </c>
      <c r="G4790" s="36">
        <v>23616.000000000171</v>
      </c>
      <c r="H4790" s="166">
        <v>0.17149205934252312</v>
      </c>
      <c r="I4790" s="316"/>
    </row>
    <row r="4791" spans="1:9" ht="21.75" customHeight="1">
      <c r="A4791" s="790" t="s">
        <v>19</v>
      </c>
      <c r="B4791" s="791"/>
      <c r="C4791" s="35">
        <v>35727.306136749859</v>
      </c>
      <c r="D4791" s="24">
        <v>0.91707238915626677</v>
      </c>
      <c r="E4791" s="36">
        <v>3230.6938632501756</v>
      </c>
      <c r="F4791" s="24">
        <v>8.292761084373361E-2</v>
      </c>
      <c r="G4791" s="36">
        <v>38958.000000000022</v>
      </c>
      <c r="H4791" s="166">
        <v>0.282900899723322</v>
      </c>
      <c r="I4791" s="316"/>
    </row>
    <row r="4792" spans="1:9" ht="21.75" customHeight="1">
      <c r="A4792" s="790" t="s">
        <v>20</v>
      </c>
      <c r="B4792" s="791"/>
      <c r="C4792" s="35">
        <v>35714.224998659643</v>
      </c>
      <c r="D4792" s="24">
        <v>0.9307851185472984</v>
      </c>
      <c r="E4792" s="36">
        <v>2655.7750013404079</v>
      </c>
      <c r="F4792" s="24">
        <v>6.9214881452708432E-2</v>
      </c>
      <c r="G4792" s="36">
        <v>38369.999999999789</v>
      </c>
      <c r="H4792" s="166">
        <v>0.27863102629456843</v>
      </c>
      <c r="I4792" s="316"/>
    </row>
    <row r="4793" spans="1:9" ht="21.75" customHeight="1">
      <c r="A4793" s="790" t="s">
        <v>21</v>
      </c>
      <c r="B4793" s="791"/>
      <c r="C4793" s="35">
        <v>2440.2347826086957</v>
      </c>
      <c r="D4793" s="24">
        <v>0.88832718697076629</v>
      </c>
      <c r="E4793" s="36">
        <v>306.76521739130425</v>
      </c>
      <c r="F4793" s="24">
        <v>0.1116728130292334</v>
      </c>
      <c r="G4793" s="36">
        <v>2747.0000000000009</v>
      </c>
      <c r="H4793" s="166">
        <v>1.9947861069355852E-2</v>
      </c>
      <c r="I4793" s="316"/>
    </row>
    <row r="4794" spans="1:9" ht="13.5" thickBot="1">
      <c r="A4794" s="938" t="s">
        <v>3</v>
      </c>
      <c r="B4794" s="939"/>
      <c r="C4794" s="97">
        <v>411328.77779056178</v>
      </c>
      <c r="D4794" s="459">
        <v>0.89657545829681484</v>
      </c>
      <c r="E4794" s="97">
        <v>47448.867731814382</v>
      </c>
      <c r="F4794" s="459">
        <v>0.10342454170317614</v>
      </c>
      <c r="G4794" s="97">
        <v>458777.64552238031</v>
      </c>
      <c r="H4794" s="459">
        <v>1</v>
      </c>
      <c r="I4794" s="316"/>
    </row>
  </sheetData>
  <mergeCells count="5048">
    <mergeCell ref="C1161:D1161"/>
    <mergeCell ref="E1161:F1161"/>
    <mergeCell ref="G1161:H1161"/>
    <mergeCell ref="I1161:J1161"/>
    <mergeCell ref="A1160:B1162"/>
    <mergeCell ref="A1163:B1163"/>
    <mergeCell ref="A1172:B1172"/>
    <mergeCell ref="A1170:B1170"/>
    <mergeCell ref="A1169:B1169"/>
    <mergeCell ref="A1168:B1168"/>
    <mergeCell ref="A1166:B1166"/>
    <mergeCell ref="A1165:B1165"/>
    <mergeCell ref="A1164:B1164"/>
    <mergeCell ref="A1175:B1175"/>
    <mergeCell ref="A1171:B1171"/>
    <mergeCell ref="A1167:B1167"/>
    <mergeCell ref="A3892:B3892"/>
    <mergeCell ref="A3891:B3891"/>
    <mergeCell ref="A3890:B3890"/>
    <mergeCell ref="A3889:B3889"/>
    <mergeCell ref="A3885:B3887"/>
    <mergeCell ref="A3450:B3450"/>
    <mergeCell ref="A3449:B3449"/>
    <mergeCell ref="A3448:B3448"/>
    <mergeCell ref="A3376:B3378"/>
    <mergeCell ref="A3444:B3446"/>
    <mergeCell ref="A3539:B3539"/>
    <mergeCell ref="A3537:B3537"/>
    <mergeCell ref="A3536:B3536"/>
    <mergeCell ref="A3535:B3535"/>
    <mergeCell ref="A3534:B3534"/>
    <mergeCell ref="A3532:B3532"/>
    <mergeCell ref="A3989:B3989"/>
    <mergeCell ref="A3961:B3961"/>
    <mergeCell ref="A3960:B3960"/>
    <mergeCell ref="A3959:B3959"/>
    <mergeCell ref="A3958:B3958"/>
    <mergeCell ref="A3957:B3957"/>
    <mergeCell ref="A3929:B3929"/>
    <mergeCell ref="A3928:B3928"/>
    <mergeCell ref="A3927:B3927"/>
    <mergeCell ref="A3926:B3926"/>
    <mergeCell ref="A3925:B3925"/>
    <mergeCell ref="A3924:B3924"/>
    <mergeCell ref="A3923:B3923"/>
    <mergeCell ref="C3885:P3885"/>
    <mergeCell ref="C3886:D3886"/>
    <mergeCell ref="E3886:F3886"/>
    <mergeCell ref="G3886:H3886"/>
    <mergeCell ref="I3886:J3886"/>
    <mergeCell ref="K3886:L3886"/>
    <mergeCell ref="M3886:N3886"/>
    <mergeCell ref="O3886:P3886"/>
    <mergeCell ref="A3915:B3915"/>
    <mergeCell ref="A3906:B3906"/>
    <mergeCell ref="A3897:B3897"/>
    <mergeCell ref="A3888:B3888"/>
    <mergeCell ref="A3914:B3914"/>
    <mergeCell ref="A3913:B3913"/>
    <mergeCell ref="A3912:B3912"/>
    <mergeCell ref="A3911:B3911"/>
    <mergeCell ref="A3910:B3910"/>
    <mergeCell ref="A3909:B3909"/>
    <mergeCell ref="A3908:B3908"/>
    <mergeCell ref="A3907:B3907"/>
    <mergeCell ref="A3905:B3905"/>
    <mergeCell ref="A3904:B3904"/>
    <mergeCell ref="A3903:B3903"/>
    <mergeCell ref="A3902:B3902"/>
    <mergeCell ref="A3901:B3901"/>
    <mergeCell ref="A3900:B3900"/>
    <mergeCell ref="A3899:B3899"/>
    <mergeCell ref="A3898:B3898"/>
    <mergeCell ref="A3896:B3896"/>
    <mergeCell ref="A3895:B3895"/>
    <mergeCell ref="A3894:B3894"/>
    <mergeCell ref="A3893:B3893"/>
    <mergeCell ref="A3371:B3371"/>
    <mergeCell ref="A3625:B3625"/>
    <mergeCell ref="A3626:B3626"/>
    <mergeCell ref="A3627:B3627"/>
    <mergeCell ref="A3628:B3628"/>
    <mergeCell ref="A3629:B3629"/>
    <mergeCell ref="A3630:B3630"/>
    <mergeCell ref="A3380:B3380"/>
    <mergeCell ref="A3392:B3392"/>
    <mergeCell ref="A3488:B3488"/>
    <mergeCell ref="A3487:B3487"/>
    <mergeCell ref="A3486:B3486"/>
    <mergeCell ref="A3485:B3485"/>
    <mergeCell ref="A3484:B3484"/>
    <mergeCell ref="A3483:B3483"/>
    <mergeCell ref="A3482:B3482"/>
    <mergeCell ref="A3531:B3531"/>
    <mergeCell ref="A3530:B3530"/>
    <mergeCell ref="A3383:B3383"/>
    <mergeCell ref="A3382:B3382"/>
    <mergeCell ref="A3381:B3381"/>
    <mergeCell ref="A3354:B3354"/>
    <mergeCell ref="A3355:B3355"/>
    <mergeCell ref="A3356:B3356"/>
    <mergeCell ref="A3357:B3357"/>
    <mergeCell ref="A3358:B3358"/>
    <mergeCell ref="A3359:B3359"/>
    <mergeCell ref="A3360:B3360"/>
    <mergeCell ref="A3361:B3361"/>
    <mergeCell ref="A3362:B3362"/>
    <mergeCell ref="A3363:B3363"/>
    <mergeCell ref="A3364:B3364"/>
    <mergeCell ref="A3365:B3365"/>
    <mergeCell ref="A3366:B3366"/>
    <mergeCell ref="A3367:B3367"/>
    <mergeCell ref="A3368:B3368"/>
    <mergeCell ref="A3369:B3369"/>
    <mergeCell ref="A3370:B3370"/>
    <mergeCell ref="A3415:B3415"/>
    <mergeCell ref="A3452:B3452"/>
    <mergeCell ref="A3451:B3451"/>
    <mergeCell ref="A3422:B3422"/>
    <mergeCell ref="A3439:B3439"/>
    <mergeCell ref="A3438:B3438"/>
    <mergeCell ref="A3437:B3437"/>
    <mergeCell ref="A3436:B3436"/>
    <mergeCell ref="A3435:B3435"/>
    <mergeCell ref="A3470:B3470"/>
    <mergeCell ref="BS2595:BT2595"/>
    <mergeCell ref="BU2595:BV2595"/>
    <mergeCell ref="BW2595:BX2595"/>
    <mergeCell ref="BY2595:BZ2595"/>
    <mergeCell ref="CA2595:CB2595"/>
    <mergeCell ref="CC2595:CD2595"/>
    <mergeCell ref="CE2595:CF2595"/>
    <mergeCell ref="CG2595:CH2595"/>
    <mergeCell ref="CI2595:CJ2595"/>
    <mergeCell ref="A2594:B2596"/>
    <mergeCell ref="W2595:X2595"/>
    <mergeCell ref="Y2595:Z2595"/>
    <mergeCell ref="AA2595:AB2595"/>
    <mergeCell ref="AC2595:AD2595"/>
    <mergeCell ref="A3336:B3336"/>
    <mergeCell ref="A3337:B3337"/>
    <mergeCell ref="A3338:B3338"/>
    <mergeCell ref="C2662:T2662"/>
    <mergeCell ref="C2663:D2663"/>
    <mergeCell ref="E2663:F2663"/>
    <mergeCell ref="G2663:H2663"/>
    <mergeCell ref="I2663:J2663"/>
    <mergeCell ref="K2663:L2663"/>
    <mergeCell ref="M2663:N2663"/>
    <mergeCell ref="O2663:P2663"/>
    <mergeCell ref="Q2663:R2663"/>
    <mergeCell ref="S2663:T2663"/>
    <mergeCell ref="A2665:B2665"/>
    <mergeCell ref="A2674:B2674"/>
    <mergeCell ref="A2683:B2683"/>
    <mergeCell ref="A2692:B2692"/>
    <mergeCell ref="A2673:B2673"/>
    <mergeCell ref="A2548:B2548"/>
    <mergeCell ref="A2547:B2547"/>
    <mergeCell ref="A2546:B2546"/>
    <mergeCell ref="A2544:B2544"/>
    <mergeCell ref="A2543:B2543"/>
    <mergeCell ref="A2542:B2542"/>
    <mergeCell ref="A2541:B2541"/>
    <mergeCell ref="A2540:B2540"/>
    <mergeCell ref="A2539:B2539"/>
    <mergeCell ref="A2538:B2538"/>
    <mergeCell ref="A2537:B2537"/>
    <mergeCell ref="BG2595:BH2595"/>
    <mergeCell ref="BI2595:BJ2595"/>
    <mergeCell ref="BK2595:BL2595"/>
    <mergeCell ref="BM2595:BN2595"/>
    <mergeCell ref="BO2595:BP2595"/>
    <mergeCell ref="BQ2595:BR2595"/>
    <mergeCell ref="AE2595:AF2595"/>
    <mergeCell ref="AG2595:AH2595"/>
    <mergeCell ref="AI2595:AJ2595"/>
    <mergeCell ref="AK2595:AL2595"/>
    <mergeCell ref="AM2595:AN2595"/>
    <mergeCell ref="AO2595:AP2595"/>
    <mergeCell ref="AQ2595:AR2595"/>
    <mergeCell ref="AS2595:AT2595"/>
    <mergeCell ref="AU2595:AV2595"/>
    <mergeCell ref="AW2595:AX2595"/>
    <mergeCell ref="AY2595:AZ2595"/>
    <mergeCell ref="BA2595:BB2595"/>
    <mergeCell ref="BC2595:BD2595"/>
    <mergeCell ref="BE2595:BF2595"/>
    <mergeCell ref="A2563:B2563"/>
    <mergeCell ref="AS2525:AT2525"/>
    <mergeCell ref="AU2525:AV2525"/>
    <mergeCell ref="AW2525:AX2525"/>
    <mergeCell ref="AY2525:AZ2525"/>
    <mergeCell ref="BA2525:BB2525"/>
    <mergeCell ref="BC2525:BD2525"/>
    <mergeCell ref="A2527:B2527"/>
    <mergeCell ref="A2536:B2536"/>
    <mergeCell ref="A2545:B2545"/>
    <mergeCell ref="A2535:B2535"/>
    <mergeCell ref="A2534:B2534"/>
    <mergeCell ref="A2533:B2533"/>
    <mergeCell ref="A2532:B2532"/>
    <mergeCell ref="A2531:B2531"/>
    <mergeCell ref="A2530:B2530"/>
    <mergeCell ref="A2529:B2529"/>
    <mergeCell ref="A2528:B2528"/>
    <mergeCell ref="A2524:B2526"/>
    <mergeCell ref="C2524:BD2524"/>
    <mergeCell ref="C2525:D2525"/>
    <mergeCell ref="E2525:F2525"/>
    <mergeCell ref="G2525:H2525"/>
    <mergeCell ref="I2525:J2525"/>
    <mergeCell ref="K2525:L2525"/>
    <mergeCell ref="M2525:N2525"/>
    <mergeCell ref="O2525:P2525"/>
    <mergeCell ref="Q2525:R2525"/>
    <mergeCell ref="S2525:T2525"/>
    <mergeCell ref="U2525:V2525"/>
    <mergeCell ref="W2525:X2525"/>
    <mergeCell ref="Y2525:Z2525"/>
    <mergeCell ref="AA2525:AB2525"/>
    <mergeCell ref="AC2525:AD2525"/>
    <mergeCell ref="AE2525:AF2525"/>
    <mergeCell ref="AG2525:AH2525"/>
    <mergeCell ref="AI2525:AJ2525"/>
    <mergeCell ref="AK2525:AL2525"/>
    <mergeCell ref="AM2525:AN2525"/>
    <mergeCell ref="AO2525:AP2525"/>
    <mergeCell ref="AQ2525:AR2525"/>
    <mergeCell ref="AS2491:AT2491"/>
    <mergeCell ref="AU2491:AV2491"/>
    <mergeCell ref="AW2491:AX2491"/>
    <mergeCell ref="AY2491:AZ2491"/>
    <mergeCell ref="BA2491:BB2491"/>
    <mergeCell ref="BC2491:BD2491"/>
    <mergeCell ref="A2520:B2520"/>
    <mergeCell ref="A2511:B2511"/>
    <mergeCell ref="A2502:B2502"/>
    <mergeCell ref="A2493:B2493"/>
    <mergeCell ref="A2519:B2519"/>
    <mergeCell ref="A2518:B2518"/>
    <mergeCell ref="A2517:B2517"/>
    <mergeCell ref="A2516:B2516"/>
    <mergeCell ref="A2515:B2515"/>
    <mergeCell ref="A2514:B2514"/>
    <mergeCell ref="A2513:B2513"/>
    <mergeCell ref="A2512:B2512"/>
    <mergeCell ref="A2510:B2510"/>
    <mergeCell ref="A2509:B2509"/>
    <mergeCell ref="A2508:B2508"/>
    <mergeCell ref="A2507:B2507"/>
    <mergeCell ref="I2491:J2491"/>
    <mergeCell ref="K2491:L2491"/>
    <mergeCell ref="M2491:N2491"/>
    <mergeCell ref="O2491:P2491"/>
    <mergeCell ref="Q2491:R2491"/>
    <mergeCell ref="S2491:T2491"/>
    <mergeCell ref="U2491:V2491"/>
    <mergeCell ref="W2491:X2491"/>
    <mergeCell ref="Y2491:Z2491"/>
    <mergeCell ref="AA2491:AB2491"/>
    <mergeCell ref="AC2491:AD2491"/>
    <mergeCell ref="AE2491:AF2491"/>
    <mergeCell ref="AG2491:AH2491"/>
    <mergeCell ref="AI2491:AJ2491"/>
    <mergeCell ref="AK2491:AL2491"/>
    <mergeCell ref="AM2491:AN2491"/>
    <mergeCell ref="AO2491:AP2491"/>
    <mergeCell ref="C2490:BD2490"/>
    <mergeCell ref="C2491:D2491"/>
    <mergeCell ref="E2491:F2491"/>
    <mergeCell ref="G2491:H2491"/>
    <mergeCell ref="AQ2491:AR2491"/>
    <mergeCell ref="A4764:B4766"/>
    <mergeCell ref="A4794:B4794"/>
    <mergeCell ref="A4785:B4785"/>
    <mergeCell ref="A4776:B4776"/>
    <mergeCell ref="A4767:B4767"/>
    <mergeCell ref="A4793:B4793"/>
    <mergeCell ref="A4792:B4792"/>
    <mergeCell ref="A4791:B4791"/>
    <mergeCell ref="A4790:B4790"/>
    <mergeCell ref="A4789:B4789"/>
    <mergeCell ref="A4788:B4788"/>
    <mergeCell ref="A4787:B4787"/>
    <mergeCell ref="A4786:B4786"/>
    <mergeCell ref="A4784:B4784"/>
    <mergeCell ref="A4783:B4783"/>
    <mergeCell ref="A4782:B4782"/>
    <mergeCell ref="A4781:B4781"/>
    <mergeCell ref="A4780:B4780"/>
    <mergeCell ref="A4779:B4779"/>
    <mergeCell ref="A4778:B4778"/>
    <mergeCell ref="A4777:B4777"/>
    <mergeCell ref="A4775:B4775"/>
    <mergeCell ref="A4774:B4774"/>
    <mergeCell ref="A4773:B4773"/>
    <mergeCell ref="A4772:B4772"/>
    <mergeCell ref="A4771:B4771"/>
    <mergeCell ref="A4770:B4770"/>
    <mergeCell ref="A4769:B4769"/>
    <mergeCell ref="A4768:B4768"/>
    <mergeCell ref="A4738:B4738"/>
    <mergeCell ref="A4737:B4737"/>
    <mergeCell ref="A4736:B4736"/>
    <mergeCell ref="A4735:B4735"/>
    <mergeCell ref="A4734:B4734"/>
    <mergeCell ref="A4730:B4732"/>
    <mergeCell ref="C4764:H4764"/>
    <mergeCell ref="C4765:D4765"/>
    <mergeCell ref="E4765:F4765"/>
    <mergeCell ref="G4765:H4765"/>
    <mergeCell ref="A4733:B4733"/>
    <mergeCell ref="A4742:B4742"/>
    <mergeCell ref="A4751:B4751"/>
    <mergeCell ref="A4760:B4760"/>
    <mergeCell ref="A4759:B4759"/>
    <mergeCell ref="A4758:B4758"/>
    <mergeCell ref="A4757:B4757"/>
    <mergeCell ref="A4756:B4756"/>
    <mergeCell ref="A4755:B4755"/>
    <mergeCell ref="A4754:B4754"/>
    <mergeCell ref="A4753:B4753"/>
    <mergeCell ref="A4752:B4752"/>
    <mergeCell ref="A4750:B4750"/>
    <mergeCell ref="A4749:B4749"/>
    <mergeCell ref="A4748:B4748"/>
    <mergeCell ref="A4747:B4747"/>
    <mergeCell ref="A4746:B4746"/>
    <mergeCell ref="A4745:B4745"/>
    <mergeCell ref="A4744:B4744"/>
    <mergeCell ref="A4743:B4743"/>
    <mergeCell ref="A4741:B4741"/>
    <mergeCell ref="A4740:B4740"/>
    <mergeCell ref="A4739:B4739"/>
    <mergeCell ref="A4714:B4714"/>
    <mergeCell ref="A4713:B4713"/>
    <mergeCell ref="A4712:B4712"/>
    <mergeCell ref="A4725:B4725"/>
    <mergeCell ref="A4724:B4724"/>
    <mergeCell ref="A4723:B4723"/>
    <mergeCell ref="A4722:B4722"/>
    <mergeCell ref="A4721:B4721"/>
    <mergeCell ref="A4720:B4720"/>
    <mergeCell ref="A4719:B4719"/>
    <mergeCell ref="A4718:B4718"/>
    <mergeCell ref="A4715:B4715"/>
    <mergeCell ref="A4696:B4698"/>
    <mergeCell ref="C4730:T4730"/>
    <mergeCell ref="C4731:D4731"/>
    <mergeCell ref="E4731:F4731"/>
    <mergeCell ref="G4731:H4731"/>
    <mergeCell ref="I4731:J4731"/>
    <mergeCell ref="K4731:L4731"/>
    <mergeCell ref="M4731:N4731"/>
    <mergeCell ref="O4731:P4731"/>
    <mergeCell ref="Q4731:R4731"/>
    <mergeCell ref="S4731:T4731"/>
    <mergeCell ref="C4696:J4696"/>
    <mergeCell ref="C4697:D4697"/>
    <mergeCell ref="E4697:F4697"/>
    <mergeCell ref="G4697:H4697"/>
    <mergeCell ref="I4697:J4697"/>
    <mergeCell ref="A4726:B4726"/>
    <mergeCell ref="A4717:B4717"/>
    <mergeCell ref="A4708:B4708"/>
    <mergeCell ref="A4699:B4699"/>
    <mergeCell ref="A4709:B4709"/>
    <mergeCell ref="A4707:B4707"/>
    <mergeCell ref="A4706:B4706"/>
    <mergeCell ref="A4705:B4705"/>
    <mergeCell ref="A4704:B4704"/>
    <mergeCell ref="A4703:B4703"/>
    <mergeCell ref="A4702:B4702"/>
    <mergeCell ref="A4701:B4701"/>
    <mergeCell ref="A4700:B4700"/>
    <mergeCell ref="A4710:B4710"/>
    <mergeCell ref="A4711:B4711"/>
    <mergeCell ref="A4716:B4716"/>
    <mergeCell ref="A4665:B4665"/>
    <mergeCell ref="A4674:B4674"/>
    <mergeCell ref="A4683:B4683"/>
    <mergeCell ref="A4692:B4692"/>
    <mergeCell ref="A4691:B4691"/>
    <mergeCell ref="A4690:B4690"/>
    <mergeCell ref="A4689:B4689"/>
    <mergeCell ref="A4688:B4688"/>
    <mergeCell ref="A4687:B4687"/>
    <mergeCell ref="A4686:B4686"/>
    <mergeCell ref="A4685:B4685"/>
    <mergeCell ref="A4684:B4684"/>
    <mergeCell ref="A4682:B4682"/>
    <mergeCell ref="A4681:B4681"/>
    <mergeCell ref="A4680:B4680"/>
    <mergeCell ref="A4679:B4679"/>
    <mergeCell ref="A4678:B4678"/>
    <mergeCell ref="A4677:B4677"/>
    <mergeCell ref="A4676:B4676"/>
    <mergeCell ref="A4639:B4639"/>
    <mergeCell ref="A4638:B4638"/>
    <mergeCell ref="A4637:B4637"/>
    <mergeCell ref="A4675:B4675"/>
    <mergeCell ref="A4673:B4673"/>
    <mergeCell ref="A4672:B4672"/>
    <mergeCell ref="A4671:B4671"/>
    <mergeCell ref="A4670:B4670"/>
    <mergeCell ref="A4669:B4669"/>
    <mergeCell ref="A4668:B4668"/>
    <mergeCell ref="A4667:B4667"/>
    <mergeCell ref="A4666:B4666"/>
    <mergeCell ref="C4662:R4662"/>
    <mergeCell ref="C4663:D4663"/>
    <mergeCell ref="E4663:F4663"/>
    <mergeCell ref="G4663:H4663"/>
    <mergeCell ref="I4663:J4663"/>
    <mergeCell ref="K4663:L4663"/>
    <mergeCell ref="M4663:N4663"/>
    <mergeCell ref="O4663:P4663"/>
    <mergeCell ref="Q4663:R4663"/>
    <mergeCell ref="A4662:B4664"/>
    <mergeCell ref="A4640:B4640"/>
    <mergeCell ref="A4649:B4649"/>
    <mergeCell ref="A4658:B4658"/>
    <mergeCell ref="A4657:B4657"/>
    <mergeCell ref="A4656:B4656"/>
    <mergeCell ref="A4655:B4655"/>
    <mergeCell ref="A4654:B4654"/>
    <mergeCell ref="A4653:B4653"/>
    <mergeCell ref="A4652:B4652"/>
    <mergeCell ref="A4651:B4651"/>
    <mergeCell ref="A4636:B4636"/>
    <mergeCell ref="A4635:B4635"/>
    <mergeCell ref="A4634:B4634"/>
    <mergeCell ref="A4633:B4633"/>
    <mergeCell ref="A4632:B4632"/>
    <mergeCell ref="A4628:B4630"/>
    <mergeCell ref="A4605:B4605"/>
    <mergeCell ref="A4631:B4631"/>
    <mergeCell ref="A4604:B4604"/>
    <mergeCell ref="A4603:B4603"/>
    <mergeCell ref="A4602:B4602"/>
    <mergeCell ref="A4601:B4601"/>
    <mergeCell ref="A4600:B4600"/>
    <mergeCell ref="A4599:B4599"/>
    <mergeCell ref="A4598:B4598"/>
    <mergeCell ref="A4594:B4596"/>
    <mergeCell ref="A4650:B4650"/>
    <mergeCell ref="A4648:B4648"/>
    <mergeCell ref="A4647:B4647"/>
    <mergeCell ref="A4646:B4646"/>
    <mergeCell ref="A4645:B4645"/>
    <mergeCell ref="A4644:B4644"/>
    <mergeCell ref="A4643:B4643"/>
    <mergeCell ref="A4642:B4642"/>
    <mergeCell ref="A4641:B4641"/>
    <mergeCell ref="A4617:B4617"/>
    <mergeCell ref="A4616:B4616"/>
    <mergeCell ref="A4614:B4614"/>
    <mergeCell ref="A4613:B4613"/>
    <mergeCell ref="A4612:B4612"/>
    <mergeCell ref="A4611:B4611"/>
    <mergeCell ref="A4610:B4610"/>
    <mergeCell ref="C4628:R4628"/>
    <mergeCell ref="C4629:D4629"/>
    <mergeCell ref="E4629:F4629"/>
    <mergeCell ref="G4629:H4629"/>
    <mergeCell ref="I4629:J4629"/>
    <mergeCell ref="K4629:L4629"/>
    <mergeCell ref="M4629:N4629"/>
    <mergeCell ref="O4629:P4629"/>
    <mergeCell ref="Q4629:R4629"/>
    <mergeCell ref="C4594:H4594"/>
    <mergeCell ref="C4595:D4595"/>
    <mergeCell ref="E4595:F4595"/>
    <mergeCell ref="G4595:H4595"/>
    <mergeCell ref="A4624:B4624"/>
    <mergeCell ref="A4615:B4615"/>
    <mergeCell ref="A4606:B4606"/>
    <mergeCell ref="A4597:B4597"/>
    <mergeCell ref="A4623:B4623"/>
    <mergeCell ref="A4622:B4622"/>
    <mergeCell ref="A4621:B4621"/>
    <mergeCell ref="A4620:B4620"/>
    <mergeCell ref="A4619:B4619"/>
    <mergeCell ref="A4618:B4618"/>
    <mergeCell ref="A4607:B4607"/>
    <mergeCell ref="A4608:B4608"/>
    <mergeCell ref="A4609:B4609"/>
    <mergeCell ref="A4563:B4563"/>
    <mergeCell ref="A4572:B4572"/>
    <mergeCell ref="A4581:B4581"/>
    <mergeCell ref="A4590:B4590"/>
    <mergeCell ref="A4560:B4562"/>
    <mergeCell ref="A4580:B4580"/>
    <mergeCell ref="A4579:B4579"/>
    <mergeCell ref="A4578:B4578"/>
    <mergeCell ref="A4577:B4577"/>
    <mergeCell ref="A4576:B4576"/>
    <mergeCell ref="A4575:B4575"/>
    <mergeCell ref="A4574:B4574"/>
    <mergeCell ref="A4573:B4573"/>
    <mergeCell ref="A4571:B4571"/>
    <mergeCell ref="A4570:B4570"/>
    <mergeCell ref="A4569:B4569"/>
    <mergeCell ref="A4568:B4568"/>
    <mergeCell ref="A4567:B4567"/>
    <mergeCell ref="A4566:B4566"/>
    <mergeCell ref="A4565:B4565"/>
    <mergeCell ref="A4564:B4564"/>
    <mergeCell ref="A4589:B4589"/>
    <mergeCell ref="A4588:B4588"/>
    <mergeCell ref="A4587:B4587"/>
    <mergeCell ref="A4586:B4586"/>
    <mergeCell ref="A4585:B4585"/>
    <mergeCell ref="A4584:B4584"/>
    <mergeCell ref="A4583:B4583"/>
    <mergeCell ref="A4582:B4582"/>
    <mergeCell ref="C4560:L4560"/>
    <mergeCell ref="C4561:D4561"/>
    <mergeCell ref="E4561:F4561"/>
    <mergeCell ref="G4561:H4561"/>
    <mergeCell ref="I4561:J4561"/>
    <mergeCell ref="K4561:L4561"/>
    <mergeCell ref="A4529:B4529"/>
    <mergeCell ref="A4538:B4538"/>
    <mergeCell ref="A4547:B4547"/>
    <mergeCell ref="A4556:B4556"/>
    <mergeCell ref="A4555:B4555"/>
    <mergeCell ref="A4554:B4554"/>
    <mergeCell ref="A4553:B4553"/>
    <mergeCell ref="A4552:B4552"/>
    <mergeCell ref="A4551:B4551"/>
    <mergeCell ref="A4550:B4550"/>
    <mergeCell ref="A4549:B4549"/>
    <mergeCell ref="A4548:B4548"/>
    <mergeCell ref="A4546:B4546"/>
    <mergeCell ref="A4545:B4545"/>
    <mergeCell ref="A4544:B4544"/>
    <mergeCell ref="A4543:B4543"/>
    <mergeCell ref="A4542:B4542"/>
    <mergeCell ref="A4541:B4541"/>
    <mergeCell ref="A4540:B4540"/>
    <mergeCell ref="A4539:B4539"/>
    <mergeCell ref="A4537:B4537"/>
    <mergeCell ref="A4536:B4536"/>
    <mergeCell ref="A4535:B4535"/>
    <mergeCell ref="A4510:B4510"/>
    <mergeCell ref="A4509:B4509"/>
    <mergeCell ref="A4508:B4508"/>
    <mergeCell ref="A4507:B4507"/>
    <mergeCell ref="A4506:B4506"/>
    <mergeCell ref="A4505:B4505"/>
    <mergeCell ref="A4503:B4503"/>
    <mergeCell ref="A4502:B4502"/>
    <mergeCell ref="A4501:B4501"/>
    <mergeCell ref="A4500:B4500"/>
    <mergeCell ref="A4499:B4499"/>
    <mergeCell ref="A4498:B4498"/>
    <mergeCell ref="A4497:B4497"/>
    <mergeCell ref="A4496:B4496"/>
    <mergeCell ref="A4534:B4534"/>
    <mergeCell ref="A4533:B4533"/>
    <mergeCell ref="A4532:B4532"/>
    <mergeCell ref="A4531:B4531"/>
    <mergeCell ref="A4530:B4530"/>
    <mergeCell ref="A4526:B4528"/>
    <mergeCell ref="A4492:B4494"/>
    <mergeCell ref="C4526:J4526"/>
    <mergeCell ref="C4527:D4527"/>
    <mergeCell ref="E4527:F4527"/>
    <mergeCell ref="G4527:H4527"/>
    <mergeCell ref="I4527:J4527"/>
    <mergeCell ref="A4458:B4460"/>
    <mergeCell ref="C4492:N4492"/>
    <mergeCell ref="C4493:D4493"/>
    <mergeCell ref="E4493:F4493"/>
    <mergeCell ref="G4493:H4493"/>
    <mergeCell ref="I4493:J4493"/>
    <mergeCell ref="K4493:L4493"/>
    <mergeCell ref="M4493:N4493"/>
    <mergeCell ref="A4522:B4522"/>
    <mergeCell ref="A4513:B4513"/>
    <mergeCell ref="A4504:B4504"/>
    <mergeCell ref="A4495:B4495"/>
    <mergeCell ref="A4521:B4521"/>
    <mergeCell ref="A4520:B4520"/>
    <mergeCell ref="A4519:B4519"/>
    <mergeCell ref="A4518:B4518"/>
    <mergeCell ref="A4517:B4517"/>
    <mergeCell ref="A4516:B4516"/>
    <mergeCell ref="A4515:B4515"/>
    <mergeCell ref="A4514:B4514"/>
    <mergeCell ref="A4512:B4512"/>
    <mergeCell ref="A4511:B4511"/>
    <mergeCell ref="A4488:B4488"/>
    <mergeCell ref="A4479:B4479"/>
    <mergeCell ref="A4470:B4470"/>
    <mergeCell ref="A4461:B4461"/>
    <mergeCell ref="A4487:B4487"/>
    <mergeCell ref="A4486:B4486"/>
    <mergeCell ref="A4485:B4485"/>
    <mergeCell ref="A4484:B4484"/>
    <mergeCell ref="A4483:B4483"/>
    <mergeCell ref="A4482:B4482"/>
    <mergeCell ref="A4481:B4481"/>
    <mergeCell ref="A4480:B4480"/>
    <mergeCell ref="A4478:B4478"/>
    <mergeCell ref="A4477:B4477"/>
    <mergeCell ref="A4476:B4476"/>
    <mergeCell ref="A4475:B4475"/>
    <mergeCell ref="A4474:B4474"/>
    <mergeCell ref="A4473:B4473"/>
    <mergeCell ref="A4472:B4472"/>
    <mergeCell ref="A4471:B4471"/>
    <mergeCell ref="A4469:B4469"/>
    <mergeCell ref="A4468:B4468"/>
    <mergeCell ref="A4467:B4467"/>
    <mergeCell ref="A4466:B4466"/>
    <mergeCell ref="A4465:B4465"/>
    <mergeCell ref="A4464:B4464"/>
    <mergeCell ref="A4463:B4463"/>
    <mergeCell ref="A4462:B4462"/>
    <mergeCell ref="C4458:T4458"/>
    <mergeCell ref="C4459:D4459"/>
    <mergeCell ref="E4459:F4459"/>
    <mergeCell ref="G4459:H4459"/>
    <mergeCell ref="I4459:J4459"/>
    <mergeCell ref="K4459:L4459"/>
    <mergeCell ref="M4459:N4459"/>
    <mergeCell ref="O4459:P4459"/>
    <mergeCell ref="Q4459:R4459"/>
    <mergeCell ref="S4459:T4459"/>
    <mergeCell ref="A4454:B4454"/>
    <mergeCell ref="A4445:B4445"/>
    <mergeCell ref="A4436:B4436"/>
    <mergeCell ref="A4427:B4427"/>
    <mergeCell ref="A4453:B4453"/>
    <mergeCell ref="A4452:B4452"/>
    <mergeCell ref="A4451:B4451"/>
    <mergeCell ref="A4450:B4450"/>
    <mergeCell ref="A4449:B4449"/>
    <mergeCell ref="A4448:B4448"/>
    <mergeCell ref="A4447:B4447"/>
    <mergeCell ref="A4446:B4446"/>
    <mergeCell ref="A4444:B4444"/>
    <mergeCell ref="A4443:B4443"/>
    <mergeCell ref="A4442:B4442"/>
    <mergeCell ref="A4441:B4441"/>
    <mergeCell ref="A4440:B4440"/>
    <mergeCell ref="A4439:B4439"/>
    <mergeCell ref="A4438:B4438"/>
    <mergeCell ref="A4437:B4437"/>
    <mergeCell ref="A4435:B4435"/>
    <mergeCell ref="A4434:B4434"/>
    <mergeCell ref="A4433:B4433"/>
    <mergeCell ref="A4432:B4432"/>
    <mergeCell ref="A4431:B4431"/>
    <mergeCell ref="A4430:B4430"/>
    <mergeCell ref="A4429:B4429"/>
    <mergeCell ref="A4428:B4428"/>
    <mergeCell ref="A4399:B4399"/>
    <mergeCell ref="A4398:B4398"/>
    <mergeCell ref="A4397:B4397"/>
    <mergeCell ref="A4396:B4396"/>
    <mergeCell ref="A4395:B4395"/>
    <mergeCell ref="A4394:B4394"/>
    <mergeCell ref="A4391:B4392"/>
    <mergeCell ref="C4424:J4424"/>
    <mergeCell ref="C4425:D4425"/>
    <mergeCell ref="E4425:F4425"/>
    <mergeCell ref="G4425:H4425"/>
    <mergeCell ref="I4425:J4425"/>
    <mergeCell ref="A4424:B4426"/>
    <mergeCell ref="C4391:F4391"/>
    <mergeCell ref="A4420:B4420"/>
    <mergeCell ref="A4411:B4411"/>
    <mergeCell ref="A4402:B4402"/>
    <mergeCell ref="A4393:B4393"/>
    <mergeCell ref="A4419:B4419"/>
    <mergeCell ref="A4418:B4418"/>
    <mergeCell ref="A4417:B4417"/>
    <mergeCell ref="A4416:B4416"/>
    <mergeCell ref="A4415:B4415"/>
    <mergeCell ref="A4414:B4414"/>
    <mergeCell ref="A4413:B4413"/>
    <mergeCell ref="A4412:B4412"/>
    <mergeCell ref="A4410:B4410"/>
    <mergeCell ref="A4409:B4409"/>
    <mergeCell ref="A4408:B4408"/>
    <mergeCell ref="A4407:B4407"/>
    <mergeCell ref="A4406:B4406"/>
    <mergeCell ref="A4405:B4405"/>
    <mergeCell ref="A4404:B4404"/>
    <mergeCell ref="A4403:B4403"/>
    <mergeCell ref="A4401:B4401"/>
    <mergeCell ref="A4400:B4400"/>
    <mergeCell ref="A4387:B4387"/>
    <mergeCell ref="A4378:B4378"/>
    <mergeCell ref="A4369:B4369"/>
    <mergeCell ref="A4360:B4360"/>
    <mergeCell ref="A4368:B4368"/>
    <mergeCell ref="A4367:B4367"/>
    <mergeCell ref="A4366:B4366"/>
    <mergeCell ref="A4365:B4365"/>
    <mergeCell ref="A4364:B4364"/>
    <mergeCell ref="A4363:B4363"/>
    <mergeCell ref="A4362:B4362"/>
    <mergeCell ref="A4361:B4361"/>
    <mergeCell ref="A4386:B4386"/>
    <mergeCell ref="A4385:B4385"/>
    <mergeCell ref="A4384:B4384"/>
    <mergeCell ref="A4383:B4383"/>
    <mergeCell ref="A4382:B4382"/>
    <mergeCell ref="A4381:B4381"/>
    <mergeCell ref="A4380:B4380"/>
    <mergeCell ref="A4379:B4379"/>
    <mergeCell ref="A4377:B4377"/>
    <mergeCell ref="A4376:B4376"/>
    <mergeCell ref="A4375:B4375"/>
    <mergeCell ref="A4374:B4374"/>
    <mergeCell ref="A4373:B4373"/>
    <mergeCell ref="A4372:B4372"/>
    <mergeCell ref="A4371:B4371"/>
    <mergeCell ref="A4370:B4370"/>
    <mergeCell ref="A4336:B4336"/>
    <mergeCell ref="A4334:B4334"/>
    <mergeCell ref="A4333:B4333"/>
    <mergeCell ref="A4332:B4332"/>
    <mergeCell ref="A4331:B4331"/>
    <mergeCell ref="A4330:B4330"/>
    <mergeCell ref="A4329:B4329"/>
    <mergeCell ref="A4328:B4328"/>
    <mergeCell ref="A4327:B4327"/>
    <mergeCell ref="A4323:B4325"/>
    <mergeCell ref="C4357:H4357"/>
    <mergeCell ref="C4358:D4358"/>
    <mergeCell ref="E4358:F4358"/>
    <mergeCell ref="G4358:H4358"/>
    <mergeCell ref="A4357:B4359"/>
    <mergeCell ref="C4323:H4323"/>
    <mergeCell ref="C4324:D4324"/>
    <mergeCell ref="E4324:F4324"/>
    <mergeCell ref="G4324:H4324"/>
    <mergeCell ref="A4326:B4326"/>
    <mergeCell ref="A4335:B4335"/>
    <mergeCell ref="A4344:B4344"/>
    <mergeCell ref="A4353:B4353"/>
    <mergeCell ref="A4352:B4352"/>
    <mergeCell ref="A4351:B4351"/>
    <mergeCell ref="A4350:B4350"/>
    <mergeCell ref="A4349:B4349"/>
    <mergeCell ref="A4348:B4348"/>
    <mergeCell ref="A4347:B4347"/>
    <mergeCell ref="A4346:B4346"/>
    <mergeCell ref="A4345:B4345"/>
    <mergeCell ref="A4343:B4343"/>
    <mergeCell ref="A4342:B4342"/>
    <mergeCell ref="A4341:B4341"/>
    <mergeCell ref="A4340:B4340"/>
    <mergeCell ref="A4339:B4339"/>
    <mergeCell ref="A4338:B4338"/>
    <mergeCell ref="A4337:B4337"/>
    <mergeCell ref="A4319:B4319"/>
    <mergeCell ref="A4310:B4310"/>
    <mergeCell ref="A4301:B4301"/>
    <mergeCell ref="A4292:B4292"/>
    <mergeCell ref="A4318:B4318"/>
    <mergeCell ref="A4317:B4317"/>
    <mergeCell ref="A4316:B4316"/>
    <mergeCell ref="A4315:B4315"/>
    <mergeCell ref="A4314:B4314"/>
    <mergeCell ref="A4313:B4313"/>
    <mergeCell ref="A4312:B4312"/>
    <mergeCell ref="A4311:B4311"/>
    <mergeCell ref="A4309:B4309"/>
    <mergeCell ref="A4308:B4308"/>
    <mergeCell ref="A4307:B4307"/>
    <mergeCell ref="A4306:B4306"/>
    <mergeCell ref="A4305:B4305"/>
    <mergeCell ref="A4304:B4304"/>
    <mergeCell ref="A4303:B4303"/>
    <mergeCell ref="A4302:B4302"/>
    <mergeCell ref="A4300:B4300"/>
    <mergeCell ref="A4299:B4299"/>
    <mergeCell ref="A4298:B4298"/>
    <mergeCell ref="A4297:B4297"/>
    <mergeCell ref="A4296:B4296"/>
    <mergeCell ref="A4295:B4295"/>
    <mergeCell ref="A4294:B4294"/>
    <mergeCell ref="A4293:B4293"/>
    <mergeCell ref="A4270:B4270"/>
    <mergeCell ref="A4269:B4269"/>
    <mergeCell ref="A4268:B4268"/>
    <mergeCell ref="A4266:B4266"/>
    <mergeCell ref="A4265:B4265"/>
    <mergeCell ref="A4264:B4264"/>
    <mergeCell ref="A4263:B4263"/>
    <mergeCell ref="A4262:B4262"/>
    <mergeCell ref="A4261:B4261"/>
    <mergeCell ref="A4260:B4260"/>
    <mergeCell ref="A4259:B4259"/>
    <mergeCell ref="A4255:B4257"/>
    <mergeCell ref="C4289:H4289"/>
    <mergeCell ref="C4290:D4290"/>
    <mergeCell ref="E4290:F4290"/>
    <mergeCell ref="G4290:H4290"/>
    <mergeCell ref="A4289:B4291"/>
    <mergeCell ref="A4221:B4223"/>
    <mergeCell ref="C4255:J4255"/>
    <mergeCell ref="C4256:D4256"/>
    <mergeCell ref="E4256:F4256"/>
    <mergeCell ref="G4256:H4256"/>
    <mergeCell ref="I4256:J4256"/>
    <mergeCell ref="A4285:B4285"/>
    <mergeCell ref="A4276:B4276"/>
    <mergeCell ref="A4267:B4267"/>
    <mergeCell ref="A4258:B4258"/>
    <mergeCell ref="A4284:B4284"/>
    <mergeCell ref="A4283:B4283"/>
    <mergeCell ref="A4282:B4282"/>
    <mergeCell ref="A4281:B4281"/>
    <mergeCell ref="A4280:B4280"/>
    <mergeCell ref="A4279:B4279"/>
    <mergeCell ref="A4278:B4278"/>
    <mergeCell ref="A4277:B4277"/>
    <mergeCell ref="A4275:B4275"/>
    <mergeCell ref="A4274:B4274"/>
    <mergeCell ref="A4273:B4273"/>
    <mergeCell ref="A4272:B4272"/>
    <mergeCell ref="A4271:B4271"/>
    <mergeCell ref="A4251:B4251"/>
    <mergeCell ref="A4242:B4242"/>
    <mergeCell ref="A4233:B4233"/>
    <mergeCell ref="A4224:B4224"/>
    <mergeCell ref="A4250:B4250"/>
    <mergeCell ref="A4249:B4249"/>
    <mergeCell ref="A4248:B4248"/>
    <mergeCell ref="A4247:B4247"/>
    <mergeCell ref="A4246:B4246"/>
    <mergeCell ref="A4245:B4245"/>
    <mergeCell ref="A4244:B4244"/>
    <mergeCell ref="A4243:B4243"/>
    <mergeCell ref="A4241:B4241"/>
    <mergeCell ref="A4240:B4240"/>
    <mergeCell ref="A4239:B4239"/>
    <mergeCell ref="A4238:B4238"/>
    <mergeCell ref="A4237:B4237"/>
    <mergeCell ref="A4236:B4236"/>
    <mergeCell ref="A4235:B4235"/>
    <mergeCell ref="A4234:B4234"/>
    <mergeCell ref="A4232:B4232"/>
    <mergeCell ref="A4231:B4231"/>
    <mergeCell ref="A4230:B4230"/>
    <mergeCell ref="A4229:B4229"/>
    <mergeCell ref="A4228:B4228"/>
    <mergeCell ref="A4227:B4227"/>
    <mergeCell ref="A4226:B4226"/>
    <mergeCell ref="A4225:B4225"/>
    <mergeCell ref="C4221:T4221"/>
    <mergeCell ref="C4222:D4222"/>
    <mergeCell ref="E4222:F4222"/>
    <mergeCell ref="G4222:H4222"/>
    <mergeCell ref="I4222:J4222"/>
    <mergeCell ref="K4222:L4222"/>
    <mergeCell ref="M4222:N4222"/>
    <mergeCell ref="O4222:P4222"/>
    <mergeCell ref="Q4222:R4222"/>
    <mergeCell ref="S4222:T4222"/>
    <mergeCell ref="A4217:B4217"/>
    <mergeCell ref="A4208:B4208"/>
    <mergeCell ref="A4199:B4199"/>
    <mergeCell ref="A4190:B4190"/>
    <mergeCell ref="A4187:B4189"/>
    <mergeCell ref="A4216:B4216"/>
    <mergeCell ref="A4215:B4215"/>
    <mergeCell ref="A4214:B4214"/>
    <mergeCell ref="A4213:B4213"/>
    <mergeCell ref="A4212:B4212"/>
    <mergeCell ref="A4211:B4211"/>
    <mergeCell ref="A4210:B4210"/>
    <mergeCell ref="A4209:B4209"/>
    <mergeCell ref="A4207:B4207"/>
    <mergeCell ref="A4206:B4206"/>
    <mergeCell ref="A4205:B4205"/>
    <mergeCell ref="A4204:B4204"/>
    <mergeCell ref="A4203:B4203"/>
    <mergeCell ref="A4202:B4202"/>
    <mergeCell ref="A4201:B4201"/>
    <mergeCell ref="A4200:B4200"/>
    <mergeCell ref="A4198:B4198"/>
    <mergeCell ref="A4197:B4197"/>
    <mergeCell ref="A4196:B4196"/>
    <mergeCell ref="A4195:B4195"/>
    <mergeCell ref="A4194:B4194"/>
    <mergeCell ref="A4193:B4193"/>
    <mergeCell ref="A4192:B4192"/>
    <mergeCell ref="A4191:B4191"/>
    <mergeCell ref="A4166:B4166"/>
    <mergeCell ref="A4164:B4164"/>
    <mergeCell ref="A4163:B4163"/>
    <mergeCell ref="A4162:B4162"/>
    <mergeCell ref="A4161:B4161"/>
    <mergeCell ref="A4160:B4160"/>
    <mergeCell ref="A4159:B4159"/>
    <mergeCell ref="A4158:B4158"/>
    <mergeCell ref="A4157:B4157"/>
    <mergeCell ref="A4153:B4155"/>
    <mergeCell ref="C4187:L4187"/>
    <mergeCell ref="C4188:D4188"/>
    <mergeCell ref="E4188:F4188"/>
    <mergeCell ref="G4188:H4188"/>
    <mergeCell ref="I4188:J4188"/>
    <mergeCell ref="K4188:L4188"/>
    <mergeCell ref="C4153:H4153"/>
    <mergeCell ref="C4154:D4154"/>
    <mergeCell ref="E4154:F4154"/>
    <mergeCell ref="G4154:H4154"/>
    <mergeCell ref="A4183:B4183"/>
    <mergeCell ref="A4174:B4174"/>
    <mergeCell ref="A4165:B4165"/>
    <mergeCell ref="A4156:B4156"/>
    <mergeCell ref="A4182:B4182"/>
    <mergeCell ref="A4181:B4181"/>
    <mergeCell ref="A4180:B4180"/>
    <mergeCell ref="A4179:B4179"/>
    <mergeCell ref="A4178:B4178"/>
    <mergeCell ref="A4177:B4177"/>
    <mergeCell ref="A4176:B4176"/>
    <mergeCell ref="A4175:B4175"/>
    <mergeCell ref="A4173:B4173"/>
    <mergeCell ref="A4172:B4172"/>
    <mergeCell ref="A4171:B4171"/>
    <mergeCell ref="A4170:B4170"/>
    <mergeCell ref="A4169:B4169"/>
    <mergeCell ref="A4168:B4168"/>
    <mergeCell ref="A4167:B4167"/>
    <mergeCell ref="A4140:B4140"/>
    <mergeCell ref="A4131:B4131"/>
    <mergeCell ref="A4122:B4122"/>
    <mergeCell ref="A4149:B4149"/>
    <mergeCell ref="A4148:B4148"/>
    <mergeCell ref="A4147:B4147"/>
    <mergeCell ref="A4146:B4146"/>
    <mergeCell ref="A4145:B4145"/>
    <mergeCell ref="A4144:B4144"/>
    <mergeCell ref="A4143:B4143"/>
    <mergeCell ref="A4142:B4142"/>
    <mergeCell ref="A4141:B4141"/>
    <mergeCell ref="A4139:B4139"/>
    <mergeCell ref="A4138:B4138"/>
    <mergeCell ref="A4137:B4137"/>
    <mergeCell ref="A4136:B4136"/>
    <mergeCell ref="A4135:B4135"/>
    <mergeCell ref="A4134:B4134"/>
    <mergeCell ref="A4133:B4133"/>
    <mergeCell ref="A4132:B4132"/>
    <mergeCell ref="A4130:B4130"/>
    <mergeCell ref="A4129:B4129"/>
    <mergeCell ref="A4128:B4128"/>
    <mergeCell ref="A4127:B4127"/>
    <mergeCell ref="A4126:B4126"/>
    <mergeCell ref="A4125:B4125"/>
    <mergeCell ref="A4124:B4124"/>
    <mergeCell ref="A4123:B4123"/>
    <mergeCell ref="C4119:L4119"/>
    <mergeCell ref="C4120:D4120"/>
    <mergeCell ref="E4120:F4120"/>
    <mergeCell ref="G4120:H4120"/>
    <mergeCell ref="I4120:J4120"/>
    <mergeCell ref="K4120:L4120"/>
    <mergeCell ref="A4119:B4121"/>
    <mergeCell ref="A4110:B4110"/>
    <mergeCell ref="A4109:B4109"/>
    <mergeCell ref="A4108:B4108"/>
    <mergeCell ref="A4107:B4107"/>
    <mergeCell ref="A4105:B4105"/>
    <mergeCell ref="A4104:B4104"/>
    <mergeCell ref="A4103:B4103"/>
    <mergeCell ref="A4102:B4102"/>
    <mergeCell ref="A4101:B4101"/>
    <mergeCell ref="A4100:B4100"/>
    <mergeCell ref="I4086:J4086"/>
    <mergeCell ref="K4086:L4086"/>
    <mergeCell ref="A4115:B4115"/>
    <mergeCell ref="A4106:B4106"/>
    <mergeCell ref="A4097:B4097"/>
    <mergeCell ref="A4088:B4088"/>
    <mergeCell ref="A4114:B4114"/>
    <mergeCell ref="A4113:B4113"/>
    <mergeCell ref="A4112:B4112"/>
    <mergeCell ref="A4111:B4111"/>
    <mergeCell ref="A4066:B4066"/>
    <mergeCell ref="A4065:B4065"/>
    <mergeCell ref="A4064:B4064"/>
    <mergeCell ref="A4062:B4062"/>
    <mergeCell ref="A4061:B4061"/>
    <mergeCell ref="A4060:B4060"/>
    <mergeCell ref="A4059:B4059"/>
    <mergeCell ref="A4091:B4091"/>
    <mergeCell ref="A4090:B4090"/>
    <mergeCell ref="A4089:B4089"/>
    <mergeCell ref="A4085:B4087"/>
    <mergeCell ref="A4099:B4099"/>
    <mergeCell ref="A4098:B4098"/>
    <mergeCell ref="A4096:B4096"/>
    <mergeCell ref="A4095:B4095"/>
    <mergeCell ref="A4094:B4094"/>
    <mergeCell ref="A4093:B4093"/>
    <mergeCell ref="A4092:B4092"/>
    <mergeCell ref="C4085:L4085"/>
    <mergeCell ref="C4086:D4086"/>
    <mergeCell ref="E4086:F4086"/>
    <mergeCell ref="G4086:H4086"/>
    <mergeCell ref="A4058:B4058"/>
    <mergeCell ref="A4057:B4057"/>
    <mergeCell ref="A4056:B4056"/>
    <mergeCell ref="A4055:B4055"/>
    <mergeCell ref="A4051:B4053"/>
    <mergeCell ref="C4051:L4051"/>
    <mergeCell ref="C4052:D4052"/>
    <mergeCell ref="E4052:F4052"/>
    <mergeCell ref="G4052:H4052"/>
    <mergeCell ref="I4052:J4052"/>
    <mergeCell ref="K4052:L4052"/>
    <mergeCell ref="A4081:B4081"/>
    <mergeCell ref="A4072:B4072"/>
    <mergeCell ref="A4063:B4063"/>
    <mergeCell ref="A4054:B4054"/>
    <mergeCell ref="A4080:B4080"/>
    <mergeCell ref="A4079:B4079"/>
    <mergeCell ref="A4078:B4078"/>
    <mergeCell ref="A4077:B4077"/>
    <mergeCell ref="A4076:B4076"/>
    <mergeCell ref="A4075:B4075"/>
    <mergeCell ref="A4074:B4074"/>
    <mergeCell ref="A4073:B4073"/>
    <mergeCell ref="A4071:B4071"/>
    <mergeCell ref="A4070:B4070"/>
    <mergeCell ref="A4069:B4069"/>
    <mergeCell ref="A4068:B4068"/>
    <mergeCell ref="A4067:B4067"/>
    <mergeCell ref="A4041:B4041"/>
    <mergeCell ref="A4042:B4042"/>
    <mergeCell ref="A4043:B4043"/>
    <mergeCell ref="A4044:B4044"/>
    <mergeCell ref="A4045:B4045"/>
    <mergeCell ref="A4046:B4046"/>
    <mergeCell ref="C4018:F4018"/>
    <mergeCell ref="C3987:F3987"/>
    <mergeCell ref="A3987:B3988"/>
    <mergeCell ref="A4018:B4019"/>
    <mergeCell ref="A4047:B4047"/>
    <mergeCell ref="A4038:B4038"/>
    <mergeCell ref="A4029:B4029"/>
    <mergeCell ref="A4020:B4020"/>
    <mergeCell ref="A4021:B4021"/>
    <mergeCell ref="A4022:B4022"/>
    <mergeCell ref="A4023:B4023"/>
    <mergeCell ref="A4024:B4024"/>
    <mergeCell ref="A4025:B4025"/>
    <mergeCell ref="A4026:B4026"/>
    <mergeCell ref="A4027:B4027"/>
    <mergeCell ref="A4028:B4028"/>
    <mergeCell ref="A4030:B4030"/>
    <mergeCell ref="A4031:B4031"/>
    <mergeCell ref="A4032:B4032"/>
    <mergeCell ref="A4033:B4033"/>
    <mergeCell ref="A4034:B4034"/>
    <mergeCell ref="A4035:B4035"/>
    <mergeCell ref="A4036:B4036"/>
    <mergeCell ref="A4037:B4037"/>
    <mergeCell ref="A4039:B4039"/>
    <mergeCell ref="A4040:B4040"/>
    <mergeCell ref="A4014:B4014"/>
    <mergeCell ref="A4005:B4005"/>
    <mergeCell ref="A4004:B4004"/>
    <mergeCell ref="A4002:B4002"/>
    <mergeCell ref="A4001:B4001"/>
    <mergeCell ref="A4000:B4000"/>
    <mergeCell ref="A3998:B3998"/>
    <mergeCell ref="A3996:B3996"/>
    <mergeCell ref="A3995:B3995"/>
    <mergeCell ref="A3994:B3994"/>
    <mergeCell ref="A3993:B3993"/>
    <mergeCell ref="A3992:B3992"/>
    <mergeCell ref="A3991:B3991"/>
    <mergeCell ref="A3990:B3990"/>
    <mergeCell ref="A4006:B4006"/>
    <mergeCell ref="A4007:B4007"/>
    <mergeCell ref="A4008:B4008"/>
    <mergeCell ref="A4009:B4009"/>
    <mergeCell ref="A4010:B4010"/>
    <mergeCell ref="A4011:B4011"/>
    <mergeCell ref="A4012:B4012"/>
    <mergeCell ref="A4013:B4013"/>
    <mergeCell ref="A3997:B3997"/>
    <mergeCell ref="A4003:B4003"/>
    <mergeCell ref="A3999:B3999"/>
    <mergeCell ref="C3953:AL3953"/>
    <mergeCell ref="A3953:B3955"/>
    <mergeCell ref="A3983:B3983"/>
    <mergeCell ref="A3974:B3974"/>
    <mergeCell ref="A3965:B3965"/>
    <mergeCell ref="A3956:B3956"/>
    <mergeCell ref="A3982:B3982"/>
    <mergeCell ref="A3981:B3981"/>
    <mergeCell ref="A3980:B3980"/>
    <mergeCell ref="A3979:B3979"/>
    <mergeCell ref="A3978:B3978"/>
    <mergeCell ref="A3977:B3977"/>
    <mergeCell ref="A3976:B3976"/>
    <mergeCell ref="A3975:B3975"/>
    <mergeCell ref="A3973:B3973"/>
    <mergeCell ref="A3972:B3972"/>
    <mergeCell ref="A3971:B3971"/>
    <mergeCell ref="A3970:B3970"/>
    <mergeCell ref="A3969:B3969"/>
    <mergeCell ref="A3968:B3968"/>
    <mergeCell ref="A3967:B3967"/>
    <mergeCell ref="A3966:B3966"/>
    <mergeCell ref="A3964:B3964"/>
    <mergeCell ref="A3963:B3963"/>
    <mergeCell ref="A3962:B3962"/>
    <mergeCell ref="C3954:D3954"/>
    <mergeCell ref="E3954:F3954"/>
    <mergeCell ref="G3954:H3954"/>
    <mergeCell ref="I3954:J3954"/>
    <mergeCell ref="K3954:L3954"/>
    <mergeCell ref="M3954:N3954"/>
    <mergeCell ref="O3954:P3954"/>
    <mergeCell ref="Q3954:R3954"/>
    <mergeCell ref="S3954:T3954"/>
    <mergeCell ref="U3954:V3954"/>
    <mergeCell ref="W3954:X3954"/>
    <mergeCell ref="Y3954:Z3954"/>
    <mergeCell ref="AA3954:AB3954"/>
    <mergeCell ref="AC3954:AD3954"/>
    <mergeCell ref="AE3954:AF3954"/>
    <mergeCell ref="AG3954:AH3954"/>
    <mergeCell ref="AI3954:AJ3954"/>
    <mergeCell ref="AK3954:AL3954"/>
    <mergeCell ref="A3949:B3949"/>
    <mergeCell ref="A3940:B3940"/>
    <mergeCell ref="A3931:B3931"/>
    <mergeCell ref="A3922:B3922"/>
    <mergeCell ref="A3948:B3948"/>
    <mergeCell ref="A3947:B3947"/>
    <mergeCell ref="A3946:B3946"/>
    <mergeCell ref="A3945:B3945"/>
    <mergeCell ref="A3944:B3944"/>
    <mergeCell ref="A3943:B3943"/>
    <mergeCell ref="A3942:B3942"/>
    <mergeCell ref="A3941:B3941"/>
    <mergeCell ref="A3939:B3939"/>
    <mergeCell ref="A3938:B3938"/>
    <mergeCell ref="A3937:B3937"/>
    <mergeCell ref="A3936:B3936"/>
    <mergeCell ref="A3935:B3935"/>
    <mergeCell ref="A3934:B3934"/>
    <mergeCell ref="A3933:B3933"/>
    <mergeCell ref="A3932:B3932"/>
    <mergeCell ref="A3930:B3930"/>
    <mergeCell ref="A3859:B3859"/>
    <mergeCell ref="A3858:B3858"/>
    <mergeCell ref="A3857:B3857"/>
    <mergeCell ref="A3856:B3856"/>
    <mergeCell ref="A3855:B3855"/>
    <mergeCell ref="A3851:B3853"/>
    <mergeCell ref="C3919:J3919"/>
    <mergeCell ref="C3920:D3920"/>
    <mergeCell ref="E3920:F3920"/>
    <mergeCell ref="G3920:H3920"/>
    <mergeCell ref="I3920:J3920"/>
    <mergeCell ref="A3919:B3921"/>
    <mergeCell ref="A3881:B3881"/>
    <mergeCell ref="A3872:B3872"/>
    <mergeCell ref="A3863:B3863"/>
    <mergeCell ref="A3854:B3854"/>
    <mergeCell ref="A3880:B3880"/>
    <mergeCell ref="A3879:B3879"/>
    <mergeCell ref="A3878:B3878"/>
    <mergeCell ref="A3877:B3877"/>
    <mergeCell ref="A3876:B3876"/>
    <mergeCell ref="A3875:B3875"/>
    <mergeCell ref="A3874:B3874"/>
    <mergeCell ref="A3873:B3873"/>
    <mergeCell ref="A3871:B3871"/>
    <mergeCell ref="A3870:B3870"/>
    <mergeCell ref="A3869:B3869"/>
    <mergeCell ref="A3868:B3868"/>
    <mergeCell ref="A3867:B3867"/>
    <mergeCell ref="A3866:B3866"/>
    <mergeCell ref="A3865:B3865"/>
    <mergeCell ref="A3864:B3864"/>
    <mergeCell ref="A3862:B3862"/>
    <mergeCell ref="A3861:B3861"/>
    <mergeCell ref="A3860:B3860"/>
    <mergeCell ref="A3830:B3830"/>
    <mergeCell ref="A3828:B3828"/>
    <mergeCell ref="A3827:B3827"/>
    <mergeCell ref="A3826:B3826"/>
    <mergeCell ref="A3825:B3825"/>
    <mergeCell ref="A3824:B3824"/>
    <mergeCell ref="A3823:B3823"/>
    <mergeCell ref="A3822:B3822"/>
    <mergeCell ref="A3821:B3821"/>
    <mergeCell ref="A3817:B3819"/>
    <mergeCell ref="C3851:N3851"/>
    <mergeCell ref="C3852:D3852"/>
    <mergeCell ref="E3852:F3852"/>
    <mergeCell ref="G3852:H3852"/>
    <mergeCell ref="I3852:J3852"/>
    <mergeCell ref="K3852:L3852"/>
    <mergeCell ref="M3852:N3852"/>
    <mergeCell ref="C3817:H3817"/>
    <mergeCell ref="C3818:D3818"/>
    <mergeCell ref="E3818:F3818"/>
    <mergeCell ref="G3818:H3818"/>
    <mergeCell ref="A3847:B3847"/>
    <mergeCell ref="A3838:B3838"/>
    <mergeCell ref="A3829:B3829"/>
    <mergeCell ref="A3820:B3820"/>
    <mergeCell ref="A3846:B3846"/>
    <mergeCell ref="A3845:B3845"/>
    <mergeCell ref="A3844:B3844"/>
    <mergeCell ref="A3843:B3843"/>
    <mergeCell ref="A2672:B2672"/>
    <mergeCell ref="A2671:B2671"/>
    <mergeCell ref="A2670:B2670"/>
    <mergeCell ref="A2669:B2669"/>
    <mergeCell ref="A2668:B2668"/>
    <mergeCell ref="A2667:B2667"/>
    <mergeCell ref="A2666:B2666"/>
    <mergeCell ref="A2691:B2691"/>
    <mergeCell ref="A2690:B2690"/>
    <mergeCell ref="A2689:B2689"/>
    <mergeCell ref="A2688:B2688"/>
    <mergeCell ref="A2687:B2687"/>
    <mergeCell ref="A2686:B2686"/>
    <mergeCell ref="A2685:B2685"/>
    <mergeCell ref="A2684:B2684"/>
    <mergeCell ref="A2682:B2682"/>
    <mergeCell ref="A2681:B2681"/>
    <mergeCell ref="A2650:B2650"/>
    <mergeCell ref="A2647:B2647"/>
    <mergeCell ref="A2646:B2646"/>
    <mergeCell ref="A2645:B2645"/>
    <mergeCell ref="A2644:B2644"/>
    <mergeCell ref="A2643:B2643"/>
    <mergeCell ref="A2642:B2642"/>
    <mergeCell ref="A2641:B2641"/>
    <mergeCell ref="A2648:B2648"/>
    <mergeCell ref="A3842:B3842"/>
    <mergeCell ref="A3841:B3841"/>
    <mergeCell ref="A3840:B3840"/>
    <mergeCell ref="A3839:B3839"/>
    <mergeCell ref="A3837:B3837"/>
    <mergeCell ref="A3836:B3836"/>
    <mergeCell ref="A3835:B3835"/>
    <mergeCell ref="A3834:B3834"/>
    <mergeCell ref="A3833:B3833"/>
    <mergeCell ref="A3832:B3832"/>
    <mergeCell ref="A3831:B3831"/>
    <mergeCell ref="A2662:B2664"/>
    <mergeCell ref="A2831:N2831"/>
    <mergeCell ref="A2680:B2680"/>
    <mergeCell ref="A2679:B2679"/>
    <mergeCell ref="A2678:B2678"/>
    <mergeCell ref="A3329:B3329"/>
    <mergeCell ref="A3330:B3330"/>
    <mergeCell ref="A3331:B3331"/>
    <mergeCell ref="A3332:B3332"/>
    <mergeCell ref="A3333:B3333"/>
    <mergeCell ref="A3334:B3334"/>
    <mergeCell ref="A3335:B3335"/>
    <mergeCell ref="C2628:J2628"/>
    <mergeCell ref="C2629:D2629"/>
    <mergeCell ref="E2629:F2629"/>
    <mergeCell ref="G2629:H2629"/>
    <mergeCell ref="I2629:J2629"/>
    <mergeCell ref="A2628:B2630"/>
    <mergeCell ref="A2597:B2597"/>
    <mergeCell ref="A2606:B2606"/>
    <mergeCell ref="A2615:B2615"/>
    <mergeCell ref="A2624:B2624"/>
    <mergeCell ref="A2677:B2677"/>
    <mergeCell ref="A2676:B2676"/>
    <mergeCell ref="A2675:B2675"/>
    <mergeCell ref="A2631:B2631"/>
    <mergeCell ref="A2640:B2640"/>
    <mergeCell ref="A2649:B2649"/>
    <mergeCell ref="A2658:B2658"/>
    <mergeCell ref="A2639:B2639"/>
    <mergeCell ref="A2638:B2638"/>
    <mergeCell ref="A2637:B2637"/>
    <mergeCell ref="A2636:B2636"/>
    <mergeCell ref="A2635:B2635"/>
    <mergeCell ref="A2634:B2634"/>
    <mergeCell ref="A2633:B2633"/>
    <mergeCell ref="A2632:B2632"/>
    <mergeCell ref="A2657:B2657"/>
    <mergeCell ref="A2656:B2656"/>
    <mergeCell ref="A2655:B2655"/>
    <mergeCell ref="A2654:B2654"/>
    <mergeCell ref="A2653:B2653"/>
    <mergeCell ref="A2652:B2652"/>
    <mergeCell ref="A2651:B2651"/>
    <mergeCell ref="A2623:B2623"/>
    <mergeCell ref="A2622:B2622"/>
    <mergeCell ref="A2621:B2621"/>
    <mergeCell ref="A2620:B2620"/>
    <mergeCell ref="A2619:B2619"/>
    <mergeCell ref="A2618:B2618"/>
    <mergeCell ref="A2617:B2617"/>
    <mergeCell ref="A2616:B2616"/>
    <mergeCell ref="A2614:B2614"/>
    <mergeCell ref="A2613:B2613"/>
    <mergeCell ref="A2612:B2612"/>
    <mergeCell ref="A2611:B2611"/>
    <mergeCell ref="A2610:B2610"/>
    <mergeCell ref="A2609:B2609"/>
    <mergeCell ref="A2608:B2608"/>
    <mergeCell ref="A2607:B2607"/>
    <mergeCell ref="A2605:B2605"/>
    <mergeCell ref="A2604:B2604"/>
    <mergeCell ref="A2603:B2603"/>
    <mergeCell ref="A2602:B2602"/>
    <mergeCell ref="A2601:B2601"/>
    <mergeCell ref="A2600:B2600"/>
    <mergeCell ref="A2599:B2599"/>
    <mergeCell ref="A2598:B2598"/>
    <mergeCell ref="C2595:D2595"/>
    <mergeCell ref="E2595:F2595"/>
    <mergeCell ref="G2595:H2595"/>
    <mergeCell ref="I2595:J2595"/>
    <mergeCell ref="K2595:L2595"/>
    <mergeCell ref="M2595:N2595"/>
    <mergeCell ref="O2595:P2595"/>
    <mergeCell ref="Q2595:R2595"/>
    <mergeCell ref="S2595:T2595"/>
    <mergeCell ref="U2595:V2595"/>
    <mergeCell ref="A2572:B2572"/>
    <mergeCell ref="A2581:B2581"/>
    <mergeCell ref="A2590:B2590"/>
    <mergeCell ref="A2589:B2589"/>
    <mergeCell ref="A2588:B2588"/>
    <mergeCell ref="A2587:B2587"/>
    <mergeCell ref="A2586:B2586"/>
    <mergeCell ref="A2585:B2585"/>
    <mergeCell ref="A2584:B2584"/>
    <mergeCell ref="A2583:B2583"/>
    <mergeCell ref="A2582:B2582"/>
    <mergeCell ref="A2580:B2580"/>
    <mergeCell ref="A2579:B2579"/>
    <mergeCell ref="A2578:B2578"/>
    <mergeCell ref="A2577:B2577"/>
    <mergeCell ref="A2576:B2576"/>
    <mergeCell ref="A2575:B2575"/>
    <mergeCell ref="A2574:B2574"/>
    <mergeCell ref="A2573:B2573"/>
    <mergeCell ref="A2571:B2571"/>
    <mergeCell ref="A2570:B2570"/>
    <mergeCell ref="A2569:B2569"/>
    <mergeCell ref="A2568:B2568"/>
    <mergeCell ref="A2567:B2567"/>
    <mergeCell ref="A2566:B2566"/>
    <mergeCell ref="A2565:B2565"/>
    <mergeCell ref="A2564:B2564"/>
    <mergeCell ref="A2467:B2467"/>
    <mergeCell ref="A2466:B2466"/>
    <mergeCell ref="A2465:B2465"/>
    <mergeCell ref="A2464:B2464"/>
    <mergeCell ref="A2463:B2463"/>
    <mergeCell ref="A2462:B2462"/>
    <mergeCell ref="A2506:B2506"/>
    <mergeCell ref="A2505:B2505"/>
    <mergeCell ref="A2504:B2504"/>
    <mergeCell ref="A2503:B2503"/>
    <mergeCell ref="A2501:B2501"/>
    <mergeCell ref="A2500:B2500"/>
    <mergeCell ref="A2499:B2499"/>
    <mergeCell ref="A2498:B2498"/>
    <mergeCell ref="A2497:B2497"/>
    <mergeCell ref="A2496:B2496"/>
    <mergeCell ref="A2495:B2495"/>
    <mergeCell ref="A2494:B2494"/>
    <mergeCell ref="A2490:B2492"/>
    <mergeCell ref="A2554:B2554"/>
    <mergeCell ref="A2553:B2553"/>
    <mergeCell ref="A2552:B2552"/>
    <mergeCell ref="A2551:B2551"/>
    <mergeCell ref="A2550:B2550"/>
    <mergeCell ref="A2549:B2549"/>
    <mergeCell ref="A2461:B2461"/>
    <mergeCell ref="A2460:B2460"/>
    <mergeCell ref="A2456:B2458"/>
    <mergeCell ref="C2560:H2560"/>
    <mergeCell ref="C2561:D2561"/>
    <mergeCell ref="E2561:F2561"/>
    <mergeCell ref="G2561:H2561"/>
    <mergeCell ref="A2560:B2562"/>
    <mergeCell ref="AY2457:AZ2457"/>
    <mergeCell ref="BA2457:BB2457"/>
    <mergeCell ref="BC2457:BD2457"/>
    <mergeCell ref="A2486:B2486"/>
    <mergeCell ref="A2477:B2477"/>
    <mergeCell ref="A2468:B2468"/>
    <mergeCell ref="A2459:B2459"/>
    <mergeCell ref="A2485:B2485"/>
    <mergeCell ref="A2484:B2484"/>
    <mergeCell ref="A2483:B2483"/>
    <mergeCell ref="A2482:B2482"/>
    <mergeCell ref="A2481:B2481"/>
    <mergeCell ref="A2480:B2480"/>
    <mergeCell ref="A2479:B2479"/>
    <mergeCell ref="A2478:B2478"/>
    <mergeCell ref="A2476:B2476"/>
    <mergeCell ref="A2475:B2475"/>
    <mergeCell ref="A2474:B2474"/>
    <mergeCell ref="A2473:B2473"/>
    <mergeCell ref="A2472:B2472"/>
    <mergeCell ref="A2471:B2471"/>
    <mergeCell ref="A2470:B2470"/>
    <mergeCell ref="A2469:B2469"/>
    <mergeCell ref="C2456:BD2456"/>
    <mergeCell ref="C2457:D2457"/>
    <mergeCell ref="E2457:F2457"/>
    <mergeCell ref="G2457:H2457"/>
    <mergeCell ref="I2457:J2457"/>
    <mergeCell ref="K2457:L2457"/>
    <mergeCell ref="M2457:N2457"/>
    <mergeCell ref="O2457:P2457"/>
    <mergeCell ref="Q2457:R2457"/>
    <mergeCell ref="S2457:T2457"/>
    <mergeCell ref="U2457:V2457"/>
    <mergeCell ref="W2457:X2457"/>
    <mergeCell ref="Y2457:Z2457"/>
    <mergeCell ref="AA2457:AB2457"/>
    <mergeCell ref="AC2457:AD2457"/>
    <mergeCell ref="AE2457:AF2457"/>
    <mergeCell ref="AG2457:AH2457"/>
    <mergeCell ref="AI2457:AJ2457"/>
    <mergeCell ref="AK2457:AL2457"/>
    <mergeCell ref="AM2457:AN2457"/>
    <mergeCell ref="AO2457:AP2457"/>
    <mergeCell ref="AQ2457:AR2457"/>
    <mergeCell ref="AS2457:AT2457"/>
    <mergeCell ref="AU2457:AV2457"/>
    <mergeCell ref="AW2457:AX2457"/>
    <mergeCell ref="A2425:B2425"/>
    <mergeCell ref="A2434:B2434"/>
    <mergeCell ref="A2443:B2443"/>
    <mergeCell ref="A2452:B2452"/>
    <mergeCell ref="A2422:B2424"/>
    <mergeCell ref="A2451:B2451"/>
    <mergeCell ref="A2450:B2450"/>
    <mergeCell ref="A2449:B2449"/>
    <mergeCell ref="A2448:B2448"/>
    <mergeCell ref="A2447:B2447"/>
    <mergeCell ref="A2446:B2446"/>
    <mergeCell ref="A2445:B2445"/>
    <mergeCell ref="A2444:B2444"/>
    <mergeCell ref="A2442:B2442"/>
    <mergeCell ref="A2441:B2441"/>
    <mergeCell ref="A2440:B2440"/>
    <mergeCell ref="A2439:B2439"/>
    <mergeCell ref="A2438:B2438"/>
    <mergeCell ref="A2437:B2437"/>
    <mergeCell ref="A2436:B2436"/>
    <mergeCell ref="A2435:B2435"/>
    <mergeCell ref="A2433:B2433"/>
    <mergeCell ref="A2432:B2432"/>
    <mergeCell ref="A2431:B2431"/>
    <mergeCell ref="A2430:B2430"/>
    <mergeCell ref="A2429:B2429"/>
    <mergeCell ref="A2428:B2428"/>
    <mergeCell ref="A2427:B2427"/>
    <mergeCell ref="A2426:B2426"/>
    <mergeCell ref="C2422:BD2422"/>
    <mergeCell ref="C2423:D2423"/>
    <mergeCell ref="E2423:F2423"/>
    <mergeCell ref="G2423:H2423"/>
    <mergeCell ref="I2423:J2423"/>
    <mergeCell ref="K2423:L2423"/>
    <mergeCell ref="M2423:N2423"/>
    <mergeCell ref="O2423:P2423"/>
    <mergeCell ref="Q2423:R2423"/>
    <mergeCell ref="S2423:T2423"/>
    <mergeCell ref="U2423:V2423"/>
    <mergeCell ref="W2423:X2423"/>
    <mergeCell ref="Y2423:Z2423"/>
    <mergeCell ref="AA2423:AB2423"/>
    <mergeCell ref="AC2423:AD2423"/>
    <mergeCell ref="AE2423:AF2423"/>
    <mergeCell ref="AG2423:AH2423"/>
    <mergeCell ref="AI2423:AJ2423"/>
    <mergeCell ref="AK2423:AL2423"/>
    <mergeCell ref="AM2423:AN2423"/>
    <mergeCell ref="AO2423:AP2423"/>
    <mergeCell ref="AQ2423:AR2423"/>
    <mergeCell ref="AS2423:AT2423"/>
    <mergeCell ref="AU2423:AV2423"/>
    <mergeCell ref="AW2423:AX2423"/>
    <mergeCell ref="AY2423:AZ2423"/>
    <mergeCell ref="BA2423:BB2423"/>
    <mergeCell ref="BC2423:BD2423"/>
    <mergeCell ref="A2391:B2391"/>
    <mergeCell ref="A2400:B2400"/>
    <mergeCell ref="A2409:B2409"/>
    <mergeCell ref="A2418:B2418"/>
    <mergeCell ref="A2415:B2415"/>
    <mergeCell ref="A2414:B2414"/>
    <mergeCell ref="A2413:B2413"/>
    <mergeCell ref="A2412:B2412"/>
    <mergeCell ref="A2411:B2411"/>
    <mergeCell ref="A2410:B2410"/>
    <mergeCell ref="A2408:B2408"/>
    <mergeCell ref="A2407:B2407"/>
    <mergeCell ref="A2406:B2406"/>
    <mergeCell ref="A2405:B2405"/>
    <mergeCell ref="A2404:B2404"/>
    <mergeCell ref="A2403:B2403"/>
    <mergeCell ref="A2402:B2402"/>
    <mergeCell ref="A2401:B2401"/>
    <mergeCell ref="A2399:B2399"/>
    <mergeCell ref="A2398:B2398"/>
    <mergeCell ref="A2397:B2397"/>
    <mergeCell ref="A2396:B2396"/>
    <mergeCell ref="A2395:B2395"/>
    <mergeCell ref="A2394:B2394"/>
    <mergeCell ref="A2393:B2393"/>
    <mergeCell ref="A2392:B2392"/>
    <mergeCell ref="A2417:B2417"/>
    <mergeCell ref="A2416:B2416"/>
    <mergeCell ref="A2354:B2356"/>
    <mergeCell ref="C2388:L2388"/>
    <mergeCell ref="C2389:D2389"/>
    <mergeCell ref="E2389:F2389"/>
    <mergeCell ref="G2389:H2389"/>
    <mergeCell ref="I2389:J2389"/>
    <mergeCell ref="K2389:L2389"/>
    <mergeCell ref="A2388:B2390"/>
    <mergeCell ref="A2357:B2357"/>
    <mergeCell ref="A2366:B2366"/>
    <mergeCell ref="A2375:B2375"/>
    <mergeCell ref="A2384:B2384"/>
    <mergeCell ref="A2383:B2383"/>
    <mergeCell ref="A2382:B2382"/>
    <mergeCell ref="A2381:B2381"/>
    <mergeCell ref="A2380:B2380"/>
    <mergeCell ref="A2379:B2379"/>
    <mergeCell ref="A2378:B2378"/>
    <mergeCell ref="A2377:B2377"/>
    <mergeCell ref="A2376:B2376"/>
    <mergeCell ref="A2374:B2374"/>
    <mergeCell ref="A2373:B2373"/>
    <mergeCell ref="A2372:B2372"/>
    <mergeCell ref="A2371:B2371"/>
    <mergeCell ref="A2370:B2370"/>
    <mergeCell ref="A2369:B2369"/>
    <mergeCell ref="A2368:B2368"/>
    <mergeCell ref="A2367:B2367"/>
    <mergeCell ref="A2365:B2365"/>
    <mergeCell ref="A2364:B2364"/>
    <mergeCell ref="A2363:B2363"/>
    <mergeCell ref="A2362:B2362"/>
    <mergeCell ref="A2361:B2361"/>
    <mergeCell ref="A2360:B2360"/>
    <mergeCell ref="A2359:B2359"/>
    <mergeCell ref="A2358:B2358"/>
    <mergeCell ref="C2354:L2354"/>
    <mergeCell ref="C2355:D2355"/>
    <mergeCell ref="E2355:F2355"/>
    <mergeCell ref="G2355:H2355"/>
    <mergeCell ref="I2355:J2355"/>
    <mergeCell ref="K2355:L2355"/>
    <mergeCell ref="A2323:B2323"/>
    <mergeCell ref="A2332:B2332"/>
    <mergeCell ref="A2341:B2341"/>
    <mergeCell ref="A2350:B2350"/>
    <mergeCell ref="A2349:B2349"/>
    <mergeCell ref="A2348:B2348"/>
    <mergeCell ref="A2347:B2347"/>
    <mergeCell ref="A2346:B2346"/>
    <mergeCell ref="A2345:B2345"/>
    <mergeCell ref="A2344:B2344"/>
    <mergeCell ref="A2343:B2343"/>
    <mergeCell ref="A2342:B2342"/>
    <mergeCell ref="A2340:B2340"/>
    <mergeCell ref="A2339:B2339"/>
    <mergeCell ref="A2338:B2338"/>
    <mergeCell ref="A2337:B2337"/>
    <mergeCell ref="A2336:B2336"/>
    <mergeCell ref="A2335:B2335"/>
    <mergeCell ref="A2334:B2334"/>
    <mergeCell ref="A2333:B2333"/>
    <mergeCell ref="A2331:B2331"/>
    <mergeCell ref="A2330:B2330"/>
    <mergeCell ref="A2329:B2329"/>
    <mergeCell ref="A2328:B2328"/>
    <mergeCell ref="A2327:B2327"/>
    <mergeCell ref="A2326:B2326"/>
    <mergeCell ref="A2325:B2325"/>
    <mergeCell ref="A2324:B2324"/>
    <mergeCell ref="A2291:B2291"/>
    <mergeCell ref="A2290:B2290"/>
    <mergeCell ref="A2286:B2288"/>
    <mergeCell ref="C2320:L2320"/>
    <mergeCell ref="C2321:D2321"/>
    <mergeCell ref="E2321:F2321"/>
    <mergeCell ref="G2321:H2321"/>
    <mergeCell ref="I2321:J2321"/>
    <mergeCell ref="K2321:L2321"/>
    <mergeCell ref="A2320:B2322"/>
    <mergeCell ref="A2289:B2289"/>
    <mergeCell ref="A2298:B2298"/>
    <mergeCell ref="A2307:B2307"/>
    <mergeCell ref="A2316:B2316"/>
    <mergeCell ref="A2315:B2315"/>
    <mergeCell ref="A2314:B2314"/>
    <mergeCell ref="A2313:B2313"/>
    <mergeCell ref="A2312:B2312"/>
    <mergeCell ref="A2311:B2311"/>
    <mergeCell ref="A2310:B2310"/>
    <mergeCell ref="A2309:B2309"/>
    <mergeCell ref="A2308:B2308"/>
    <mergeCell ref="A2306:B2306"/>
    <mergeCell ref="A2305:B2305"/>
    <mergeCell ref="A2304:B2304"/>
    <mergeCell ref="A2303:B2303"/>
    <mergeCell ref="A2302:B2302"/>
    <mergeCell ref="A2301:B2301"/>
    <mergeCell ref="A2300:B2300"/>
    <mergeCell ref="A2299:B2299"/>
    <mergeCell ref="A2297:B2297"/>
    <mergeCell ref="A2296:B2296"/>
    <mergeCell ref="A2295:B2295"/>
    <mergeCell ref="A2294:B2294"/>
    <mergeCell ref="A2293:B2293"/>
    <mergeCell ref="A2292:B2292"/>
    <mergeCell ref="A2260:B2260"/>
    <mergeCell ref="A2259:B2259"/>
    <mergeCell ref="A2258:B2258"/>
    <mergeCell ref="A2257:B2257"/>
    <mergeCell ref="A2256:B2256"/>
    <mergeCell ref="A2252:B2254"/>
    <mergeCell ref="C2286:L2286"/>
    <mergeCell ref="C2287:D2287"/>
    <mergeCell ref="E2287:F2287"/>
    <mergeCell ref="G2287:H2287"/>
    <mergeCell ref="I2287:J2287"/>
    <mergeCell ref="K2287:L2287"/>
    <mergeCell ref="A2255:B2255"/>
    <mergeCell ref="A2264:B2264"/>
    <mergeCell ref="A2273:B2273"/>
    <mergeCell ref="A2282:B2282"/>
    <mergeCell ref="A2281:B2281"/>
    <mergeCell ref="A2280:B2280"/>
    <mergeCell ref="A2279:B2279"/>
    <mergeCell ref="A2278:B2278"/>
    <mergeCell ref="A2277:B2277"/>
    <mergeCell ref="A2276:B2276"/>
    <mergeCell ref="A2275:B2275"/>
    <mergeCell ref="A2274:B2274"/>
    <mergeCell ref="A2272:B2272"/>
    <mergeCell ref="A2271:B2271"/>
    <mergeCell ref="A2270:B2270"/>
    <mergeCell ref="A2269:B2269"/>
    <mergeCell ref="A2268:B2268"/>
    <mergeCell ref="A2267:B2267"/>
    <mergeCell ref="A2266:B2266"/>
    <mergeCell ref="A2265:B2265"/>
    <mergeCell ref="A2263:B2263"/>
    <mergeCell ref="A2262:B2262"/>
    <mergeCell ref="A2261:B2261"/>
    <mergeCell ref="A2234:B2234"/>
    <mergeCell ref="A2233:B2233"/>
    <mergeCell ref="A2232:B2232"/>
    <mergeCell ref="A2231:B2231"/>
    <mergeCell ref="A2240:B2240"/>
    <mergeCell ref="A2238:B2238"/>
    <mergeCell ref="A2237:B2237"/>
    <mergeCell ref="A2236:B2236"/>
    <mergeCell ref="A2235:B2235"/>
    <mergeCell ref="A2229:B2229"/>
    <mergeCell ref="A2228:B2228"/>
    <mergeCell ref="A2227:B2227"/>
    <mergeCell ref="A2226:B2226"/>
    <mergeCell ref="A2225:B2225"/>
    <mergeCell ref="A2224:B2224"/>
    <mergeCell ref="A2223:B2223"/>
    <mergeCell ref="A2222:B2222"/>
    <mergeCell ref="A2218:B2220"/>
    <mergeCell ref="C2252:L2252"/>
    <mergeCell ref="C2253:D2253"/>
    <mergeCell ref="E2253:F2253"/>
    <mergeCell ref="G2253:H2253"/>
    <mergeCell ref="I2253:J2253"/>
    <mergeCell ref="K2253:L2253"/>
    <mergeCell ref="C2218:L2218"/>
    <mergeCell ref="C2219:D2219"/>
    <mergeCell ref="E2219:F2219"/>
    <mergeCell ref="G2219:H2219"/>
    <mergeCell ref="I2219:J2219"/>
    <mergeCell ref="K2219:L2219"/>
    <mergeCell ref="A2221:B2221"/>
    <mergeCell ref="A2230:B2230"/>
    <mergeCell ref="A2239:B2239"/>
    <mergeCell ref="A2248:B2248"/>
    <mergeCell ref="A2247:B2247"/>
    <mergeCell ref="A2246:B2246"/>
    <mergeCell ref="A2245:B2245"/>
    <mergeCell ref="A2244:B2244"/>
    <mergeCell ref="A2243:B2243"/>
    <mergeCell ref="A2242:B2242"/>
    <mergeCell ref="A2241:B2241"/>
    <mergeCell ref="A2187:B2187"/>
    <mergeCell ref="A2196:B2196"/>
    <mergeCell ref="A2205:B2205"/>
    <mergeCell ref="A2214:B2214"/>
    <mergeCell ref="A2213:B2213"/>
    <mergeCell ref="A2212:B2212"/>
    <mergeCell ref="A2211:B2211"/>
    <mergeCell ref="A2210:B2210"/>
    <mergeCell ref="A2209:B2209"/>
    <mergeCell ref="A2208:B2208"/>
    <mergeCell ref="A2207:B2207"/>
    <mergeCell ref="A2206:B2206"/>
    <mergeCell ref="A2204:B2204"/>
    <mergeCell ref="A2203:B2203"/>
    <mergeCell ref="A2202:B2202"/>
    <mergeCell ref="A2201:B2201"/>
    <mergeCell ref="A2200:B2200"/>
    <mergeCell ref="A2199:B2199"/>
    <mergeCell ref="A2198:B2198"/>
    <mergeCell ref="A2197:B2197"/>
    <mergeCell ref="A2195:B2195"/>
    <mergeCell ref="A2194:B2194"/>
    <mergeCell ref="A2193:B2193"/>
    <mergeCell ref="A2192:B2192"/>
    <mergeCell ref="A2191:B2191"/>
    <mergeCell ref="A2190:B2190"/>
    <mergeCell ref="A2189:B2189"/>
    <mergeCell ref="A2188:B2188"/>
    <mergeCell ref="A2155:B2155"/>
    <mergeCell ref="A2154:B2154"/>
    <mergeCell ref="A2150:B2152"/>
    <mergeCell ref="C2184:L2184"/>
    <mergeCell ref="C2185:D2185"/>
    <mergeCell ref="E2185:F2185"/>
    <mergeCell ref="G2185:H2185"/>
    <mergeCell ref="I2185:J2185"/>
    <mergeCell ref="K2185:L2185"/>
    <mergeCell ref="A2184:B2186"/>
    <mergeCell ref="A2153:B2153"/>
    <mergeCell ref="A2162:B2162"/>
    <mergeCell ref="A2171:B2171"/>
    <mergeCell ref="A2180:B2180"/>
    <mergeCell ref="A2179:B2179"/>
    <mergeCell ref="A2178:B2178"/>
    <mergeCell ref="A2177:B2177"/>
    <mergeCell ref="A2176:B2176"/>
    <mergeCell ref="A2175:B2175"/>
    <mergeCell ref="A2174:B2174"/>
    <mergeCell ref="A2173:B2173"/>
    <mergeCell ref="A2172:B2172"/>
    <mergeCell ref="A2170:B2170"/>
    <mergeCell ref="A2169:B2169"/>
    <mergeCell ref="A2168:B2168"/>
    <mergeCell ref="A2167:B2167"/>
    <mergeCell ref="A2166:B2166"/>
    <mergeCell ref="A2165:B2165"/>
    <mergeCell ref="A2164:B2164"/>
    <mergeCell ref="A2163:B2163"/>
    <mergeCell ref="A2161:B2161"/>
    <mergeCell ref="A2160:B2160"/>
    <mergeCell ref="A2159:B2159"/>
    <mergeCell ref="A2158:B2158"/>
    <mergeCell ref="A2157:B2157"/>
    <mergeCell ref="A2156:B2156"/>
    <mergeCell ref="A2142:B2142"/>
    <mergeCell ref="A2141:B2141"/>
    <mergeCell ref="A2140:B2140"/>
    <mergeCell ref="A2139:B2139"/>
    <mergeCell ref="A2138:B2138"/>
    <mergeCell ref="A2116:B2118"/>
    <mergeCell ref="C2150:L2150"/>
    <mergeCell ref="C2151:D2151"/>
    <mergeCell ref="E2151:F2151"/>
    <mergeCell ref="G2151:H2151"/>
    <mergeCell ref="I2151:J2151"/>
    <mergeCell ref="K2151:L2151"/>
    <mergeCell ref="A2119:B2119"/>
    <mergeCell ref="A2128:B2128"/>
    <mergeCell ref="A2137:B2137"/>
    <mergeCell ref="A2146:B2146"/>
    <mergeCell ref="A2127:B2127"/>
    <mergeCell ref="A2126:B2126"/>
    <mergeCell ref="A2125:B2125"/>
    <mergeCell ref="A2124:B2124"/>
    <mergeCell ref="A2123:B2123"/>
    <mergeCell ref="A2122:B2122"/>
    <mergeCell ref="A2121:B2121"/>
    <mergeCell ref="A2120:B2120"/>
    <mergeCell ref="A2136:B2136"/>
    <mergeCell ref="A2135:B2135"/>
    <mergeCell ref="A2134:B2134"/>
    <mergeCell ref="A2133:B2133"/>
    <mergeCell ref="A2132:B2132"/>
    <mergeCell ref="A2131:B2131"/>
    <mergeCell ref="A2130:B2130"/>
    <mergeCell ref="A2129:B2129"/>
    <mergeCell ref="A2145:B2145"/>
    <mergeCell ref="A2144:B2144"/>
    <mergeCell ref="A2143:B2143"/>
    <mergeCell ref="A2082:B2084"/>
    <mergeCell ref="C2116:L2116"/>
    <mergeCell ref="C2117:D2117"/>
    <mergeCell ref="E2117:F2117"/>
    <mergeCell ref="G2117:H2117"/>
    <mergeCell ref="I2117:J2117"/>
    <mergeCell ref="K2117:L2117"/>
    <mergeCell ref="A2098:B2098"/>
    <mergeCell ref="A2097:B2097"/>
    <mergeCell ref="A2096:B2096"/>
    <mergeCell ref="A2095:B2095"/>
    <mergeCell ref="A2093:B2093"/>
    <mergeCell ref="A2092:B2092"/>
    <mergeCell ref="A2091:B2091"/>
    <mergeCell ref="A2090:B2090"/>
    <mergeCell ref="A2089:B2089"/>
    <mergeCell ref="A2088:B2088"/>
    <mergeCell ref="A2087:B2087"/>
    <mergeCell ref="A2086:B2086"/>
    <mergeCell ref="C2082:L2082"/>
    <mergeCell ref="C2083:D2083"/>
    <mergeCell ref="E2083:F2083"/>
    <mergeCell ref="G2083:H2083"/>
    <mergeCell ref="I2083:J2083"/>
    <mergeCell ref="K2083:L2083"/>
    <mergeCell ref="A2085:B2085"/>
    <mergeCell ref="A2094:B2094"/>
    <mergeCell ref="A2103:B2103"/>
    <mergeCell ref="A2112:B2112"/>
    <mergeCell ref="A2111:B2111"/>
    <mergeCell ref="A2110:B2110"/>
    <mergeCell ref="A2109:B2109"/>
    <mergeCell ref="A2108:B2108"/>
    <mergeCell ref="A2107:B2107"/>
    <mergeCell ref="A2106:B2106"/>
    <mergeCell ref="A2105:B2105"/>
    <mergeCell ref="A2104:B2104"/>
    <mergeCell ref="A2102:B2102"/>
    <mergeCell ref="A2101:B2101"/>
    <mergeCell ref="A2100:B2100"/>
    <mergeCell ref="A2099:B2099"/>
    <mergeCell ref="A2051:B2051"/>
    <mergeCell ref="A2060:B2060"/>
    <mergeCell ref="A2069:B2069"/>
    <mergeCell ref="A2078:B2078"/>
    <mergeCell ref="A2059:B2059"/>
    <mergeCell ref="A2058:B2058"/>
    <mergeCell ref="A2057:B2057"/>
    <mergeCell ref="A2056:B2056"/>
    <mergeCell ref="A2055:B2055"/>
    <mergeCell ref="A2054:B2054"/>
    <mergeCell ref="A2053:B2053"/>
    <mergeCell ref="A2052:B2052"/>
    <mergeCell ref="A2077:B2077"/>
    <mergeCell ref="A2076:B2076"/>
    <mergeCell ref="A2075:B2075"/>
    <mergeCell ref="A2074:B2074"/>
    <mergeCell ref="A2073:B2073"/>
    <mergeCell ref="A2072:B2072"/>
    <mergeCell ref="A2071:B2071"/>
    <mergeCell ref="A2070:B2070"/>
    <mergeCell ref="A2068:B2068"/>
    <mergeCell ref="A2067:B2067"/>
    <mergeCell ref="A2066:B2066"/>
    <mergeCell ref="A2065:B2065"/>
    <mergeCell ref="A2064:B2064"/>
    <mergeCell ref="A2063:B2063"/>
    <mergeCell ref="A2062:B2062"/>
    <mergeCell ref="A2061:B2061"/>
    <mergeCell ref="A2019:B2019"/>
    <mergeCell ref="A2018:B2018"/>
    <mergeCell ref="A2014:B2016"/>
    <mergeCell ref="C2048:L2048"/>
    <mergeCell ref="C2049:D2049"/>
    <mergeCell ref="E2049:F2049"/>
    <mergeCell ref="G2049:H2049"/>
    <mergeCell ref="I2049:J2049"/>
    <mergeCell ref="K2049:L2049"/>
    <mergeCell ref="A2048:B2050"/>
    <mergeCell ref="A2044:B2044"/>
    <mergeCell ref="A2035:B2035"/>
    <mergeCell ref="A2026:B2026"/>
    <mergeCell ref="A2017:B2017"/>
    <mergeCell ref="A2043:B2043"/>
    <mergeCell ref="A2042:B2042"/>
    <mergeCell ref="A2041:B2041"/>
    <mergeCell ref="A2040:B2040"/>
    <mergeCell ref="A2039:B2039"/>
    <mergeCell ref="A2038:B2038"/>
    <mergeCell ref="A2037:B2037"/>
    <mergeCell ref="A2036:B2036"/>
    <mergeCell ref="A2034:B2034"/>
    <mergeCell ref="A2033:B2033"/>
    <mergeCell ref="A2032:B2032"/>
    <mergeCell ref="A2031:B2031"/>
    <mergeCell ref="A2030:B2030"/>
    <mergeCell ref="A2029:B2029"/>
    <mergeCell ref="A2028:B2028"/>
    <mergeCell ref="A2027:B2027"/>
    <mergeCell ref="A2025:B2025"/>
    <mergeCell ref="A2024:B2024"/>
    <mergeCell ref="A2023:B2023"/>
    <mergeCell ref="A2022:B2022"/>
    <mergeCell ref="A2021:B2021"/>
    <mergeCell ref="A2020:B2020"/>
    <mergeCell ref="A2006:B2006"/>
    <mergeCell ref="A2008:B2008"/>
    <mergeCell ref="A2007:B2007"/>
    <mergeCell ref="A2005:B2005"/>
    <mergeCell ref="A2004:B2004"/>
    <mergeCell ref="A2003:B2003"/>
    <mergeCell ref="A2002:B2002"/>
    <mergeCell ref="A1980:B1982"/>
    <mergeCell ref="C2014:L2014"/>
    <mergeCell ref="C2015:D2015"/>
    <mergeCell ref="E2015:F2015"/>
    <mergeCell ref="G2015:H2015"/>
    <mergeCell ref="I2015:J2015"/>
    <mergeCell ref="K2015:L2015"/>
    <mergeCell ref="A2010:B2010"/>
    <mergeCell ref="A2001:B2001"/>
    <mergeCell ref="A1992:B1992"/>
    <mergeCell ref="A1983:B1983"/>
    <mergeCell ref="A1991:B1991"/>
    <mergeCell ref="A1990:B1990"/>
    <mergeCell ref="A1989:B1989"/>
    <mergeCell ref="A1988:B1988"/>
    <mergeCell ref="A1987:B1987"/>
    <mergeCell ref="A1986:B1986"/>
    <mergeCell ref="A1985:B1985"/>
    <mergeCell ref="A1984:B1984"/>
    <mergeCell ref="A2000:B2000"/>
    <mergeCell ref="A1999:B1999"/>
    <mergeCell ref="A1998:B1998"/>
    <mergeCell ref="A1997:B1997"/>
    <mergeCell ref="A1996:B1996"/>
    <mergeCell ref="A1995:B1995"/>
    <mergeCell ref="A1994:B1994"/>
    <mergeCell ref="A1993:B1993"/>
    <mergeCell ref="A2009:B2009"/>
    <mergeCell ref="A1962:B1962"/>
    <mergeCell ref="A1961:B1961"/>
    <mergeCell ref="A1960:B1960"/>
    <mergeCell ref="A1959:B1959"/>
    <mergeCell ref="A1957:B1957"/>
    <mergeCell ref="A1956:B1956"/>
    <mergeCell ref="A1955:B1955"/>
    <mergeCell ref="A1954:B1954"/>
    <mergeCell ref="A1953:B1953"/>
    <mergeCell ref="A1952:B1952"/>
    <mergeCell ref="A1951:B1951"/>
    <mergeCell ref="A1950:B1950"/>
    <mergeCell ref="A1946:B1948"/>
    <mergeCell ref="C1980:L1980"/>
    <mergeCell ref="C1981:D1981"/>
    <mergeCell ref="E1981:F1981"/>
    <mergeCell ref="G1981:H1981"/>
    <mergeCell ref="I1981:J1981"/>
    <mergeCell ref="K1981:L1981"/>
    <mergeCell ref="C1946:L1946"/>
    <mergeCell ref="C1947:D1947"/>
    <mergeCell ref="E1947:F1947"/>
    <mergeCell ref="G1947:H1947"/>
    <mergeCell ref="I1947:J1947"/>
    <mergeCell ref="K1947:L1947"/>
    <mergeCell ref="A1976:B1976"/>
    <mergeCell ref="A1967:B1967"/>
    <mergeCell ref="A1958:B1958"/>
    <mergeCell ref="A1949:B1949"/>
    <mergeCell ref="A1975:B1975"/>
    <mergeCell ref="A1974:B1974"/>
    <mergeCell ref="A1973:B1973"/>
    <mergeCell ref="A1972:B1972"/>
    <mergeCell ref="A1971:B1971"/>
    <mergeCell ref="A1970:B1970"/>
    <mergeCell ref="A1969:B1969"/>
    <mergeCell ref="A1968:B1968"/>
    <mergeCell ref="A1966:B1966"/>
    <mergeCell ref="A1965:B1965"/>
    <mergeCell ref="A1964:B1964"/>
    <mergeCell ref="A1963:B1963"/>
    <mergeCell ref="A1515:B1515"/>
    <mergeCell ref="A1514:B1514"/>
    <mergeCell ref="A1513:B1513"/>
    <mergeCell ref="A1511:B1511"/>
    <mergeCell ref="A1510:B1510"/>
    <mergeCell ref="A1509:B1509"/>
    <mergeCell ref="A1508:B1508"/>
    <mergeCell ref="A1507:B1507"/>
    <mergeCell ref="A1534:L1535"/>
    <mergeCell ref="C1538:L1538"/>
    <mergeCell ref="C1539:D1539"/>
    <mergeCell ref="E1539:F1539"/>
    <mergeCell ref="G1539:H1539"/>
    <mergeCell ref="I1539:J1539"/>
    <mergeCell ref="K1539:L1539"/>
    <mergeCell ref="A1538:B1540"/>
    <mergeCell ref="A1568:B1568"/>
    <mergeCell ref="A1559:B1559"/>
    <mergeCell ref="A1550:B1550"/>
    <mergeCell ref="A1541:B1541"/>
    <mergeCell ref="A1567:B1567"/>
    <mergeCell ref="A1566:B1566"/>
    <mergeCell ref="A1565:B1565"/>
    <mergeCell ref="A1470:B1470"/>
    <mergeCell ref="A1506:B1506"/>
    <mergeCell ref="A1505:B1505"/>
    <mergeCell ref="A1504:B1504"/>
    <mergeCell ref="A1500:B1502"/>
    <mergeCell ref="C1500:J1500"/>
    <mergeCell ref="C1501:D1501"/>
    <mergeCell ref="E1501:F1501"/>
    <mergeCell ref="G1501:H1501"/>
    <mergeCell ref="I1501:J1501"/>
    <mergeCell ref="A1503:B1503"/>
    <mergeCell ref="A1512:B1512"/>
    <mergeCell ref="A1521:B1521"/>
    <mergeCell ref="A1530:B1530"/>
    <mergeCell ref="A1529:B1529"/>
    <mergeCell ref="A1528:B1528"/>
    <mergeCell ref="A1527:B1527"/>
    <mergeCell ref="A1526:B1526"/>
    <mergeCell ref="A1525:B1525"/>
    <mergeCell ref="A1524:B1524"/>
    <mergeCell ref="A1523:B1523"/>
    <mergeCell ref="A1522:B1522"/>
    <mergeCell ref="A1520:B1520"/>
    <mergeCell ref="A1519:B1519"/>
    <mergeCell ref="A1518:B1518"/>
    <mergeCell ref="A1517:B1517"/>
    <mergeCell ref="A1516:B1516"/>
    <mergeCell ref="C1432:J1432"/>
    <mergeCell ref="C1433:D1433"/>
    <mergeCell ref="E1433:F1433"/>
    <mergeCell ref="G1433:H1433"/>
    <mergeCell ref="I1433:J1433"/>
    <mergeCell ref="A1469:B1469"/>
    <mergeCell ref="A1478:B1478"/>
    <mergeCell ref="A1487:B1487"/>
    <mergeCell ref="A1496:B1496"/>
    <mergeCell ref="A1495:B1495"/>
    <mergeCell ref="A1494:B1494"/>
    <mergeCell ref="A1493:B1493"/>
    <mergeCell ref="A1492:B1492"/>
    <mergeCell ref="A1491:B1491"/>
    <mergeCell ref="A1490:B1490"/>
    <mergeCell ref="A1489:B1489"/>
    <mergeCell ref="A1488:B1488"/>
    <mergeCell ref="A1486:B1486"/>
    <mergeCell ref="A1485:B1485"/>
    <mergeCell ref="A1484:B1484"/>
    <mergeCell ref="A1483:B1483"/>
    <mergeCell ref="A1482:B1482"/>
    <mergeCell ref="A1481:B1481"/>
    <mergeCell ref="A1480:B1480"/>
    <mergeCell ref="A1479:B1479"/>
    <mergeCell ref="A1477:B1477"/>
    <mergeCell ref="A1476:B1476"/>
    <mergeCell ref="A1475:B1475"/>
    <mergeCell ref="A1474:B1474"/>
    <mergeCell ref="A1473:B1473"/>
    <mergeCell ref="A1472:B1472"/>
    <mergeCell ref="A1471:B1471"/>
    <mergeCell ref="C1466:J1466"/>
    <mergeCell ref="C1467:D1467"/>
    <mergeCell ref="E1467:F1467"/>
    <mergeCell ref="G1467:H1467"/>
    <mergeCell ref="I1467:J1467"/>
    <mergeCell ref="A1466:B1468"/>
    <mergeCell ref="A1457:B1457"/>
    <mergeCell ref="A1456:B1456"/>
    <mergeCell ref="A1455:B1455"/>
    <mergeCell ref="A1454:B1454"/>
    <mergeCell ref="A1452:B1452"/>
    <mergeCell ref="A1451:B1451"/>
    <mergeCell ref="A1450:B1450"/>
    <mergeCell ref="A1449:B1449"/>
    <mergeCell ref="A1448:B1448"/>
    <mergeCell ref="A1447:B1447"/>
    <mergeCell ref="A1446:B1446"/>
    <mergeCell ref="A1435:B1435"/>
    <mergeCell ref="A1444:B1444"/>
    <mergeCell ref="A1453:B1453"/>
    <mergeCell ref="A1462:B1462"/>
    <mergeCell ref="A1461:B1461"/>
    <mergeCell ref="A1460:B1460"/>
    <mergeCell ref="A1459:B1459"/>
    <mergeCell ref="A1458:B1458"/>
    <mergeCell ref="A1413:B1413"/>
    <mergeCell ref="A1412:B1412"/>
    <mergeCell ref="A1411:B1411"/>
    <mergeCell ref="A1409:B1409"/>
    <mergeCell ref="A1408:B1408"/>
    <mergeCell ref="A1407:B1407"/>
    <mergeCell ref="A1406:B1406"/>
    <mergeCell ref="A1405:B1405"/>
    <mergeCell ref="A1404:B1404"/>
    <mergeCell ref="A1438:B1438"/>
    <mergeCell ref="A1437:B1437"/>
    <mergeCell ref="A1436:B1436"/>
    <mergeCell ref="A1432:B1434"/>
    <mergeCell ref="A1445:B1445"/>
    <mergeCell ref="A1443:B1443"/>
    <mergeCell ref="A1442:B1442"/>
    <mergeCell ref="A1441:B1441"/>
    <mergeCell ref="A1440:B1440"/>
    <mergeCell ref="A1439:B1439"/>
    <mergeCell ref="C1398:J1398"/>
    <mergeCell ref="C1399:D1399"/>
    <mergeCell ref="E1399:F1399"/>
    <mergeCell ref="G1399:H1399"/>
    <mergeCell ref="I1399:J1399"/>
    <mergeCell ref="A1401:B1401"/>
    <mergeCell ref="A1410:B1410"/>
    <mergeCell ref="A1419:B1419"/>
    <mergeCell ref="A1428:B1428"/>
    <mergeCell ref="A1427:B1427"/>
    <mergeCell ref="A1426:B1426"/>
    <mergeCell ref="A1425:B1425"/>
    <mergeCell ref="A1424:B1424"/>
    <mergeCell ref="A1423:B1423"/>
    <mergeCell ref="A1422:B1422"/>
    <mergeCell ref="A1421:B1421"/>
    <mergeCell ref="A1420:B1420"/>
    <mergeCell ref="A1418:B1418"/>
    <mergeCell ref="A1417:B1417"/>
    <mergeCell ref="A1416:B1416"/>
    <mergeCell ref="A1415:B1415"/>
    <mergeCell ref="A1414:B1414"/>
    <mergeCell ref="A1394:B1394"/>
    <mergeCell ref="A1385:B1385"/>
    <mergeCell ref="A1376:B1376"/>
    <mergeCell ref="A1367:B1367"/>
    <mergeCell ref="A1393:B1393"/>
    <mergeCell ref="A1392:B1392"/>
    <mergeCell ref="A1391:B1391"/>
    <mergeCell ref="A1390:B1390"/>
    <mergeCell ref="A1389:B1389"/>
    <mergeCell ref="A1388:B1388"/>
    <mergeCell ref="A1387:B1387"/>
    <mergeCell ref="A1386:B1386"/>
    <mergeCell ref="A1384:B1384"/>
    <mergeCell ref="A1383:B1383"/>
    <mergeCell ref="A1382:B1382"/>
    <mergeCell ref="A1403:B1403"/>
    <mergeCell ref="A1402:B1402"/>
    <mergeCell ref="A1398:B1400"/>
    <mergeCell ref="A1330:B1332"/>
    <mergeCell ref="A1345:B1345"/>
    <mergeCell ref="A1344:B1344"/>
    <mergeCell ref="A1343:B1343"/>
    <mergeCell ref="A1341:B1341"/>
    <mergeCell ref="A1340:B1340"/>
    <mergeCell ref="A1339:B1339"/>
    <mergeCell ref="A1338:B1338"/>
    <mergeCell ref="A1337:B1337"/>
    <mergeCell ref="A1336:B1336"/>
    <mergeCell ref="A1360:B1360"/>
    <mergeCell ref="A1351:B1351"/>
    <mergeCell ref="A1342:B1342"/>
    <mergeCell ref="A1333:B1333"/>
    <mergeCell ref="A1359:B1359"/>
    <mergeCell ref="A1358:B1358"/>
    <mergeCell ref="A1357:B1357"/>
    <mergeCell ref="A1356:B1356"/>
    <mergeCell ref="A1355:B1355"/>
    <mergeCell ref="A1354:B1354"/>
    <mergeCell ref="A1353:B1353"/>
    <mergeCell ref="A1352:B1352"/>
    <mergeCell ref="A1350:B1350"/>
    <mergeCell ref="A1349:B1349"/>
    <mergeCell ref="A1348:B1348"/>
    <mergeCell ref="A1347:B1347"/>
    <mergeCell ref="A1346:B1346"/>
    <mergeCell ref="A1335:B1335"/>
    <mergeCell ref="A1334:B1334"/>
    <mergeCell ref="A1296:B1298"/>
    <mergeCell ref="C1330:J1330"/>
    <mergeCell ref="C1331:D1331"/>
    <mergeCell ref="E1331:F1331"/>
    <mergeCell ref="G1331:H1331"/>
    <mergeCell ref="I1331:J1331"/>
    <mergeCell ref="A1306:B1306"/>
    <mergeCell ref="A1305:B1305"/>
    <mergeCell ref="A1304:B1304"/>
    <mergeCell ref="A1303:B1303"/>
    <mergeCell ref="A1302:B1302"/>
    <mergeCell ref="A1301:B1301"/>
    <mergeCell ref="A1300:B1300"/>
    <mergeCell ref="A1325:B1325"/>
    <mergeCell ref="A1324:B1324"/>
    <mergeCell ref="A1323:B1323"/>
    <mergeCell ref="A1322:B1322"/>
    <mergeCell ref="A1321:B1321"/>
    <mergeCell ref="A1320:B1320"/>
    <mergeCell ref="A1319:B1319"/>
    <mergeCell ref="A1318:B1318"/>
    <mergeCell ref="A1316:B1316"/>
    <mergeCell ref="A1315:B1315"/>
    <mergeCell ref="A1314:B1314"/>
    <mergeCell ref="A1313:B1313"/>
    <mergeCell ref="C1296:J1296"/>
    <mergeCell ref="C1297:D1297"/>
    <mergeCell ref="E1297:F1297"/>
    <mergeCell ref="G1297:H1297"/>
    <mergeCell ref="I1297:J1297"/>
    <mergeCell ref="A1326:B1326"/>
    <mergeCell ref="A1317:B1317"/>
    <mergeCell ref="A1308:B1308"/>
    <mergeCell ref="A1299:B1299"/>
    <mergeCell ref="A1312:B1312"/>
    <mergeCell ref="A1311:B1311"/>
    <mergeCell ref="A1310:B1310"/>
    <mergeCell ref="A1309:B1309"/>
    <mergeCell ref="A1307:B1307"/>
    <mergeCell ref="A1269:B1269"/>
    <mergeCell ref="A1268:B1268"/>
    <mergeCell ref="A1267:B1267"/>
    <mergeCell ref="A1266:B1266"/>
    <mergeCell ref="A1262:B1264"/>
    <mergeCell ref="A1279:B1279"/>
    <mergeCell ref="A1278:B1278"/>
    <mergeCell ref="A1277:B1277"/>
    <mergeCell ref="A1276:B1276"/>
    <mergeCell ref="A1275:B1275"/>
    <mergeCell ref="A1273:B1273"/>
    <mergeCell ref="A1272:B1272"/>
    <mergeCell ref="A1271:B1271"/>
    <mergeCell ref="A1270:B1270"/>
    <mergeCell ref="A1289:B1289"/>
    <mergeCell ref="A1288:B1288"/>
    <mergeCell ref="A1287:B1287"/>
    <mergeCell ref="A1286:B1286"/>
    <mergeCell ref="A1285:B1285"/>
    <mergeCell ref="A1284:B1284"/>
    <mergeCell ref="A1282:B1282"/>
    <mergeCell ref="A1281:B1281"/>
    <mergeCell ref="A1280:B1280"/>
    <mergeCell ref="A1292:B1292"/>
    <mergeCell ref="A1283:B1283"/>
    <mergeCell ref="A1274:B1274"/>
    <mergeCell ref="A1265:B1265"/>
    <mergeCell ref="A1291:B1291"/>
    <mergeCell ref="A1290:B1290"/>
    <mergeCell ref="A1235:B1235"/>
    <mergeCell ref="A1234:B1234"/>
    <mergeCell ref="A1233:B1233"/>
    <mergeCell ref="A1232:B1232"/>
    <mergeCell ref="A1228:B1230"/>
    <mergeCell ref="C1262:J1262"/>
    <mergeCell ref="C1263:D1263"/>
    <mergeCell ref="E1263:F1263"/>
    <mergeCell ref="G1263:H1263"/>
    <mergeCell ref="I1263:J1263"/>
    <mergeCell ref="A1245:B1245"/>
    <mergeCell ref="A1244:B1244"/>
    <mergeCell ref="A1243:B1243"/>
    <mergeCell ref="A1242:B1242"/>
    <mergeCell ref="A1241:B1241"/>
    <mergeCell ref="A1239:B1239"/>
    <mergeCell ref="A1238:B1238"/>
    <mergeCell ref="A1237:B1237"/>
    <mergeCell ref="A1236:B1236"/>
    <mergeCell ref="A1258:B1258"/>
    <mergeCell ref="A1249:B1249"/>
    <mergeCell ref="A1240:B1240"/>
    <mergeCell ref="A1231:B1231"/>
    <mergeCell ref="A1257:B1257"/>
    <mergeCell ref="A1256:B1256"/>
    <mergeCell ref="A1255:B1255"/>
    <mergeCell ref="A1254:B1254"/>
    <mergeCell ref="A1253:B1253"/>
    <mergeCell ref="A1252:B1252"/>
    <mergeCell ref="A1251:B1251"/>
    <mergeCell ref="A1250:B1250"/>
    <mergeCell ref="A1248:B1248"/>
    <mergeCell ref="A1247:B1247"/>
    <mergeCell ref="A1246:B1246"/>
    <mergeCell ref="A1201:B1201"/>
    <mergeCell ref="A1200:B1200"/>
    <mergeCell ref="A1199:B1199"/>
    <mergeCell ref="A1198:B1198"/>
    <mergeCell ref="C1228:J1228"/>
    <mergeCell ref="C1229:D1229"/>
    <mergeCell ref="E1229:F1229"/>
    <mergeCell ref="G1229:H1229"/>
    <mergeCell ref="I1229:J1229"/>
    <mergeCell ref="A1211:B1211"/>
    <mergeCell ref="A1210:B1210"/>
    <mergeCell ref="A1209:B1209"/>
    <mergeCell ref="A1208:B1208"/>
    <mergeCell ref="A1207:B1207"/>
    <mergeCell ref="A1205:B1205"/>
    <mergeCell ref="A1204:B1204"/>
    <mergeCell ref="A1203:B1203"/>
    <mergeCell ref="A1202:B1202"/>
    <mergeCell ref="A1224:B1224"/>
    <mergeCell ref="A1215:B1215"/>
    <mergeCell ref="A1206:B1206"/>
    <mergeCell ref="A1223:B1223"/>
    <mergeCell ref="A1222:B1222"/>
    <mergeCell ref="A1221:B1221"/>
    <mergeCell ref="A1220:B1220"/>
    <mergeCell ref="A1219:B1219"/>
    <mergeCell ref="A1218:B1218"/>
    <mergeCell ref="A1217:B1217"/>
    <mergeCell ref="A1216:B1216"/>
    <mergeCell ref="A1214:B1214"/>
    <mergeCell ref="A1213:B1213"/>
    <mergeCell ref="A1212:B1212"/>
    <mergeCell ref="A1133:B1133"/>
    <mergeCell ref="A1132:B1132"/>
    <mergeCell ref="A1131:B1131"/>
    <mergeCell ref="A1130:B1130"/>
    <mergeCell ref="A1105:B1105"/>
    <mergeCell ref="A1103:B1103"/>
    <mergeCell ref="A1102:B1102"/>
    <mergeCell ref="A1126:B1128"/>
    <mergeCell ref="A1129:B1129"/>
    <mergeCell ref="A1154:B1154"/>
    <mergeCell ref="A1197:B1197"/>
    <mergeCell ref="A1177:B1177"/>
    <mergeCell ref="A1176:B1176"/>
    <mergeCell ref="A1174:B1174"/>
    <mergeCell ref="A1173:B1173"/>
    <mergeCell ref="A1184:B1184"/>
    <mergeCell ref="A1183:B1183"/>
    <mergeCell ref="A1182:B1182"/>
    <mergeCell ref="A1180:B1180"/>
    <mergeCell ref="A1179:B1179"/>
    <mergeCell ref="A1178:B1178"/>
    <mergeCell ref="A1190:B1190"/>
    <mergeCell ref="A1181:B1181"/>
    <mergeCell ref="A1189:B1189"/>
    <mergeCell ref="A1188:B1188"/>
    <mergeCell ref="A1187:B1187"/>
    <mergeCell ref="A1101:B1101"/>
    <mergeCell ref="A1100:B1100"/>
    <mergeCell ref="C1194:H1194"/>
    <mergeCell ref="C1195:D1195"/>
    <mergeCell ref="E1195:F1195"/>
    <mergeCell ref="G1195:H1195"/>
    <mergeCell ref="A1194:B1196"/>
    <mergeCell ref="A1143:B1143"/>
    <mergeCell ref="A1142:B1142"/>
    <mergeCell ref="A1141:B1141"/>
    <mergeCell ref="A1140:B1140"/>
    <mergeCell ref="A1139:B1139"/>
    <mergeCell ref="A1137:B1137"/>
    <mergeCell ref="A1136:B1136"/>
    <mergeCell ref="A1135:B1135"/>
    <mergeCell ref="A1134:B1134"/>
    <mergeCell ref="A1153:B1153"/>
    <mergeCell ref="A1152:B1152"/>
    <mergeCell ref="A1151:B1151"/>
    <mergeCell ref="A1150:B1150"/>
    <mergeCell ref="A1149:B1149"/>
    <mergeCell ref="A1148:B1148"/>
    <mergeCell ref="A1146:B1146"/>
    <mergeCell ref="A1145:B1145"/>
    <mergeCell ref="A1144:B1144"/>
    <mergeCell ref="A1156:B1156"/>
    <mergeCell ref="A1147:B1147"/>
    <mergeCell ref="A1138:B1138"/>
    <mergeCell ref="A1155:B1155"/>
    <mergeCell ref="A1186:B1186"/>
    <mergeCell ref="A1185:B1185"/>
    <mergeCell ref="C1160:J1160"/>
    <mergeCell ref="A1099:B1099"/>
    <mergeCell ref="A1098:B1098"/>
    <mergeCell ref="A1097:B1097"/>
    <mergeCell ref="A1096:B1096"/>
    <mergeCell ref="A1092:B1094"/>
    <mergeCell ref="A1088:B1088"/>
    <mergeCell ref="A1079:B1079"/>
    <mergeCell ref="A1070:B1070"/>
    <mergeCell ref="C1126:J1126"/>
    <mergeCell ref="C1127:D1127"/>
    <mergeCell ref="E1127:F1127"/>
    <mergeCell ref="G1127:H1127"/>
    <mergeCell ref="I1127:J1127"/>
    <mergeCell ref="A1122:B1122"/>
    <mergeCell ref="A1113:B1113"/>
    <mergeCell ref="A1104:B1104"/>
    <mergeCell ref="A1095:B1095"/>
    <mergeCell ref="A1121:B1121"/>
    <mergeCell ref="A1120:B1120"/>
    <mergeCell ref="A1119:B1119"/>
    <mergeCell ref="A1118:B1118"/>
    <mergeCell ref="A1117:B1117"/>
    <mergeCell ref="A1116:B1116"/>
    <mergeCell ref="A1115:B1115"/>
    <mergeCell ref="A1114:B1114"/>
    <mergeCell ref="A1112:B1112"/>
    <mergeCell ref="A1111:B1111"/>
    <mergeCell ref="A1110:B1110"/>
    <mergeCell ref="A1109:B1109"/>
    <mergeCell ref="A1108:B1108"/>
    <mergeCell ref="A1107:B1107"/>
    <mergeCell ref="A1106:B1106"/>
    <mergeCell ref="C1058:J1058"/>
    <mergeCell ref="C1059:D1059"/>
    <mergeCell ref="E1059:F1059"/>
    <mergeCell ref="G1059:H1059"/>
    <mergeCell ref="I1059:J1059"/>
    <mergeCell ref="A1063:B1063"/>
    <mergeCell ref="A1062:B1062"/>
    <mergeCell ref="C1092:J1092"/>
    <mergeCell ref="C1093:D1093"/>
    <mergeCell ref="E1093:F1093"/>
    <mergeCell ref="G1093:H1093"/>
    <mergeCell ref="I1093:J1093"/>
    <mergeCell ref="A1073:B1073"/>
    <mergeCell ref="A1072:B1072"/>
    <mergeCell ref="A1071:B1071"/>
    <mergeCell ref="A1069:B1069"/>
    <mergeCell ref="A1068:B1068"/>
    <mergeCell ref="A1067:B1067"/>
    <mergeCell ref="A1066:B1066"/>
    <mergeCell ref="A1065:B1065"/>
    <mergeCell ref="A1064:B1064"/>
    <mergeCell ref="A1053:B1053"/>
    <mergeCell ref="A1052:B1052"/>
    <mergeCell ref="A1051:B1051"/>
    <mergeCell ref="A1050:B1050"/>
    <mergeCell ref="A1049:B1049"/>
    <mergeCell ref="A1048:B1048"/>
    <mergeCell ref="A1047:B1047"/>
    <mergeCell ref="A1046:B1046"/>
    <mergeCell ref="A1044:B1044"/>
    <mergeCell ref="A1054:B1054"/>
    <mergeCell ref="A1045:B1045"/>
    <mergeCell ref="A1036:B1036"/>
    <mergeCell ref="A1058:B1060"/>
    <mergeCell ref="A1061:B1061"/>
    <mergeCell ref="A1087:B1087"/>
    <mergeCell ref="A1086:B1086"/>
    <mergeCell ref="A1085:B1085"/>
    <mergeCell ref="A1084:B1084"/>
    <mergeCell ref="A1083:B1083"/>
    <mergeCell ref="A1082:B1082"/>
    <mergeCell ref="A1081:B1081"/>
    <mergeCell ref="A1080:B1080"/>
    <mergeCell ref="A1078:B1078"/>
    <mergeCell ref="A1077:B1077"/>
    <mergeCell ref="A1076:B1076"/>
    <mergeCell ref="A1075:B1075"/>
    <mergeCell ref="A1074:B1074"/>
    <mergeCell ref="A1027:B1027"/>
    <mergeCell ref="A1043:B1043"/>
    <mergeCell ref="A1042:B1042"/>
    <mergeCell ref="A1041:B1041"/>
    <mergeCell ref="A1040:B1040"/>
    <mergeCell ref="A1039:B1039"/>
    <mergeCell ref="A1038:B1038"/>
    <mergeCell ref="A1037:B1037"/>
    <mergeCell ref="A1035:B1035"/>
    <mergeCell ref="A1034:B1034"/>
    <mergeCell ref="A1033:B1033"/>
    <mergeCell ref="A1032:B1032"/>
    <mergeCell ref="A997:B997"/>
    <mergeCell ref="A996:B996"/>
    <mergeCell ref="A995:B995"/>
    <mergeCell ref="A994:B994"/>
    <mergeCell ref="A990:B992"/>
    <mergeCell ref="A993:B993"/>
    <mergeCell ref="A1031:B1031"/>
    <mergeCell ref="A1030:B1030"/>
    <mergeCell ref="A1029:B1029"/>
    <mergeCell ref="A1028:B1028"/>
    <mergeCell ref="C1024:H1024"/>
    <mergeCell ref="C1025:D1025"/>
    <mergeCell ref="E1025:F1025"/>
    <mergeCell ref="G1025:H1025"/>
    <mergeCell ref="A1024:B1026"/>
    <mergeCell ref="A1007:B1007"/>
    <mergeCell ref="A1006:B1006"/>
    <mergeCell ref="A1005:B1005"/>
    <mergeCell ref="A1004:B1004"/>
    <mergeCell ref="A1003:B1003"/>
    <mergeCell ref="A1001:B1001"/>
    <mergeCell ref="A1000:B1000"/>
    <mergeCell ref="A999:B999"/>
    <mergeCell ref="A998:B998"/>
    <mergeCell ref="A1020:B1020"/>
    <mergeCell ref="A1011:B1011"/>
    <mergeCell ref="A1002:B1002"/>
    <mergeCell ref="A1019:B1019"/>
    <mergeCell ref="A1018:B1018"/>
    <mergeCell ref="A1017:B1017"/>
    <mergeCell ref="A1016:B1016"/>
    <mergeCell ref="A1015:B1015"/>
    <mergeCell ref="A1014:B1014"/>
    <mergeCell ref="A1013:B1013"/>
    <mergeCell ref="A1012:B1012"/>
    <mergeCell ref="A1010:B1010"/>
    <mergeCell ref="A1009:B1009"/>
    <mergeCell ref="A1008:B1008"/>
    <mergeCell ref="A963:B963"/>
    <mergeCell ref="A962:B962"/>
    <mergeCell ref="A961:B961"/>
    <mergeCell ref="A960:B960"/>
    <mergeCell ref="A956:B958"/>
    <mergeCell ref="C990:J990"/>
    <mergeCell ref="C991:D991"/>
    <mergeCell ref="E991:F991"/>
    <mergeCell ref="G991:H991"/>
    <mergeCell ref="I991:J991"/>
    <mergeCell ref="A973:B973"/>
    <mergeCell ref="A972:B972"/>
    <mergeCell ref="A971:B971"/>
    <mergeCell ref="A970:B970"/>
    <mergeCell ref="A969:B969"/>
    <mergeCell ref="A967:B967"/>
    <mergeCell ref="A966:B966"/>
    <mergeCell ref="A965:B965"/>
    <mergeCell ref="A964:B964"/>
    <mergeCell ref="A959:B959"/>
    <mergeCell ref="A968:B968"/>
    <mergeCell ref="A977:B977"/>
    <mergeCell ref="A986:B986"/>
    <mergeCell ref="A985:B985"/>
    <mergeCell ref="A984:B984"/>
    <mergeCell ref="A983:B983"/>
    <mergeCell ref="A982:B982"/>
    <mergeCell ref="A981:B981"/>
    <mergeCell ref="A980:B980"/>
    <mergeCell ref="A979:B979"/>
    <mergeCell ref="A978:B978"/>
    <mergeCell ref="A976:B976"/>
    <mergeCell ref="A975:B975"/>
    <mergeCell ref="A974:B974"/>
    <mergeCell ref="A929:B929"/>
    <mergeCell ref="A928:B928"/>
    <mergeCell ref="A927:B927"/>
    <mergeCell ref="A926:B926"/>
    <mergeCell ref="A922:B924"/>
    <mergeCell ref="C956:J956"/>
    <mergeCell ref="C957:D957"/>
    <mergeCell ref="E957:F957"/>
    <mergeCell ref="G957:H957"/>
    <mergeCell ref="I957:J957"/>
    <mergeCell ref="C922:J922"/>
    <mergeCell ref="C923:D923"/>
    <mergeCell ref="E923:F923"/>
    <mergeCell ref="G923:H923"/>
    <mergeCell ref="I923:J923"/>
    <mergeCell ref="A952:B952"/>
    <mergeCell ref="A943:B943"/>
    <mergeCell ref="A934:B934"/>
    <mergeCell ref="A925:B925"/>
    <mergeCell ref="A951:B951"/>
    <mergeCell ref="A950:B950"/>
    <mergeCell ref="A949:B949"/>
    <mergeCell ref="A948:B948"/>
    <mergeCell ref="A947:B947"/>
    <mergeCell ref="A946:B946"/>
    <mergeCell ref="A945:B945"/>
    <mergeCell ref="A944:B944"/>
    <mergeCell ref="A942:B942"/>
    <mergeCell ref="A941:B941"/>
    <mergeCell ref="A940:B940"/>
    <mergeCell ref="A939:B939"/>
    <mergeCell ref="A938:B938"/>
    <mergeCell ref="A937:B937"/>
    <mergeCell ref="A936:B936"/>
    <mergeCell ref="A935:B935"/>
    <mergeCell ref="A933:B933"/>
    <mergeCell ref="A932:B932"/>
    <mergeCell ref="A931:B931"/>
    <mergeCell ref="A930:B930"/>
    <mergeCell ref="A895:B895"/>
    <mergeCell ref="A894:B894"/>
    <mergeCell ref="A893:B893"/>
    <mergeCell ref="A892:B892"/>
    <mergeCell ref="A888:B890"/>
    <mergeCell ref="A905:B905"/>
    <mergeCell ref="A904:B904"/>
    <mergeCell ref="A903:B903"/>
    <mergeCell ref="A902:B902"/>
    <mergeCell ref="A901:B901"/>
    <mergeCell ref="A899:B899"/>
    <mergeCell ref="A898:B898"/>
    <mergeCell ref="A897:B897"/>
    <mergeCell ref="A896:B896"/>
    <mergeCell ref="A918:B918"/>
    <mergeCell ref="A909:B909"/>
    <mergeCell ref="A900:B900"/>
    <mergeCell ref="A891:B891"/>
    <mergeCell ref="A917:B917"/>
    <mergeCell ref="A916:B916"/>
    <mergeCell ref="A915:B915"/>
    <mergeCell ref="A914:B914"/>
    <mergeCell ref="A913:B913"/>
    <mergeCell ref="A912:B912"/>
    <mergeCell ref="A911:B911"/>
    <mergeCell ref="A910:B910"/>
    <mergeCell ref="A908:B908"/>
    <mergeCell ref="A907:B907"/>
    <mergeCell ref="A906:B906"/>
    <mergeCell ref="A861:B861"/>
    <mergeCell ref="A860:B860"/>
    <mergeCell ref="A859:B859"/>
    <mergeCell ref="A858:B858"/>
    <mergeCell ref="A854:B856"/>
    <mergeCell ref="C888:J888"/>
    <mergeCell ref="C889:D889"/>
    <mergeCell ref="E889:F889"/>
    <mergeCell ref="G889:H889"/>
    <mergeCell ref="I889:J889"/>
    <mergeCell ref="A884:B884"/>
    <mergeCell ref="A875:B875"/>
    <mergeCell ref="A866:B866"/>
    <mergeCell ref="A857:B857"/>
    <mergeCell ref="A883:B883"/>
    <mergeCell ref="A882:B882"/>
    <mergeCell ref="A881:B881"/>
    <mergeCell ref="A880:B880"/>
    <mergeCell ref="A879:B879"/>
    <mergeCell ref="A878:B878"/>
    <mergeCell ref="A877:B877"/>
    <mergeCell ref="A876:B876"/>
    <mergeCell ref="A874:B874"/>
    <mergeCell ref="A873:B873"/>
    <mergeCell ref="A872:B872"/>
    <mergeCell ref="A871:B871"/>
    <mergeCell ref="A870:B870"/>
    <mergeCell ref="A869:B869"/>
    <mergeCell ref="A868:B868"/>
    <mergeCell ref="A867:B867"/>
    <mergeCell ref="A865:B865"/>
    <mergeCell ref="A864:B864"/>
    <mergeCell ref="A863:B863"/>
    <mergeCell ref="A862:B862"/>
    <mergeCell ref="A826:B826"/>
    <mergeCell ref="A825:B825"/>
    <mergeCell ref="A824:B824"/>
    <mergeCell ref="C854:H854"/>
    <mergeCell ref="C855:D855"/>
    <mergeCell ref="E855:F855"/>
    <mergeCell ref="G855:H855"/>
    <mergeCell ref="A836:B836"/>
    <mergeCell ref="A835:B835"/>
    <mergeCell ref="A834:B834"/>
    <mergeCell ref="A833:B833"/>
    <mergeCell ref="A831:B831"/>
    <mergeCell ref="A830:B830"/>
    <mergeCell ref="A829:B829"/>
    <mergeCell ref="A828:B828"/>
    <mergeCell ref="A827:B827"/>
    <mergeCell ref="A841:B841"/>
    <mergeCell ref="A832:B832"/>
    <mergeCell ref="A823:B823"/>
    <mergeCell ref="A849:B849"/>
    <mergeCell ref="A848:B848"/>
    <mergeCell ref="A847:B847"/>
    <mergeCell ref="A846:B846"/>
    <mergeCell ref="A845:B845"/>
    <mergeCell ref="A844:B844"/>
    <mergeCell ref="A843:B843"/>
    <mergeCell ref="A842:B842"/>
    <mergeCell ref="A840:B840"/>
    <mergeCell ref="A839:B839"/>
    <mergeCell ref="A838:B838"/>
    <mergeCell ref="A837:B837"/>
    <mergeCell ref="C786:J786"/>
    <mergeCell ref="C787:D787"/>
    <mergeCell ref="E787:F787"/>
    <mergeCell ref="G787:H787"/>
    <mergeCell ref="I787:J787"/>
    <mergeCell ref="A786:B788"/>
    <mergeCell ref="C820:J820"/>
    <mergeCell ref="C821:D821"/>
    <mergeCell ref="E821:F821"/>
    <mergeCell ref="G821:H821"/>
    <mergeCell ref="I821:J821"/>
    <mergeCell ref="A820:B822"/>
    <mergeCell ref="A816:B816"/>
    <mergeCell ref="A807:B807"/>
    <mergeCell ref="A798:B798"/>
    <mergeCell ref="A789:B789"/>
    <mergeCell ref="A815:B815"/>
    <mergeCell ref="A814:B814"/>
    <mergeCell ref="A813:B813"/>
    <mergeCell ref="A812:B812"/>
    <mergeCell ref="A811:B811"/>
    <mergeCell ref="A810:B810"/>
    <mergeCell ref="A809:B809"/>
    <mergeCell ref="A808:B808"/>
    <mergeCell ref="A806:B806"/>
    <mergeCell ref="A805:B805"/>
    <mergeCell ref="A804:B804"/>
    <mergeCell ref="A803:B803"/>
    <mergeCell ref="A802:B802"/>
    <mergeCell ref="A801:B801"/>
    <mergeCell ref="A800:B800"/>
    <mergeCell ref="A759:B759"/>
    <mergeCell ref="A758:B758"/>
    <mergeCell ref="A757:B757"/>
    <mergeCell ref="A756:B756"/>
    <mergeCell ref="A752:B754"/>
    <mergeCell ref="A799:B799"/>
    <mergeCell ref="A797:B797"/>
    <mergeCell ref="A796:B796"/>
    <mergeCell ref="A795:B795"/>
    <mergeCell ref="A794:B794"/>
    <mergeCell ref="A793:B793"/>
    <mergeCell ref="A792:B792"/>
    <mergeCell ref="A791:B791"/>
    <mergeCell ref="A790:B790"/>
    <mergeCell ref="A769:B769"/>
    <mergeCell ref="A768:B768"/>
    <mergeCell ref="A767:B767"/>
    <mergeCell ref="A766:B766"/>
    <mergeCell ref="A765:B765"/>
    <mergeCell ref="A763:B763"/>
    <mergeCell ref="A762:B762"/>
    <mergeCell ref="A761:B761"/>
    <mergeCell ref="A760:B760"/>
    <mergeCell ref="A782:B782"/>
    <mergeCell ref="A773:B773"/>
    <mergeCell ref="A764:B764"/>
    <mergeCell ref="A755:B755"/>
    <mergeCell ref="A781:B781"/>
    <mergeCell ref="A780:B780"/>
    <mergeCell ref="A779:B779"/>
    <mergeCell ref="A778:B778"/>
    <mergeCell ref="A777:B777"/>
    <mergeCell ref="A776:B776"/>
    <mergeCell ref="A775:B775"/>
    <mergeCell ref="A774:B774"/>
    <mergeCell ref="A772:B772"/>
    <mergeCell ref="A771:B771"/>
    <mergeCell ref="A770:B770"/>
    <mergeCell ref="A725:B725"/>
    <mergeCell ref="A724:B724"/>
    <mergeCell ref="A723:B723"/>
    <mergeCell ref="A722:B722"/>
    <mergeCell ref="A718:B720"/>
    <mergeCell ref="C752:J752"/>
    <mergeCell ref="C753:D753"/>
    <mergeCell ref="E753:F753"/>
    <mergeCell ref="G753:H753"/>
    <mergeCell ref="I753:J753"/>
    <mergeCell ref="A735:B735"/>
    <mergeCell ref="A734:B734"/>
    <mergeCell ref="A733:B733"/>
    <mergeCell ref="A732:B732"/>
    <mergeCell ref="A731:B731"/>
    <mergeCell ref="A729:B729"/>
    <mergeCell ref="A728:B728"/>
    <mergeCell ref="A727:B727"/>
    <mergeCell ref="A726:B726"/>
    <mergeCell ref="A748:B748"/>
    <mergeCell ref="A739:B739"/>
    <mergeCell ref="A730:B730"/>
    <mergeCell ref="A721:B721"/>
    <mergeCell ref="A747:B747"/>
    <mergeCell ref="A746:B746"/>
    <mergeCell ref="A745:B745"/>
    <mergeCell ref="A744:B744"/>
    <mergeCell ref="A743:B743"/>
    <mergeCell ref="A742:B742"/>
    <mergeCell ref="A741:B741"/>
    <mergeCell ref="A740:B740"/>
    <mergeCell ref="A738:B738"/>
    <mergeCell ref="A714:B714"/>
    <mergeCell ref="A705:B705"/>
    <mergeCell ref="A696:B696"/>
    <mergeCell ref="A687:B687"/>
    <mergeCell ref="A713:B713"/>
    <mergeCell ref="A712:B712"/>
    <mergeCell ref="A711:B711"/>
    <mergeCell ref="A710:B710"/>
    <mergeCell ref="A709:B709"/>
    <mergeCell ref="A708:B708"/>
    <mergeCell ref="A707:B707"/>
    <mergeCell ref="A706:B706"/>
    <mergeCell ref="A704:B704"/>
    <mergeCell ref="A703:B703"/>
    <mergeCell ref="A702:B702"/>
    <mergeCell ref="A701:B701"/>
    <mergeCell ref="A700:B700"/>
    <mergeCell ref="A699:B699"/>
    <mergeCell ref="A698:B698"/>
    <mergeCell ref="A697:B697"/>
    <mergeCell ref="A695:B695"/>
    <mergeCell ref="A272:B272"/>
    <mergeCell ref="A263:B263"/>
    <mergeCell ref="A254:B254"/>
    <mergeCell ref="A271:B271"/>
    <mergeCell ref="A270:B270"/>
    <mergeCell ref="A269:B269"/>
    <mergeCell ref="C310:J310"/>
    <mergeCell ref="C311:D311"/>
    <mergeCell ref="E311:F311"/>
    <mergeCell ref="G311:H311"/>
    <mergeCell ref="I311:J311"/>
    <mergeCell ref="A282:B282"/>
    <mergeCell ref="A281:B281"/>
    <mergeCell ref="A300:B300"/>
    <mergeCell ref="A296:B296"/>
    <mergeCell ref="A295:B295"/>
    <mergeCell ref="A294:B294"/>
    <mergeCell ref="A293:B293"/>
    <mergeCell ref="A292:B292"/>
    <mergeCell ref="A299:B299"/>
    <mergeCell ref="A298:B298"/>
    <mergeCell ref="C242:J242"/>
    <mergeCell ref="C243:D243"/>
    <mergeCell ref="E243:F243"/>
    <mergeCell ref="G243:H243"/>
    <mergeCell ref="I243:J243"/>
    <mergeCell ref="A242:B244"/>
    <mergeCell ref="A245:B245"/>
    <mergeCell ref="A268:B268"/>
    <mergeCell ref="A267:B267"/>
    <mergeCell ref="A266:B266"/>
    <mergeCell ref="A265:B265"/>
    <mergeCell ref="A264:B264"/>
    <mergeCell ref="A262:B262"/>
    <mergeCell ref="A261:B261"/>
    <mergeCell ref="A260:B260"/>
    <mergeCell ref="A259:B259"/>
    <mergeCell ref="A258:B258"/>
    <mergeCell ref="A257:B257"/>
    <mergeCell ref="A246:B246"/>
    <mergeCell ref="A256:B256"/>
    <mergeCell ref="A255:B255"/>
    <mergeCell ref="A253:B253"/>
    <mergeCell ref="A252:B252"/>
    <mergeCell ref="A251:B251"/>
    <mergeCell ref="A250:B250"/>
    <mergeCell ref="A249:B249"/>
    <mergeCell ref="A248:B248"/>
    <mergeCell ref="A247:B247"/>
    <mergeCell ref="A28:B28"/>
    <mergeCell ref="A27:B27"/>
    <mergeCell ref="A26:B26"/>
    <mergeCell ref="A25:B25"/>
    <mergeCell ref="A24:B24"/>
    <mergeCell ref="A31:B31"/>
    <mergeCell ref="C1:H1"/>
    <mergeCell ref="C2:D2"/>
    <mergeCell ref="E2:F2"/>
    <mergeCell ref="G2:H2"/>
    <mergeCell ref="C37:F37"/>
    <mergeCell ref="A9:B9"/>
    <mergeCell ref="A8:B8"/>
    <mergeCell ref="A7:B7"/>
    <mergeCell ref="A6:B6"/>
    <mergeCell ref="A5:B5"/>
    <mergeCell ref="A1:B3"/>
    <mergeCell ref="A16:B16"/>
    <mergeCell ref="A15:B15"/>
    <mergeCell ref="A14:B14"/>
    <mergeCell ref="A12:B12"/>
    <mergeCell ref="A11:B11"/>
    <mergeCell ref="A10:B10"/>
    <mergeCell ref="A23:B23"/>
    <mergeCell ref="A21:B21"/>
    <mergeCell ref="A20:B20"/>
    <mergeCell ref="A19:B19"/>
    <mergeCell ref="A18:B18"/>
    <mergeCell ref="A17:B17"/>
    <mergeCell ref="A22:B22"/>
    <mergeCell ref="A13:B13"/>
    <mergeCell ref="A4:B4"/>
    <mergeCell ref="A30:B30"/>
    <mergeCell ref="A29:B29"/>
    <mergeCell ref="A58:B58"/>
    <mergeCell ref="A56:B56"/>
    <mergeCell ref="A55:B55"/>
    <mergeCell ref="A54:B54"/>
    <mergeCell ref="A66:B66"/>
    <mergeCell ref="A57:B57"/>
    <mergeCell ref="A48:B48"/>
    <mergeCell ref="A39:B39"/>
    <mergeCell ref="A65:B65"/>
    <mergeCell ref="A64:B64"/>
    <mergeCell ref="A63:B63"/>
    <mergeCell ref="A62:B62"/>
    <mergeCell ref="A61:B61"/>
    <mergeCell ref="O71:P71"/>
    <mergeCell ref="A40:B40"/>
    <mergeCell ref="A37:B38"/>
    <mergeCell ref="C70:P70"/>
    <mergeCell ref="C71:D71"/>
    <mergeCell ref="E71:F71"/>
    <mergeCell ref="G71:H71"/>
    <mergeCell ref="I71:J71"/>
    <mergeCell ref="K71:L71"/>
    <mergeCell ref="M71:N71"/>
    <mergeCell ref="A46:B46"/>
    <mergeCell ref="A45:B45"/>
    <mergeCell ref="A44:B44"/>
    <mergeCell ref="A43:B43"/>
    <mergeCell ref="A42:B42"/>
    <mergeCell ref="A41:B41"/>
    <mergeCell ref="A53:B53"/>
    <mergeCell ref="A52:B52"/>
    <mergeCell ref="A51:B51"/>
    <mergeCell ref="A50:B50"/>
    <mergeCell ref="A49:B49"/>
    <mergeCell ref="A47:B47"/>
    <mergeCell ref="A60:B60"/>
    <mergeCell ref="A59:B59"/>
    <mergeCell ref="A92:B92"/>
    <mergeCell ref="A90:B90"/>
    <mergeCell ref="A89:B89"/>
    <mergeCell ref="A88:B88"/>
    <mergeCell ref="A87:B87"/>
    <mergeCell ref="A100:B100"/>
    <mergeCell ref="A91:B91"/>
    <mergeCell ref="A82:B82"/>
    <mergeCell ref="A73:B73"/>
    <mergeCell ref="A99:B99"/>
    <mergeCell ref="A98:B98"/>
    <mergeCell ref="A97:B97"/>
    <mergeCell ref="A96:B96"/>
    <mergeCell ref="A95:B95"/>
    <mergeCell ref="A94:B94"/>
    <mergeCell ref="Q105:R105"/>
    <mergeCell ref="S105:T105"/>
    <mergeCell ref="A70:B72"/>
    <mergeCell ref="C104:T104"/>
    <mergeCell ref="C105:D105"/>
    <mergeCell ref="E105:F105"/>
    <mergeCell ref="G105:H105"/>
    <mergeCell ref="I105:J105"/>
    <mergeCell ref="K105:L105"/>
    <mergeCell ref="M105:N105"/>
    <mergeCell ref="O105:P105"/>
    <mergeCell ref="A79:B79"/>
    <mergeCell ref="A78:B78"/>
    <mergeCell ref="A77:B77"/>
    <mergeCell ref="A76:B76"/>
    <mergeCell ref="A75:B75"/>
    <mergeCell ref="A74:B74"/>
    <mergeCell ref="A86:B86"/>
    <mergeCell ref="A85:B85"/>
    <mergeCell ref="A84:B84"/>
    <mergeCell ref="A83:B83"/>
    <mergeCell ref="A81:B81"/>
    <mergeCell ref="A80:B80"/>
    <mergeCell ref="A93:B93"/>
    <mergeCell ref="A116:B116"/>
    <mergeCell ref="A107:B107"/>
    <mergeCell ref="A133:B133"/>
    <mergeCell ref="A132:B132"/>
    <mergeCell ref="A131:B131"/>
    <mergeCell ref="A130:B130"/>
    <mergeCell ref="A129:B129"/>
    <mergeCell ref="E140:F140"/>
    <mergeCell ref="G140:H140"/>
    <mergeCell ref="A108:B108"/>
    <mergeCell ref="A104:B106"/>
    <mergeCell ref="C139:H139"/>
    <mergeCell ref="C140:D140"/>
    <mergeCell ref="A114:B114"/>
    <mergeCell ref="A113:B113"/>
    <mergeCell ref="A112:B112"/>
    <mergeCell ref="A111:B111"/>
    <mergeCell ref="A110:B110"/>
    <mergeCell ref="A109:B109"/>
    <mergeCell ref="A121:B121"/>
    <mergeCell ref="A120:B120"/>
    <mergeCell ref="A119:B119"/>
    <mergeCell ref="A118:B118"/>
    <mergeCell ref="A117:B117"/>
    <mergeCell ref="A115:B115"/>
    <mergeCell ref="A128:B128"/>
    <mergeCell ref="A127:B127"/>
    <mergeCell ref="A126:B126"/>
    <mergeCell ref="A124:B124"/>
    <mergeCell ref="A123:B123"/>
    <mergeCell ref="A122:B122"/>
    <mergeCell ref="A134:B134"/>
    <mergeCell ref="C173:H173"/>
    <mergeCell ref="C174:D174"/>
    <mergeCell ref="E174:F174"/>
    <mergeCell ref="G174:H174"/>
    <mergeCell ref="A148:B148"/>
    <mergeCell ref="A147:B147"/>
    <mergeCell ref="A146:B146"/>
    <mergeCell ref="A145:B145"/>
    <mergeCell ref="A144:B144"/>
    <mergeCell ref="A155:B155"/>
    <mergeCell ref="A154:B154"/>
    <mergeCell ref="A153:B153"/>
    <mergeCell ref="A152:B152"/>
    <mergeCell ref="A150:B150"/>
    <mergeCell ref="A149:B149"/>
    <mergeCell ref="A162:B162"/>
    <mergeCell ref="A161:B161"/>
    <mergeCell ref="A159:B159"/>
    <mergeCell ref="A158:B158"/>
    <mergeCell ref="A157:B157"/>
    <mergeCell ref="A156:B156"/>
    <mergeCell ref="A169:B169"/>
    <mergeCell ref="A160:B160"/>
    <mergeCell ref="A151:B151"/>
    <mergeCell ref="A173:B175"/>
    <mergeCell ref="A125:B125"/>
    <mergeCell ref="A202:B202"/>
    <mergeCell ref="A201:B201"/>
    <mergeCell ref="A200:B200"/>
    <mergeCell ref="A199:B199"/>
    <mergeCell ref="A198:B198"/>
    <mergeCell ref="A197:B197"/>
    <mergeCell ref="A196:B196"/>
    <mergeCell ref="A203:B203"/>
    <mergeCell ref="A139:B141"/>
    <mergeCell ref="A143:B143"/>
    <mergeCell ref="A142:B142"/>
    <mergeCell ref="A168:B168"/>
    <mergeCell ref="A167:B167"/>
    <mergeCell ref="A166:B166"/>
    <mergeCell ref="A165:B165"/>
    <mergeCell ref="A164:B164"/>
    <mergeCell ref="A163:B163"/>
    <mergeCell ref="A195:B195"/>
    <mergeCell ref="A193:B193"/>
    <mergeCell ref="A192:B192"/>
    <mergeCell ref="A191:B191"/>
    <mergeCell ref="A190:B190"/>
    <mergeCell ref="A189:B189"/>
    <mergeCell ref="A194:B194"/>
    <mergeCell ref="A185:B185"/>
    <mergeCell ref="A176:B176"/>
    <mergeCell ref="A181:B181"/>
    <mergeCell ref="A180:B180"/>
    <mergeCell ref="A179:B179"/>
    <mergeCell ref="A178:B178"/>
    <mergeCell ref="A177:B177"/>
    <mergeCell ref="A188:B188"/>
    <mergeCell ref="A187:B187"/>
    <mergeCell ref="A186:B186"/>
    <mergeCell ref="A184:B184"/>
    <mergeCell ref="A183:B183"/>
    <mergeCell ref="A182:B182"/>
    <mergeCell ref="A236:B236"/>
    <mergeCell ref="A235:B235"/>
    <mergeCell ref="A234:B234"/>
    <mergeCell ref="A233:B233"/>
    <mergeCell ref="A232:B232"/>
    <mergeCell ref="A231:B231"/>
    <mergeCell ref="A230:B230"/>
    <mergeCell ref="A237:B237"/>
    <mergeCell ref="C207:J207"/>
    <mergeCell ref="C208:D208"/>
    <mergeCell ref="E208:F208"/>
    <mergeCell ref="G208:H208"/>
    <mergeCell ref="I208:J208"/>
    <mergeCell ref="A229:B229"/>
    <mergeCell ref="A227:B227"/>
    <mergeCell ref="A226:B226"/>
    <mergeCell ref="A225:B225"/>
    <mergeCell ref="A224:B224"/>
    <mergeCell ref="A223:B223"/>
    <mergeCell ref="A228:B228"/>
    <mergeCell ref="A219:B219"/>
    <mergeCell ref="A210:B210"/>
    <mergeCell ref="A215:B215"/>
    <mergeCell ref="A214:B214"/>
    <mergeCell ref="A213:B213"/>
    <mergeCell ref="A212:B212"/>
    <mergeCell ref="A211:B211"/>
    <mergeCell ref="A207:B209"/>
    <mergeCell ref="A222:B222"/>
    <mergeCell ref="A221:B221"/>
    <mergeCell ref="A220:B220"/>
    <mergeCell ref="A218:B218"/>
    <mergeCell ref="A217:B217"/>
    <mergeCell ref="A216:B216"/>
    <mergeCell ref="A291:B291"/>
    <mergeCell ref="C276:J276"/>
    <mergeCell ref="C277:D277"/>
    <mergeCell ref="E277:F277"/>
    <mergeCell ref="G277:H277"/>
    <mergeCell ref="I277:J277"/>
    <mergeCell ref="A306:B306"/>
    <mergeCell ref="A297:B297"/>
    <mergeCell ref="A288:B288"/>
    <mergeCell ref="A279:B279"/>
    <mergeCell ref="A305:B305"/>
    <mergeCell ref="A304:B304"/>
    <mergeCell ref="A303:B303"/>
    <mergeCell ref="A302:B302"/>
    <mergeCell ref="A301:B301"/>
    <mergeCell ref="A280:B280"/>
    <mergeCell ref="A276:B278"/>
    <mergeCell ref="A290:B290"/>
    <mergeCell ref="A289:B289"/>
    <mergeCell ref="A287:B287"/>
    <mergeCell ref="A286:B286"/>
    <mergeCell ref="A285:B285"/>
    <mergeCell ref="A284:B284"/>
    <mergeCell ref="A283:B283"/>
    <mergeCell ref="C344:H344"/>
    <mergeCell ref="C345:D345"/>
    <mergeCell ref="E345:F345"/>
    <mergeCell ref="G345:H345"/>
    <mergeCell ref="A347:B347"/>
    <mergeCell ref="A355:B355"/>
    <mergeCell ref="A378:B380"/>
    <mergeCell ref="A354:B354"/>
    <mergeCell ref="A326:B326"/>
    <mergeCell ref="A325:B325"/>
    <mergeCell ref="A324:B324"/>
    <mergeCell ref="A323:B323"/>
    <mergeCell ref="A321:B321"/>
    <mergeCell ref="A320:B320"/>
    <mergeCell ref="A319:B319"/>
    <mergeCell ref="A318:B318"/>
    <mergeCell ref="A317:B317"/>
    <mergeCell ref="A340:B340"/>
    <mergeCell ref="A331:B331"/>
    <mergeCell ref="A322:B322"/>
    <mergeCell ref="A339:B339"/>
    <mergeCell ref="A338:B338"/>
    <mergeCell ref="A337:B337"/>
    <mergeCell ref="A336:B336"/>
    <mergeCell ref="A335:B335"/>
    <mergeCell ref="A334:B334"/>
    <mergeCell ref="A333:B333"/>
    <mergeCell ref="A332:B332"/>
    <mergeCell ref="A330:B330"/>
    <mergeCell ref="A329:B329"/>
    <mergeCell ref="A328:B328"/>
    <mergeCell ref="A327:B327"/>
    <mergeCell ref="A373:B373"/>
    <mergeCell ref="C378:J378"/>
    <mergeCell ref="C379:D379"/>
    <mergeCell ref="E379:F379"/>
    <mergeCell ref="G379:H379"/>
    <mergeCell ref="I379:J379"/>
    <mergeCell ref="A370:B370"/>
    <mergeCell ref="A369:B369"/>
    <mergeCell ref="A368:B368"/>
    <mergeCell ref="A367:B367"/>
    <mergeCell ref="A366:B366"/>
    <mergeCell ref="A364:B364"/>
    <mergeCell ref="A363:B363"/>
    <mergeCell ref="A362:B362"/>
    <mergeCell ref="A361:B361"/>
    <mergeCell ref="A374:B374"/>
    <mergeCell ref="A365:B365"/>
    <mergeCell ref="A372:B372"/>
    <mergeCell ref="A371:B371"/>
    <mergeCell ref="A360:B360"/>
    <mergeCell ref="A359:B359"/>
    <mergeCell ref="A358:B358"/>
    <mergeCell ref="A357:B357"/>
    <mergeCell ref="A344:B346"/>
    <mergeCell ref="A316:B316"/>
    <mergeCell ref="A315:B315"/>
    <mergeCell ref="A314:B314"/>
    <mergeCell ref="A310:B312"/>
    <mergeCell ref="A313:B313"/>
    <mergeCell ref="A353:B353"/>
    <mergeCell ref="A352:B352"/>
    <mergeCell ref="A351:B351"/>
    <mergeCell ref="A350:B350"/>
    <mergeCell ref="A349:B349"/>
    <mergeCell ref="A348:B348"/>
    <mergeCell ref="A356:B356"/>
    <mergeCell ref="C412:J412"/>
    <mergeCell ref="C413:D413"/>
    <mergeCell ref="E413:F413"/>
    <mergeCell ref="G413:H413"/>
    <mergeCell ref="I413:J413"/>
    <mergeCell ref="A395:B395"/>
    <mergeCell ref="A394:B394"/>
    <mergeCell ref="A393:B393"/>
    <mergeCell ref="A392:B392"/>
    <mergeCell ref="A391:B391"/>
    <mergeCell ref="A389:B389"/>
    <mergeCell ref="A388:B388"/>
    <mergeCell ref="A387:B387"/>
    <mergeCell ref="A386:B386"/>
    <mergeCell ref="A408:B408"/>
    <mergeCell ref="A399:B399"/>
    <mergeCell ref="A390:B390"/>
    <mergeCell ref="A402:B402"/>
    <mergeCell ref="A401:B401"/>
    <mergeCell ref="A400:B400"/>
    <mergeCell ref="A398:B398"/>
    <mergeCell ref="A397:B397"/>
    <mergeCell ref="A396:B396"/>
    <mergeCell ref="A381:B381"/>
    <mergeCell ref="A407:B407"/>
    <mergeCell ref="A406:B406"/>
    <mergeCell ref="A405:B405"/>
    <mergeCell ref="A404:B404"/>
    <mergeCell ref="A403:B403"/>
    <mergeCell ref="A441:B441"/>
    <mergeCell ref="A440:B440"/>
    <mergeCell ref="A439:B439"/>
    <mergeCell ref="A438:B438"/>
    <mergeCell ref="A437:B437"/>
    <mergeCell ref="A436:B436"/>
    <mergeCell ref="A435:B435"/>
    <mergeCell ref="A434:B434"/>
    <mergeCell ref="A432:B432"/>
    <mergeCell ref="A464:B464"/>
    <mergeCell ref="A419:B419"/>
    <mergeCell ref="A418:B418"/>
    <mergeCell ref="A417:B417"/>
    <mergeCell ref="A416:B416"/>
    <mergeCell ref="A412:B414"/>
    <mergeCell ref="A431:B431"/>
    <mergeCell ref="A430:B430"/>
    <mergeCell ref="A385:B385"/>
    <mergeCell ref="A384:B384"/>
    <mergeCell ref="A383:B383"/>
    <mergeCell ref="A382:B382"/>
    <mergeCell ref="A415:B415"/>
    <mergeCell ref="C446:J446"/>
    <mergeCell ref="C447:D447"/>
    <mergeCell ref="E447:F447"/>
    <mergeCell ref="G447:H447"/>
    <mergeCell ref="I447:J447"/>
    <mergeCell ref="A429:B429"/>
    <mergeCell ref="A428:B428"/>
    <mergeCell ref="A427:B427"/>
    <mergeCell ref="A426:B426"/>
    <mergeCell ref="A425:B425"/>
    <mergeCell ref="A423:B423"/>
    <mergeCell ref="A422:B422"/>
    <mergeCell ref="A421:B421"/>
    <mergeCell ref="A420:B420"/>
    <mergeCell ref="A442:B442"/>
    <mergeCell ref="A433:B433"/>
    <mergeCell ref="A424:B424"/>
    <mergeCell ref="A474:B474"/>
    <mergeCell ref="A473:B473"/>
    <mergeCell ref="A472:B472"/>
    <mergeCell ref="A471:B471"/>
    <mergeCell ref="A470:B470"/>
    <mergeCell ref="A469:B469"/>
    <mergeCell ref="A468:B468"/>
    <mergeCell ref="A466:B466"/>
    <mergeCell ref="A465:B465"/>
    <mergeCell ref="A453:B453"/>
    <mergeCell ref="A452:B452"/>
    <mergeCell ref="A451:B451"/>
    <mergeCell ref="A450:B450"/>
    <mergeCell ref="A446:B448"/>
    <mergeCell ref="C480:J480"/>
    <mergeCell ref="C481:D481"/>
    <mergeCell ref="E481:F481"/>
    <mergeCell ref="G481:H481"/>
    <mergeCell ref="I481:J481"/>
    <mergeCell ref="A463:B463"/>
    <mergeCell ref="A462:B462"/>
    <mergeCell ref="A461:B461"/>
    <mergeCell ref="A460:B460"/>
    <mergeCell ref="A459:B459"/>
    <mergeCell ref="A457:B457"/>
    <mergeCell ref="A456:B456"/>
    <mergeCell ref="A455:B455"/>
    <mergeCell ref="A454:B454"/>
    <mergeCell ref="A476:B476"/>
    <mergeCell ref="A467:B467"/>
    <mergeCell ref="A458:B458"/>
    <mergeCell ref="A449:B449"/>
    <mergeCell ref="C514:H514"/>
    <mergeCell ref="C515:D515"/>
    <mergeCell ref="E515:F515"/>
    <mergeCell ref="G515:H515"/>
    <mergeCell ref="A497:B497"/>
    <mergeCell ref="A496:B496"/>
    <mergeCell ref="A495:B495"/>
    <mergeCell ref="A507:B507"/>
    <mergeCell ref="A506:B506"/>
    <mergeCell ref="A505:B505"/>
    <mergeCell ref="A504:B504"/>
    <mergeCell ref="A521:B521"/>
    <mergeCell ref="A520:B520"/>
    <mergeCell ref="A519:B519"/>
    <mergeCell ref="A518:B518"/>
    <mergeCell ref="A514:B516"/>
    <mergeCell ref="A540:B540"/>
    <mergeCell ref="A539:B539"/>
    <mergeCell ref="A538:B538"/>
    <mergeCell ref="A537:B537"/>
    <mergeCell ref="A536:B536"/>
    <mergeCell ref="A534:B534"/>
    <mergeCell ref="A488:B488"/>
    <mergeCell ref="A503:B503"/>
    <mergeCell ref="A502:B502"/>
    <mergeCell ref="A531:B531"/>
    <mergeCell ref="A530:B530"/>
    <mergeCell ref="A529:B529"/>
    <mergeCell ref="A528:B528"/>
    <mergeCell ref="A527:B527"/>
    <mergeCell ref="A525:B525"/>
    <mergeCell ref="A524:B524"/>
    <mergeCell ref="A523:B523"/>
    <mergeCell ref="A522:B522"/>
    <mergeCell ref="A541:B541"/>
    <mergeCell ref="A526:B526"/>
    <mergeCell ref="A517:B517"/>
    <mergeCell ref="A533:B533"/>
    <mergeCell ref="A532:B532"/>
    <mergeCell ref="A572:B572"/>
    <mergeCell ref="A571:B571"/>
    <mergeCell ref="A570:B570"/>
    <mergeCell ref="A568:B568"/>
    <mergeCell ref="A567:B567"/>
    <mergeCell ref="A566:B566"/>
    <mergeCell ref="A555:B555"/>
    <mergeCell ref="A554:B554"/>
    <mergeCell ref="A553:B553"/>
    <mergeCell ref="A552:B552"/>
    <mergeCell ref="A544:B544"/>
    <mergeCell ref="A535:B535"/>
    <mergeCell ref="A475:B475"/>
    <mergeCell ref="A500:B500"/>
    <mergeCell ref="A499:B499"/>
    <mergeCell ref="A498:B498"/>
    <mergeCell ref="A510:B510"/>
    <mergeCell ref="A501:B501"/>
    <mergeCell ref="A492:B492"/>
    <mergeCell ref="A483:B483"/>
    <mergeCell ref="A509:B509"/>
    <mergeCell ref="A508:B508"/>
    <mergeCell ref="A487:B487"/>
    <mergeCell ref="A486:B486"/>
    <mergeCell ref="A485:B485"/>
    <mergeCell ref="A484:B484"/>
    <mergeCell ref="A480:B482"/>
    <mergeCell ref="A494:B494"/>
    <mergeCell ref="A493:B493"/>
    <mergeCell ref="A491:B491"/>
    <mergeCell ref="A490:B490"/>
    <mergeCell ref="A489:B489"/>
    <mergeCell ref="A543:B543"/>
    <mergeCell ref="A542:B542"/>
    <mergeCell ref="C548:J548"/>
    <mergeCell ref="C549:D549"/>
    <mergeCell ref="E549:F549"/>
    <mergeCell ref="G549:H549"/>
    <mergeCell ref="I549:J549"/>
    <mergeCell ref="A548:B550"/>
    <mergeCell ref="C583:D583"/>
    <mergeCell ref="E583:F583"/>
    <mergeCell ref="G583:H583"/>
    <mergeCell ref="I583:J583"/>
    <mergeCell ref="A582:B584"/>
    <mergeCell ref="A565:B565"/>
    <mergeCell ref="C582:J582"/>
    <mergeCell ref="A564:B564"/>
    <mergeCell ref="A563:B563"/>
    <mergeCell ref="A562:B562"/>
    <mergeCell ref="A561:B561"/>
    <mergeCell ref="A559:B559"/>
    <mergeCell ref="A558:B558"/>
    <mergeCell ref="A557:B557"/>
    <mergeCell ref="A556:B556"/>
    <mergeCell ref="A578:B578"/>
    <mergeCell ref="A569:B569"/>
    <mergeCell ref="A560:B560"/>
    <mergeCell ref="A551:B551"/>
    <mergeCell ref="A577:B577"/>
    <mergeCell ref="A576:B576"/>
    <mergeCell ref="A575:B575"/>
    <mergeCell ref="A574:B574"/>
    <mergeCell ref="A573:B573"/>
    <mergeCell ref="A585:B585"/>
    <mergeCell ref="A611:B611"/>
    <mergeCell ref="A610:B610"/>
    <mergeCell ref="A609:B609"/>
    <mergeCell ref="A608:B608"/>
    <mergeCell ref="A607:B607"/>
    <mergeCell ref="A606:B606"/>
    <mergeCell ref="A605:B605"/>
    <mergeCell ref="A604:B604"/>
    <mergeCell ref="A602:B602"/>
    <mergeCell ref="A601:B601"/>
    <mergeCell ref="A600:B600"/>
    <mergeCell ref="C616:J616"/>
    <mergeCell ref="C617:D617"/>
    <mergeCell ref="E617:F617"/>
    <mergeCell ref="G617:H617"/>
    <mergeCell ref="I617:J617"/>
    <mergeCell ref="A599:B599"/>
    <mergeCell ref="A598:B598"/>
    <mergeCell ref="A597:B597"/>
    <mergeCell ref="A596:B596"/>
    <mergeCell ref="A612:B612"/>
    <mergeCell ref="A603:B603"/>
    <mergeCell ref="A629:B629"/>
    <mergeCell ref="A630:B630"/>
    <mergeCell ref="A631:B631"/>
    <mergeCell ref="A632:B632"/>
    <mergeCell ref="A633:B633"/>
    <mergeCell ref="A589:B589"/>
    <mergeCell ref="A588:B588"/>
    <mergeCell ref="A587:B587"/>
    <mergeCell ref="A586:B586"/>
    <mergeCell ref="A595:B595"/>
    <mergeCell ref="A593:B593"/>
    <mergeCell ref="A592:B592"/>
    <mergeCell ref="A591:B591"/>
    <mergeCell ref="A590:B590"/>
    <mergeCell ref="A594:B594"/>
    <mergeCell ref="A643:B643"/>
    <mergeCell ref="A644:B644"/>
    <mergeCell ref="A655:B655"/>
    <mergeCell ref="A654:B654"/>
    <mergeCell ref="A650:B652"/>
    <mergeCell ref="A663:B663"/>
    <mergeCell ref="A661:B661"/>
    <mergeCell ref="A660:B660"/>
    <mergeCell ref="A659:B659"/>
    <mergeCell ref="A658:B658"/>
    <mergeCell ref="A657:B657"/>
    <mergeCell ref="A656:B656"/>
    <mergeCell ref="A645:B645"/>
    <mergeCell ref="A646:B646"/>
    <mergeCell ref="A616:B618"/>
    <mergeCell ref="A634:B634"/>
    <mergeCell ref="A635:B635"/>
    <mergeCell ref="A636:B636"/>
    <mergeCell ref="A637:B637"/>
    <mergeCell ref="A638:B638"/>
    <mergeCell ref="A639:B639"/>
    <mergeCell ref="A640:B640"/>
    <mergeCell ref="A641:B641"/>
    <mergeCell ref="A642:B642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66:B666"/>
    <mergeCell ref="A665:B665"/>
    <mergeCell ref="A664:B664"/>
    <mergeCell ref="A694:B694"/>
    <mergeCell ref="A693:B693"/>
    <mergeCell ref="A692:B692"/>
    <mergeCell ref="C684:H684"/>
    <mergeCell ref="C685:D685"/>
    <mergeCell ref="A1381:B1381"/>
    <mergeCell ref="C650:J650"/>
    <mergeCell ref="C651:D651"/>
    <mergeCell ref="E651:F651"/>
    <mergeCell ref="G651:H651"/>
    <mergeCell ref="I651:J651"/>
    <mergeCell ref="A680:B680"/>
    <mergeCell ref="A671:B671"/>
    <mergeCell ref="A662:B662"/>
    <mergeCell ref="A653:B653"/>
    <mergeCell ref="A679:B679"/>
    <mergeCell ref="A678:B678"/>
    <mergeCell ref="A677:B677"/>
    <mergeCell ref="A676:B676"/>
    <mergeCell ref="A675:B675"/>
    <mergeCell ref="A674:B674"/>
    <mergeCell ref="A673:B673"/>
    <mergeCell ref="A1380:B1380"/>
    <mergeCell ref="A1379:B1379"/>
    <mergeCell ref="A1378:B1378"/>
    <mergeCell ref="A1377:B1377"/>
    <mergeCell ref="A1375:B1375"/>
    <mergeCell ref="A1374:B1374"/>
    <mergeCell ref="A1373:B1373"/>
    <mergeCell ref="A1548:B1548"/>
    <mergeCell ref="A1547:B1547"/>
    <mergeCell ref="A1546:B1546"/>
    <mergeCell ref="C1364:H1364"/>
    <mergeCell ref="C1365:D1365"/>
    <mergeCell ref="E1365:F1365"/>
    <mergeCell ref="G1365:H1365"/>
    <mergeCell ref="A672:B672"/>
    <mergeCell ref="A670:B670"/>
    <mergeCell ref="A669:B669"/>
    <mergeCell ref="A668:B668"/>
    <mergeCell ref="A667:B667"/>
    <mergeCell ref="A1372:B1372"/>
    <mergeCell ref="A1371:B1371"/>
    <mergeCell ref="A1370:B1370"/>
    <mergeCell ref="A1369:B1369"/>
    <mergeCell ref="A1368:B1368"/>
    <mergeCell ref="A1364:B1366"/>
    <mergeCell ref="E685:F685"/>
    <mergeCell ref="G685:H685"/>
    <mergeCell ref="A684:B686"/>
    <mergeCell ref="A737:B737"/>
    <mergeCell ref="A736:B736"/>
    <mergeCell ref="A691:B691"/>
    <mergeCell ref="A690:B690"/>
    <mergeCell ref="A689:B689"/>
    <mergeCell ref="A688:B688"/>
    <mergeCell ref="C718:J718"/>
    <mergeCell ref="C719:D719"/>
    <mergeCell ref="E719:F719"/>
    <mergeCell ref="G719:H719"/>
    <mergeCell ref="I719:J719"/>
    <mergeCell ref="A1545:B1545"/>
    <mergeCell ref="A1544:B1544"/>
    <mergeCell ref="A1543:B1543"/>
    <mergeCell ref="A1542:B1542"/>
    <mergeCell ref="A1582:B1582"/>
    <mergeCell ref="A1581:B1581"/>
    <mergeCell ref="A1580:B1580"/>
    <mergeCell ref="A1579:B1579"/>
    <mergeCell ref="A1578:B1578"/>
    <mergeCell ref="A1577:B1577"/>
    <mergeCell ref="A1576:B1576"/>
    <mergeCell ref="A1572:B1574"/>
    <mergeCell ref="C1572:L1572"/>
    <mergeCell ref="C1573:D1573"/>
    <mergeCell ref="E1573:F1573"/>
    <mergeCell ref="G1573:H1573"/>
    <mergeCell ref="I1573:J1573"/>
    <mergeCell ref="K1573:L1573"/>
    <mergeCell ref="A1564:B1564"/>
    <mergeCell ref="A1563:B1563"/>
    <mergeCell ref="A1562:B1562"/>
    <mergeCell ref="A1561:B1561"/>
    <mergeCell ref="A1560:B1560"/>
    <mergeCell ref="A1558:B1558"/>
    <mergeCell ref="A1557:B1557"/>
    <mergeCell ref="A1556:B1556"/>
    <mergeCell ref="A1555:B1555"/>
    <mergeCell ref="A1554:B1554"/>
    <mergeCell ref="A1553:B1553"/>
    <mergeCell ref="A1552:B1552"/>
    <mergeCell ref="A1551:B1551"/>
    <mergeCell ref="A1549:B1549"/>
    <mergeCell ref="A1602:B1602"/>
    <mergeCell ref="A1593:B1593"/>
    <mergeCell ref="A1584:B1584"/>
    <mergeCell ref="A1575:B1575"/>
    <mergeCell ref="A1601:B1601"/>
    <mergeCell ref="A1600:B1600"/>
    <mergeCell ref="A1599:B1599"/>
    <mergeCell ref="A1598:B1598"/>
    <mergeCell ref="A1597:B1597"/>
    <mergeCell ref="A1596:B1596"/>
    <mergeCell ref="A1595:B1595"/>
    <mergeCell ref="A1594:B1594"/>
    <mergeCell ref="A1592:B1592"/>
    <mergeCell ref="A1591:B1591"/>
    <mergeCell ref="A1590:B1590"/>
    <mergeCell ref="A1589:B1589"/>
    <mergeCell ref="C1607:D1607"/>
    <mergeCell ref="E1607:F1607"/>
    <mergeCell ref="G1607:H1607"/>
    <mergeCell ref="I1607:J1607"/>
    <mergeCell ref="K1607:L1607"/>
    <mergeCell ref="A1636:B1636"/>
    <mergeCell ref="A1627:B1627"/>
    <mergeCell ref="A1618:B1618"/>
    <mergeCell ref="A1609:B1609"/>
    <mergeCell ref="A1635:B1635"/>
    <mergeCell ref="A1634:B1634"/>
    <mergeCell ref="A1633:B1633"/>
    <mergeCell ref="A1588:B1588"/>
    <mergeCell ref="A1587:B1587"/>
    <mergeCell ref="A1586:B1586"/>
    <mergeCell ref="A1585:B1585"/>
    <mergeCell ref="A1583:B1583"/>
    <mergeCell ref="A1663:B1663"/>
    <mergeCell ref="A1662:B1662"/>
    <mergeCell ref="A1613:B1613"/>
    <mergeCell ref="A1612:B1612"/>
    <mergeCell ref="A1611:B1611"/>
    <mergeCell ref="A1610:B1610"/>
    <mergeCell ref="A1606:B1608"/>
    <mergeCell ref="C1640:L1640"/>
    <mergeCell ref="C1641:D1641"/>
    <mergeCell ref="E1641:F1641"/>
    <mergeCell ref="G1641:H1641"/>
    <mergeCell ref="I1641:J1641"/>
    <mergeCell ref="K1641:L1641"/>
    <mergeCell ref="A1640:B1642"/>
    <mergeCell ref="A1632:B1632"/>
    <mergeCell ref="A1631:B1631"/>
    <mergeCell ref="A1630:B1630"/>
    <mergeCell ref="A1629:B1629"/>
    <mergeCell ref="A1628:B1628"/>
    <mergeCell ref="A1626:B1626"/>
    <mergeCell ref="A1625:B1625"/>
    <mergeCell ref="A1624:B1624"/>
    <mergeCell ref="A1623:B1623"/>
    <mergeCell ref="A1622:B1622"/>
    <mergeCell ref="A1621:B1621"/>
    <mergeCell ref="A1620:B1620"/>
    <mergeCell ref="A1619:B1619"/>
    <mergeCell ref="A1617:B1617"/>
    <mergeCell ref="A1616:B1616"/>
    <mergeCell ref="A1615:B1615"/>
    <mergeCell ref="A1614:B1614"/>
    <mergeCell ref="C1606:L1606"/>
    <mergeCell ref="A1697:B1697"/>
    <mergeCell ref="A1696:B1696"/>
    <mergeCell ref="A1694:B1694"/>
    <mergeCell ref="A1693:B1693"/>
    <mergeCell ref="A1692:B1692"/>
    <mergeCell ref="A1691:B1691"/>
    <mergeCell ref="A1670:B1670"/>
    <mergeCell ref="A1661:B1661"/>
    <mergeCell ref="A1652:B1652"/>
    <mergeCell ref="A1643:B1643"/>
    <mergeCell ref="A1651:B1651"/>
    <mergeCell ref="A1650:B1650"/>
    <mergeCell ref="A1649:B1649"/>
    <mergeCell ref="A1648:B1648"/>
    <mergeCell ref="A1647:B1647"/>
    <mergeCell ref="A1646:B1646"/>
    <mergeCell ref="A1645:B1645"/>
    <mergeCell ref="A1644:B1644"/>
    <mergeCell ref="A1660:B1660"/>
    <mergeCell ref="A1659:B1659"/>
    <mergeCell ref="A1658:B1658"/>
    <mergeCell ref="A1657:B1657"/>
    <mergeCell ref="A1656:B1656"/>
    <mergeCell ref="A1655:B1655"/>
    <mergeCell ref="A1654:B1654"/>
    <mergeCell ref="A1653:B1653"/>
    <mergeCell ref="A1669:B1669"/>
    <mergeCell ref="A1668:B1668"/>
    <mergeCell ref="A1667:B1667"/>
    <mergeCell ref="A1666:B1666"/>
    <mergeCell ref="A1665:B1665"/>
    <mergeCell ref="A1664:B1664"/>
    <mergeCell ref="A1730:B1730"/>
    <mergeCell ref="A1731:B1731"/>
    <mergeCell ref="A1732:B1732"/>
    <mergeCell ref="A1690:B1690"/>
    <mergeCell ref="A1689:B1689"/>
    <mergeCell ref="A1688:B1688"/>
    <mergeCell ref="A1687:B1687"/>
    <mergeCell ref="A1685:B1685"/>
    <mergeCell ref="A1684:B1684"/>
    <mergeCell ref="A1683:B1683"/>
    <mergeCell ref="A1682:B1682"/>
    <mergeCell ref="A1681:B1681"/>
    <mergeCell ref="A1680:B1680"/>
    <mergeCell ref="A1679:B1679"/>
    <mergeCell ref="A1678:B1678"/>
    <mergeCell ref="A1674:B1676"/>
    <mergeCell ref="C1674:L1674"/>
    <mergeCell ref="C1675:D1675"/>
    <mergeCell ref="E1675:F1675"/>
    <mergeCell ref="G1675:H1675"/>
    <mergeCell ref="I1675:J1675"/>
    <mergeCell ref="K1675:L1675"/>
    <mergeCell ref="A1677:B1677"/>
    <mergeCell ref="A1686:B1686"/>
    <mergeCell ref="A1695:B1695"/>
    <mergeCell ref="A1704:B1704"/>
    <mergeCell ref="A1703:B1703"/>
    <mergeCell ref="A1702:B1702"/>
    <mergeCell ref="A1701:B1701"/>
    <mergeCell ref="A1700:B1700"/>
    <mergeCell ref="A1699:B1699"/>
    <mergeCell ref="A1698:B1698"/>
    <mergeCell ref="A1733:B1733"/>
    <mergeCell ref="A1734:B1734"/>
    <mergeCell ref="A1735:B1735"/>
    <mergeCell ref="A1736:B1736"/>
    <mergeCell ref="A1737:B1737"/>
    <mergeCell ref="C1708:L1708"/>
    <mergeCell ref="C1709:D1709"/>
    <mergeCell ref="E1709:F1709"/>
    <mergeCell ref="G1709:H1709"/>
    <mergeCell ref="I1709:J1709"/>
    <mergeCell ref="K1709:L1709"/>
    <mergeCell ref="A1708:B1710"/>
    <mergeCell ref="A1738:B1738"/>
    <mergeCell ref="A1729:B1729"/>
    <mergeCell ref="A1720:B1720"/>
    <mergeCell ref="A1711:B1711"/>
    <mergeCell ref="A1712:B1712"/>
    <mergeCell ref="A1713:B1713"/>
    <mergeCell ref="A1714:B1714"/>
    <mergeCell ref="A1715:B1715"/>
    <mergeCell ref="A1716:B1716"/>
    <mergeCell ref="A1717:B1717"/>
    <mergeCell ref="A1718:B1718"/>
    <mergeCell ref="A1719:B1719"/>
    <mergeCell ref="A1721:B1721"/>
    <mergeCell ref="A1722:B1722"/>
    <mergeCell ref="A1723:B1723"/>
    <mergeCell ref="A1724:B1724"/>
    <mergeCell ref="A1725:B1725"/>
    <mergeCell ref="A1726:B1726"/>
    <mergeCell ref="A1727:B1727"/>
    <mergeCell ref="A1728:B1728"/>
    <mergeCell ref="A1751:B1751"/>
    <mergeCell ref="A1750:B1750"/>
    <mergeCell ref="A1749:B1749"/>
    <mergeCell ref="A1748:B1748"/>
    <mergeCell ref="A1747:B1747"/>
    <mergeCell ref="A1746:B1746"/>
    <mergeCell ref="C1776:L1776"/>
    <mergeCell ref="C1777:D1777"/>
    <mergeCell ref="E1777:F1777"/>
    <mergeCell ref="G1777:H1777"/>
    <mergeCell ref="I1777:J1777"/>
    <mergeCell ref="K1777:L1777"/>
    <mergeCell ref="C1742:L1742"/>
    <mergeCell ref="C1743:D1743"/>
    <mergeCell ref="E1743:F1743"/>
    <mergeCell ref="G1743:H1743"/>
    <mergeCell ref="I1743:J1743"/>
    <mergeCell ref="K1743:L1743"/>
    <mergeCell ref="A1742:B1744"/>
    <mergeCell ref="A1763:B1763"/>
    <mergeCell ref="A1754:B1754"/>
    <mergeCell ref="A1745:B1745"/>
    <mergeCell ref="A1772:B1772"/>
    <mergeCell ref="A1771:B1771"/>
    <mergeCell ref="A1770:B1770"/>
    <mergeCell ref="A1769:B1769"/>
    <mergeCell ref="A1768:B1768"/>
    <mergeCell ref="A1767:B1767"/>
    <mergeCell ref="A1766:B1766"/>
    <mergeCell ref="A1765:B1765"/>
    <mergeCell ref="A1764:B1764"/>
    <mergeCell ref="A1762:B1762"/>
    <mergeCell ref="A1795:B1795"/>
    <mergeCell ref="A1794:B1794"/>
    <mergeCell ref="A1793:B1793"/>
    <mergeCell ref="A1792:B1792"/>
    <mergeCell ref="A1791:B1791"/>
    <mergeCell ref="A1790:B1790"/>
    <mergeCell ref="A1789:B1789"/>
    <mergeCell ref="A1787:B1787"/>
    <mergeCell ref="A1786:B1786"/>
    <mergeCell ref="A1785:B1785"/>
    <mergeCell ref="A1759:B1759"/>
    <mergeCell ref="A1758:B1758"/>
    <mergeCell ref="A1757:B1757"/>
    <mergeCell ref="A1756:B1756"/>
    <mergeCell ref="A1755:B1755"/>
    <mergeCell ref="A1753:B1753"/>
    <mergeCell ref="A1752:B1752"/>
    <mergeCell ref="A1761:B1761"/>
    <mergeCell ref="A1760:B1760"/>
    <mergeCell ref="A1820:B1820"/>
    <mergeCell ref="A1819:B1819"/>
    <mergeCell ref="A1818:B1818"/>
    <mergeCell ref="A1817:B1817"/>
    <mergeCell ref="A1816:B1816"/>
    <mergeCell ref="A1815:B1815"/>
    <mergeCell ref="A1814:B1814"/>
    <mergeCell ref="A1784:B1784"/>
    <mergeCell ref="A1783:B1783"/>
    <mergeCell ref="A1782:B1782"/>
    <mergeCell ref="A1781:B1781"/>
    <mergeCell ref="A1780:B1780"/>
    <mergeCell ref="A1776:B1778"/>
    <mergeCell ref="C1810:L1810"/>
    <mergeCell ref="C1811:D1811"/>
    <mergeCell ref="E1811:F1811"/>
    <mergeCell ref="G1811:H1811"/>
    <mergeCell ref="I1811:J1811"/>
    <mergeCell ref="K1811:L1811"/>
    <mergeCell ref="A1806:B1806"/>
    <mergeCell ref="A1797:B1797"/>
    <mergeCell ref="A1788:B1788"/>
    <mergeCell ref="A1779:B1779"/>
    <mergeCell ref="A1805:B1805"/>
    <mergeCell ref="A1804:B1804"/>
    <mergeCell ref="A1803:B1803"/>
    <mergeCell ref="A1802:B1802"/>
    <mergeCell ref="A1801:B1801"/>
    <mergeCell ref="A1800:B1800"/>
    <mergeCell ref="A1799:B1799"/>
    <mergeCell ref="A1798:B1798"/>
    <mergeCell ref="A1796:B1796"/>
    <mergeCell ref="A1839:B1839"/>
    <mergeCell ref="A1838:B1838"/>
    <mergeCell ref="A1837:B1837"/>
    <mergeCell ref="A1836:B1836"/>
    <mergeCell ref="A1835:B1835"/>
    <mergeCell ref="A1834:B1834"/>
    <mergeCell ref="A1833:B1833"/>
    <mergeCell ref="A1832:B1832"/>
    <mergeCell ref="A1830:B1830"/>
    <mergeCell ref="A1829:B1829"/>
    <mergeCell ref="A1828:B1828"/>
    <mergeCell ref="A1827:B1827"/>
    <mergeCell ref="A1826:B1826"/>
    <mergeCell ref="A1825:B1825"/>
    <mergeCell ref="A1824:B1824"/>
    <mergeCell ref="A1823:B1823"/>
    <mergeCell ref="A1821:B1821"/>
    <mergeCell ref="C1878:L1878"/>
    <mergeCell ref="C1879:D1879"/>
    <mergeCell ref="E1879:F1879"/>
    <mergeCell ref="G1879:H1879"/>
    <mergeCell ref="I1879:J1879"/>
    <mergeCell ref="K1879:L1879"/>
    <mergeCell ref="C1844:L1844"/>
    <mergeCell ref="C1845:D1845"/>
    <mergeCell ref="E1845:F1845"/>
    <mergeCell ref="G1845:H1845"/>
    <mergeCell ref="I1845:J1845"/>
    <mergeCell ref="K1845:L1845"/>
    <mergeCell ref="A1810:B1812"/>
    <mergeCell ref="A1844:B1846"/>
    <mergeCell ref="A1847:B1847"/>
    <mergeCell ref="A1856:B1856"/>
    <mergeCell ref="A1865:B1865"/>
    <mergeCell ref="A1874:B1874"/>
    <mergeCell ref="A1855:B1855"/>
    <mergeCell ref="A1854:B1854"/>
    <mergeCell ref="A1853:B1853"/>
    <mergeCell ref="A1852:B1852"/>
    <mergeCell ref="A1851:B1851"/>
    <mergeCell ref="A1850:B1850"/>
    <mergeCell ref="A1849:B1849"/>
    <mergeCell ref="A1848:B1848"/>
    <mergeCell ref="A1864:B1864"/>
    <mergeCell ref="A1863:B1863"/>
    <mergeCell ref="A1840:B1840"/>
    <mergeCell ref="A1831:B1831"/>
    <mergeCell ref="A1822:B1822"/>
    <mergeCell ref="A1813:B1813"/>
    <mergeCell ref="A1862:B1862"/>
    <mergeCell ref="A1861:B1861"/>
    <mergeCell ref="A1860:B1860"/>
    <mergeCell ref="A1859:B1859"/>
    <mergeCell ref="A1858:B1858"/>
    <mergeCell ref="A1857:B1857"/>
    <mergeCell ref="A1873:B1873"/>
    <mergeCell ref="A1872:B1872"/>
    <mergeCell ref="A1871:B1871"/>
    <mergeCell ref="A1870:B1870"/>
    <mergeCell ref="A1869:B1869"/>
    <mergeCell ref="A1868:B1868"/>
    <mergeCell ref="A1867:B1867"/>
    <mergeCell ref="A1866:B1866"/>
    <mergeCell ref="A1886:B1886"/>
    <mergeCell ref="A1885:B1885"/>
    <mergeCell ref="A1884:B1884"/>
    <mergeCell ref="A1883:B1883"/>
    <mergeCell ref="A1882:B1882"/>
    <mergeCell ref="A1878:B1880"/>
    <mergeCell ref="C1912:L1912"/>
    <mergeCell ref="C1913:D1913"/>
    <mergeCell ref="E1913:F1913"/>
    <mergeCell ref="G1913:H1913"/>
    <mergeCell ref="I1913:J1913"/>
    <mergeCell ref="K1913:L1913"/>
    <mergeCell ref="A1908:B1908"/>
    <mergeCell ref="A1899:B1899"/>
    <mergeCell ref="A1890:B1890"/>
    <mergeCell ref="A1881:B1881"/>
    <mergeCell ref="A1907:B1907"/>
    <mergeCell ref="A1906:B1906"/>
    <mergeCell ref="A1905:B1905"/>
    <mergeCell ref="A1904:B1904"/>
    <mergeCell ref="A1903:B1903"/>
    <mergeCell ref="A1902:B1902"/>
    <mergeCell ref="A1901:B1901"/>
    <mergeCell ref="A1900:B1900"/>
    <mergeCell ref="A1898:B1898"/>
    <mergeCell ref="A1897:B1897"/>
    <mergeCell ref="A1896:B1896"/>
    <mergeCell ref="A1895:B1895"/>
    <mergeCell ref="A1894:B1894"/>
    <mergeCell ref="A1893:B1893"/>
    <mergeCell ref="A1892:B1892"/>
    <mergeCell ref="A1891:B1891"/>
    <mergeCell ref="A1889:B1889"/>
    <mergeCell ref="A1888:B1888"/>
    <mergeCell ref="A1887:B1887"/>
    <mergeCell ref="A1917:B1917"/>
    <mergeCell ref="A1916:B1916"/>
    <mergeCell ref="A1912:B1914"/>
    <mergeCell ref="A1942:B1942"/>
    <mergeCell ref="A1933:B1933"/>
    <mergeCell ref="A1924:B1924"/>
    <mergeCell ref="A1915:B1915"/>
    <mergeCell ref="A1941:B1941"/>
    <mergeCell ref="A1940:B1940"/>
    <mergeCell ref="A1939:B1939"/>
    <mergeCell ref="A1938:B1938"/>
    <mergeCell ref="A1937:B1937"/>
    <mergeCell ref="A1936:B1936"/>
    <mergeCell ref="A1935:B1935"/>
    <mergeCell ref="A1934:B1934"/>
    <mergeCell ref="A1932:B1932"/>
    <mergeCell ref="A1931:B1931"/>
    <mergeCell ref="A1930:B1930"/>
    <mergeCell ref="A1929:B1929"/>
    <mergeCell ref="A1928:B1928"/>
    <mergeCell ref="A1927:B1927"/>
    <mergeCell ref="A1926:B1926"/>
    <mergeCell ref="A1925:B1925"/>
    <mergeCell ref="A1923:B1923"/>
    <mergeCell ref="A1922:B1922"/>
    <mergeCell ref="A1921:B1921"/>
    <mergeCell ref="A1920:B1920"/>
    <mergeCell ref="A1919:B1919"/>
    <mergeCell ref="A1918:B1918"/>
    <mergeCell ref="A2709:B2709"/>
    <mergeCell ref="A2707:B2707"/>
    <mergeCell ref="A2706:B2706"/>
    <mergeCell ref="A2705:B2705"/>
    <mergeCell ref="A2704:B2704"/>
    <mergeCell ref="A2703:B2703"/>
    <mergeCell ref="A2702:B2702"/>
    <mergeCell ref="A2701:B2701"/>
    <mergeCell ref="A2700:B2700"/>
    <mergeCell ref="A2696:B2698"/>
    <mergeCell ref="C2730:H2730"/>
    <mergeCell ref="C2731:D2731"/>
    <mergeCell ref="E2731:F2731"/>
    <mergeCell ref="G2731:H2731"/>
    <mergeCell ref="C2696:N2696"/>
    <mergeCell ref="C2697:D2697"/>
    <mergeCell ref="E2697:F2697"/>
    <mergeCell ref="G2697:H2697"/>
    <mergeCell ref="I2697:J2697"/>
    <mergeCell ref="K2697:L2697"/>
    <mergeCell ref="M2697:N2697"/>
    <mergeCell ref="A2699:B2699"/>
    <mergeCell ref="A2708:B2708"/>
    <mergeCell ref="A2717:B2717"/>
    <mergeCell ref="A2726:B2726"/>
    <mergeCell ref="A2725:B2725"/>
    <mergeCell ref="A2724:B2724"/>
    <mergeCell ref="A2723:B2723"/>
    <mergeCell ref="A2722:B2722"/>
    <mergeCell ref="A2721:B2721"/>
    <mergeCell ref="A2720:B2720"/>
    <mergeCell ref="A2719:B2719"/>
    <mergeCell ref="A2753:B2753"/>
    <mergeCell ref="A2752:B2752"/>
    <mergeCell ref="A2750:B2750"/>
    <mergeCell ref="A2749:B2749"/>
    <mergeCell ref="A2748:B2748"/>
    <mergeCell ref="A2747:B2747"/>
    <mergeCell ref="A2746:B2746"/>
    <mergeCell ref="A2745:B2745"/>
    <mergeCell ref="A2744:B2744"/>
    <mergeCell ref="A2743:B2743"/>
    <mergeCell ref="A2741:B2741"/>
    <mergeCell ref="A2740:B2740"/>
    <mergeCell ref="A2739:B2739"/>
    <mergeCell ref="A2713:B2713"/>
    <mergeCell ref="A2712:B2712"/>
    <mergeCell ref="A2711:B2711"/>
    <mergeCell ref="A2710:B2710"/>
    <mergeCell ref="A2718:B2718"/>
    <mergeCell ref="A2716:B2716"/>
    <mergeCell ref="A2715:B2715"/>
    <mergeCell ref="A2714:B2714"/>
    <mergeCell ref="A2774:B2774"/>
    <mergeCell ref="A2773:B2773"/>
    <mergeCell ref="A2772:B2772"/>
    <mergeCell ref="A2771:B2771"/>
    <mergeCell ref="A2770:B2770"/>
    <mergeCell ref="A2769:B2769"/>
    <mergeCell ref="A2738:B2738"/>
    <mergeCell ref="A2737:B2737"/>
    <mergeCell ref="A2736:B2736"/>
    <mergeCell ref="A2735:B2735"/>
    <mergeCell ref="A2734:B2734"/>
    <mergeCell ref="A2730:B2732"/>
    <mergeCell ref="C2764:T2764"/>
    <mergeCell ref="C2765:D2765"/>
    <mergeCell ref="E2765:F2765"/>
    <mergeCell ref="G2765:H2765"/>
    <mergeCell ref="I2765:J2765"/>
    <mergeCell ref="K2765:L2765"/>
    <mergeCell ref="M2765:N2765"/>
    <mergeCell ref="O2765:P2765"/>
    <mergeCell ref="Q2765:R2765"/>
    <mergeCell ref="S2765:T2765"/>
    <mergeCell ref="A2733:B2733"/>
    <mergeCell ref="A2742:B2742"/>
    <mergeCell ref="A2751:B2751"/>
    <mergeCell ref="A2760:B2760"/>
    <mergeCell ref="A2759:B2759"/>
    <mergeCell ref="A2758:B2758"/>
    <mergeCell ref="A2757:B2757"/>
    <mergeCell ref="A2756:B2756"/>
    <mergeCell ref="A2755:B2755"/>
    <mergeCell ref="A2754:B2754"/>
    <mergeCell ref="A2768:B2768"/>
    <mergeCell ref="A2794:B2794"/>
    <mergeCell ref="A2785:B2785"/>
    <mergeCell ref="A2776:B2776"/>
    <mergeCell ref="A2767:B2767"/>
    <mergeCell ref="A2764:B2766"/>
    <mergeCell ref="C2798:P2798"/>
    <mergeCell ref="C2799:D2799"/>
    <mergeCell ref="E2799:F2799"/>
    <mergeCell ref="G2799:H2799"/>
    <mergeCell ref="I2799:J2799"/>
    <mergeCell ref="K2799:L2799"/>
    <mergeCell ref="M2799:N2799"/>
    <mergeCell ref="O2799:P2799"/>
    <mergeCell ref="A2798:B2800"/>
    <mergeCell ref="A2793:B2793"/>
    <mergeCell ref="A2792:B2792"/>
    <mergeCell ref="A2791:B2791"/>
    <mergeCell ref="A2790:B2790"/>
    <mergeCell ref="A2789:B2789"/>
    <mergeCell ref="A2788:B2788"/>
    <mergeCell ref="A2787:B2787"/>
    <mergeCell ref="A2786:B2786"/>
    <mergeCell ref="A2784:B2784"/>
    <mergeCell ref="A2783:B2783"/>
    <mergeCell ref="A2782:B2782"/>
    <mergeCell ref="A2781:B2781"/>
    <mergeCell ref="A2780:B2780"/>
    <mergeCell ref="A2779:B2779"/>
    <mergeCell ref="A2778:B2778"/>
    <mergeCell ref="A2777:B2777"/>
    <mergeCell ref="A2775:B2775"/>
    <mergeCell ref="A2828:B2828"/>
    <mergeCell ref="A2819:B2819"/>
    <mergeCell ref="A2810:B2810"/>
    <mergeCell ref="A2801:B2801"/>
    <mergeCell ref="A2827:B2827"/>
    <mergeCell ref="A2826:B2826"/>
    <mergeCell ref="A2825:B2825"/>
    <mergeCell ref="A2824:B2824"/>
    <mergeCell ref="A2823:B2823"/>
    <mergeCell ref="A2822:B2822"/>
    <mergeCell ref="A2821:B2821"/>
    <mergeCell ref="A2820:B2820"/>
    <mergeCell ref="A2818:B2818"/>
    <mergeCell ref="A2817:B2817"/>
    <mergeCell ref="A2816:B2816"/>
    <mergeCell ref="A2815:B2815"/>
    <mergeCell ref="A2814:B2814"/>
    <mergeCell ref="A2813:B2813"/>
    <mergeCell ref="A2812:B2812"/>
    <mergeCell ref="A2811:B2811"/>
    <mergeCell ref="A2809:B2809"/>
    <mergeCell ref="A2808:B2808"/>
    <mergeCell ref="A2807:B2807"/>
    <mergeCell ref="A2806:B2806"/>
    <mergeCell ref="A2805:B2805"/>
    <mergeCell ref="A2804:B2804"/>
    <mergeCell ref="A2803:B2803"/>
    <mergeCell ref="A2802:B2802"/>
    <mergeCell ref="C2868:L2868"/>
    <mergeCell ref="C2869:D2869"/>
    <mergeCell ref="E2869:F2869"/>
    <mergeCell ref="G2869:H2869"/>
    <mergeCell ref="I2869:J2869"/>
    <mergeCell ref="K2869:L2869"/>
    <mergeCell ref="C2834:P2834"/>
    <mergeCell ref="C2835:D2835"/>
    <mergeCell ref="E2835:F2835"/>
    <mergeCell ref="G2835:H2835"/>
    <mergeCell ref="I2835:J2835"/>
    <mergeCell ref="K2835:L2835"/>
    <mergeCell ref="M2835:N2835"/>
    <mergeCell ref="O2835:P2835"/>
    <mergeCell ref="A2837:B2837"/>
    <mergeCell ref="A2846:B2846"/>
    <mergeCell ref="A2855:B2855"/>
    <mergeCell ref="A2864:B2864"/>
    <mergeCell ref="A2863:B2863"/>
    <mergeCell ref="A2862:B2862"/>
    <mergeCell ref="A2861:B2861"/>
    <mergeCell ref="A2860:B2860"/>
    <mergeCell ref="A2859:B2859"/>
    <mergeCell ref="A2858:B2858"/>
    <mergeCell ref="A2857:B2857"/>
    <mergeCell ref="A2856:B2856"/>
    <mergeCell ref="A2854:B2854"/>
    <mergeCell ref="A2853:B2853"/>
    <mergeCell ref="A2852:B2852"/>
    <mergeCell ref="A2851:B2851"/>
    <mergeCell ref="A2850:B2850"/>
    <mergeCell ref="A2849:B2849"/>
    <mergeCell ref="A2848:B2848"/>
    <mergeCell ref="A2847:B2847"/>
    <mergeCell ref="A2845:B2845"/>
    <mergeCell ref="A2844:B2844"/>
    <mergeCell ref="A2843:B2843"/>
    <mergeCell ref="A2842:B2842"/>
    <mergeCell ref="A2841:B2841"/>
    <mergeCell ref="A2840:B2840"/>
    <mergeCell ref="A2839:B2839"/>
    <mergeCell ref="A2838:B2838"/>
    <mergeCell ref="A2834:B2836"/>
    <mergeCell ref="A2876:B2876"/>
    <mergeCell ref="A2875:B2875"/>
    <mergeCell ref="A2874:B2874"/>
    <mergeCell ref="A2873:B2873"/>
    <mergeCell ref="A2872:B2872"/>
    <mergeCell ref="A2868:B2870"/>
    <mergeCell ref="C2902:H2902"/>
    <mergeCell ref="C2903:D2903"/>
    <mergeCell ref="E2903:F2903"/>
    <mergeCell ref="G2903:H2903"/>
    <mergeCell ref="A2902:B2904"/>
    <mergeCell ref="A2898:B2898"/>
    <mergeCell ref="A2889:B2889"/>
    <mergeCell ref="A2880:B2880"/>
    <mergeCell ref="A2871:B2871"/>
    <mergeCell ref="A2897:B2897"/>
    <mergeCell ref="A2896:B2896"/>
    <mergeCell ref="A2895:B2895"/>
    <mergeCell ref="A2894:B2894"/>
    <mergeCell ref="A2893:B2893"/>
    <mergeCell ref="A2892:B2892"/>
    <mergeCell ref="A2891:B2891"/>
    <mergeCell ref="A2890:B2890"/>
    <mergeCell ref="A2888:B2888"/>
    <mergeCell ref="A2887:B2887"/>
    <mergeCell ref="A2886:B2886"/>
    <mergeCell ref="A2885:B2885"/>
    <mergeCell ref="A2884:B2884"/>
    <mergeCell ref="A2883:B2883"/>
    <mergeCell ref="A2882:B2882"/>
    <mergeCell ref="A2881:B2881"/>
    <mergeCell ref="A2879:B2879"/>
    <mergeCell ref="A2878:B2878"/>
    <mergeCell ref="A2877:B2877"/>
    <mergeCell ref="A2905:B2905"/>
    <mergeCell ref="A2931:B2931"/>
    <mergeCell ref="A2930:B2930"/>
    <mergeCell ref="A2929:B2929"/>
    <mergeCell ref="A2928:B2928"/>
    <mergeCell ref="A2927:B2927"/>
    <mergeCell ref="A2926:B2926"/>
    <mergeCell ref="A2925:B2925"/>
    <mergeCell ref="A2924:B2924"/>
    <mergeCell ref="A2922:B2922"/>
    <mergeCell ref="A2921:B2921"/>
    <mergeCell ref="A2920:B2920"/>
    <mergeCell ref="A2919:B2919"/>
    <mergeCell ref="A2918:B2918"/>
    <mergeCell ref="A2917:B2917"/>
    <mergeCell ref="A2916:B2916"/>
    <mergeCell ref="A2915:B2915"/>
    <mergeCell ref="A2913:B2913"/>
    <mergeCell ref="A2912:B2912"/>
    <mergeCell ref="A2911:B2911"/>
    <mergeCell ref="A2910:B2910"/>
    <mergeCell ref="A2909:B2909"/>
    <mergeCell ref="A2908:B2908"/>
    <mergeCell ref="A2907:B2907"/>
    <mergeCell ref="A2906:B2906"/>
    <mergeCell ref="A2965:B2965"/>
    <mergeCell ref="A2964:B2964"/>
    <mergeCell ref="A2963:B2963"/>
    <mergeCell ref="A2962:B2962"/>
    <mergeCell ref="A2961:B2961"/>
    <mergeCell ref="A2960:B2960"/>
    <mergeCell ref="A2959:B2959"/>
    <mergeCell ref="A2958:B2958"/>
    <mergeCell ref="A2956:B2956"/>
    <mergeCell ref="A2955:B2955"/>
    <mergeCell ref="A2954:B2954"/>
    <mergeCell ref="A2953:B2953"/>
    <mergeCell ref="A2952:B2952"/>
    <mergeCell ref="A2951:B2951"/>
    <mergeCell ref="A2932:B2932"/>
    <mergeCell ref="A2923:B2923"/>
    <mergeCell ref="A2914:B2914"/>
    <mergeCell ref="A2980:B2980"/>
    <mergeCell ref="A2979:B2979"/>
    <mergeCell ref="A2950:B2950"/>
    <mergeCell ref="A2949:B2949"/>
    <mergeCell ref="A2947:B2947"/>
    <mergeCell ref="A2946:B2946"/>
    <mergeCell ref="A2945:B2945"/>
    <mergeCell ref="A2944:B2944"/>
    <mergeCell ref="A2943:B2943"/>
    <mergeCell ref="A2942:B2942"/>
    <mergeCell ref="A2941:B2941"/>
    <mergeCell ref="A2940:B2940"/>
    <mergeCell ref="A2936:B2938"/>
    <mergeCell ref="C2970:V2970"/>
    <mergeCell ref="C2971:D2971"/>
    <mergeCell ref="E2971:F2971"/>
    <mergeCell ref="G2971:H2971"/>
    <mergeCell ref="I2971:J2971"/>
    <mergeCell ref="K2971:L2971"/>
    <mergeCell ref="M2971:N2971"/>
    <mergeCell ref="O2971:P2971"/>
    <mergeCell ref="Q2971:R2971"/>
    <mergeCell ref="S2971:T2971"/>
    <mergeCell ref="U2971:V2971"/>
    <mergeCell ref="C2936:H2936"/>
    <mergeCell ref="C2937:D2937"/>
    <mergeCell ref="E2937:F2937"/>
    <mergeCell ref="G2937:H2937"/>
    <mergeCell ref="A2966:B2966"/>
    <mergeCell ref="A2957:B2957"/>
    <mergeCell ref="A2948:B2948"/>
    <mergeCell ref="A2939:B2939"/>
    <mergeCell ref="A2978:B2978"/>
    <mergeCell ref="A2977:B2977"/>
    <mergeCell ref="A2976:B2976"/>
    <mergeCell ref="A2975:B2975"/>
    <mergeCell ref="A2974:B2974"/>
    <mergeCell ref="A2970:B2972"/>
    <mergeCell ref="C3004:H3004"/>
    <mergeCell ref="C3005:D3005"/>
    <mergeCell ref="E3005:F3005"/>
    <mergeCell ref="G3005:H3005"/>
    <mergeCell ref="A3004:B3006"/>
    <mergeCell ref="A3000:B3000"/>
    <mergeCell ref="A2991:B2991"/>
    <mergeCell ref="A2982:B2982"/>
    <mergeCell ref="A2973:B2973"/>
    <mergeCell ref="A2999:B2999"/>
    <mergeCell ref="A2998:B2998"/>
    <mergeCell ref="A2997:B2997"/>
    <mergeCell ref="A2996:B2996"/>
    <mergeCell ref="A2995:B2995"/>
    <mergeCell ref="A2994:B2994"/>
    <mergeCell ref="A2993:B2993"/>
    <mergeCell ref="A2992:B2992"/>
    <mergeCell ref="A2990:B2990"/>
    <mergeCell ref="A2989:B2989"/>
    <mergeCell ref="A2988:B2988"/>
    <mergeCell ref="A2987:B2987"/>
    <mergeCell ref="A2986:B2986"/>
    <mergeCell ref="A2985:B2985"/>
    <mergeCell ref="A2984:B2984"/>
    <mergeCell ref="A2983:B2983"/>
    <mergeCell ref="A2981:B2981"/>
    <mergeCell ref="A3016:B3016"/>
    <mergeCell ref="A3007:B3007"/>
    <mergeCell ref="A3033:B3033"/>
    <mergeCell ref="A3032:B3032"/>
    <mergeCell ref="A3031:B3031"/>
    <mergeCell ref="A3030:B3030"/>
    <mergeCell ref="A3029:B3029"/>
    <mergeCell ref="A3028:B3028"/>
    <mergeCell ref="A3027:B3027"/>
    <mergeCell ref="A3026:B3026"/>
    <mergeCell ref="A3024:B3024"/>
    <mergeCell ref="A3023:B3023"/>
    <mergeCell ref="A3022:B3022"/>
    <mergeCell ref="A3021:B3021"/>
    <mergeCell ref="A3020:B3020"/>
    <mergeCell ref="A3019:B3019"/>
    <mergeCell ref="A3018:B3018"/>
    <mergeCell ref="A3017:B3017"/>
    <mergeCell ref="A3015:B3015"/>
    <mergeCell ref="A3014:B3014"/>
    <mergeCell ref="A3013:B3013"/>
    <mergeCell ref="A3012:B3012"/>
    <mergeCell ref="A3011:B3011"/>
    <mergeCell ref="A3010:B3010"/>
    <mergeCell ref="A3009:B3009"/>
    <mergeCell ref="A3008:B3008"/>
    <mergeCell ref="A3049:B3049"/>
    <mergeCell ref="A3048:B3048"/>
    <mergeCell ref="A3047:B3047"/>
    <mergeCell ref="A3046:B3046"/>
    <mergeCell ref="A3045:B3045"/>
    <mergeCell ref="A3044:B3044"/>
    <mergeCell ref="A3043:B3043"/>
    <mergeCell ref="A3042:B3042"/>
    <mergeCell ref="C3038:N3038"/>
    <mergeCell ref="C3039:D3039"/>
    <mergeCell ref="E3039:F3039"/>
    <mergeCell ref="G3039:H3039"/>
    <mergeCell ref="I3039:J3039"/>
    <mergeCell ref="K3039:L3039"/>
    <mergeCell ref="M3039:N3039"/>
    <mergeCell ref="A3034:B3034"/>
    <mergeCell ref="A3025:B3025"/>
    <mergeCell ref="A3068:B3068"/>
    <mergeCell ref="A3067:B3067"/>
    <mergeCell ref="A3066:B3066"/>
    <mergeCell ref="A3065:B3065"/>
    <mergeCell ref="A3064:B3064"/>
    <mergeCell ref="A3063:B3063"/>
    <mergeCell ref="A3062:B3062"/>
    <mergeCell ref="A3061:B3061"/>
    <mergeCell ref="A3060:B3060"/>
    <mergeCell ref="A3058:B3058"/>
    <mergeCell ref="A3057:B3057"/>
    <mergeCell ref="A3056:B3056"/>
    <mergeCell ref="A3055:B3055"/>
    <mergeCell ref="A3054:B3054"/>
    <mergeCell ref="A3053:B3053"/>
    <mergeCell ref="A3052:B3052"/>
    <mergeCell ref="A3051:B3051"/>
    <mergeCell ref="C3106:N3106"/>
    <mergeCell ref="C3107:D3107"/>
    <mergeCell ref="E3107:F3107"/>
    <mergeCell ref="G3107:H3107"/>
    <mergeCell ref="I3107:J3107"/>
    <mergeCell ref="K3107:L3107"/>
    <mergeCell ref="M3107:N3107"/>
    <mergeCell ref="A3038:B3040"/>
    <mergeCell ref="C3072:H3072"/>
    <mergeCell ref="C3073:D3073"/>
    <mergeCell ref="E3073:F3073"/>
    <mergeCell ref="G3073:H3073"/>
    <mergeCell ref="A3101:B3101"/>
    <mergeCell ref="A3100:B3100"/>
    <mergeCell ref="A3099:B3099"/>
    <mergeCell ref="A3098:B3098"/>
    <mergeCell ref="A3097:B3097"/>
    <mergeCell ref="A3096:B3096"/>
    <mergeCell ref="A3095:B3095"/>
    <mergeCell ref="A3094:B3094"/>
    <mergeCell ref="A3092:B3092"/>
    <mergeCell ref="A3091:B3091"/>
    <mergeCell ref="A3090:B3090"/>
    <mergeCell ref="A3089:B3089"/>
    <mergeCell ref="A3088:B3088"/>
    <mergeCell ref="A3087:B3087"/>
    <mergeCell ref="A3086:B3086"/>
    <mergeCell ref="A3085:B3085"/>
    <mergeCell ref="A3083:B3083"/>
    <mergeCell ref="A3041:B3041"/>
    <mergeCell ref="A3050:B3050"/>
    <mergeCell ref="A3059:B3059"/>
    <mergeCell ref="A3082:B3082"/>
    <mergeCell ref="A3081:B3081"/>
    <mergeCell ref="A3080:B3080"/>
    <mergeCell ref="A3079:B3079"/>
    <mergeCell ref="A3078:B3078"/>
    <mergeCell ref="A3077:B3077"/>
    <mergeCell ref="A3076:B3076"/>
    <mergeCell ref="A3093:B3093"/>
    <mergeCell ref="A3084:B3084"/>
    <mergeCell ref="A3075:B3075"/>
    <mergeCell ref="A3102:B3102"/>
    <mergeCell ref="A3072:B3074"/>
    <mergeCell ref="A3114:B3114"/>
    <mergeCell ref="A3113:B3113"/>
    <mergeCell ref="A3112:B3112"/>
    <mergeCell ref="A3111:B3111"/>
    <mergeCell ref="A3110:B3110"/>
    <mergeCell ref="A3106:B3108"/>
    <mergeCell ref="C3140:N3140"/>
    <mergeCell ref="C3141:D3141"/>
    <mergeCell ref="E3141:F3141"/>
    <mergeCell ref="G3141:H3141"/>
    <mergeCell ref="I3141:J3141"/>
    <mergeCell ref="K3141:L3141"/>
    <mergeCell ref="M3141:N3141"/>
    <mergeCell ref="A3140:B3142"/>
    <mergeCell ref="A3109:B3109"/>
    <mergeCell ref="A3118:B3118"/>
    <mergeCell ref="A3127:B3127"/>
    <mergeCell ref="A3136:B3136"/>
    <mergeCell ref="A3135:B3135"/>
    <mergeCell ref="A3134:B3134"/>
    <mergeCell ref="A3133:B3133"/>
    <mergeCell ref="A3132:B3132"/>
    <mergeCell ref="A3131:B3131"/>
    <mergeCell ref="A3130:B3130"/>
    <mergeCell ref="A3129:B3129"/>
    <mergeCell ref="A3128:B3128"/>
    <mergeCell ref="A3126:B3126"/>
    <mergeCell ref="A3125:B3125"/>
    <mergeCell ref="A3124:B3124"/>
    <mergeCell ref="A3123:B3123"/>
    <mergeCell ref="A3122:B3122"/>
    <mergeCell ref="A3121:B3121"/>
    <mergeCell ref="A3120:B3120"/>
    <mergeCell ref="A3119:B3119"/>
    <mergeCell ref="A3117:B3117"/>
    <mergeCell ref="A3116:B3116"/>
    <mergeCell ref="A3115:B3115"/>
    <mergeCell ref="A3143:B3143"/>
    <mergeCell ref="A3169:B3169"/>
    <mergeCell ref="A3168:B3168"/>
    <mergeCell ref="A3167:B3167"/>
    <mergeCell ref="A3166:B3166"/>
    <mergeCell ref="A3165:B3165"/>
    <mergeCell ref="A3164:B3164"/>
    <mergeCell ref="A3163:B3163"/>
    <mergeCell ref="A3162:B3162"/>
    <mergeCell ref="A3160:B3160"/>
    <mergeCell ref="A3159:B3159"/>
    <mergeCell ref="A3158:B3158"/>
    <mergeCell ref="A3157:B3157"/>
    <mergeCell ref="A3156:B3156"/>
    <mergeCell ref="A3155:B3155"/>
    <mergeCell ref="A3154:B3154"/>
    <mergeCell ref="A3153:B3153"/>
    <mergeCell ref="A3151:B3151"/>
    <mergeCell ref="A3150:B3150"/>
    <mergeCell ref="A3149:B3149"/>
    <mergeCell ref="A3148:B3148"/>
    <mergeCell ref="A3147:B3147"/>
    <mergeCell ref="A3146:B3146"/>
    <mergeCell ref="A3145:B3145"/>
    <mergeCell ref="A3144:B3144"/>
    <mergeCell ref="A3170:B3170"/>
    <mergeCell ref="A3161:B3161"/>
    <mergeCell ref="A3190:B3190"/>
    <mergeCell ref="A3189:B3189"/>
    <mergeCell ref="A3188:B3188"/>
    <mergeCell ref="A3187:B3187"/>
    <mergeCell ref="A3185:B3185"/>
    <mergeCell ref="A3184:B3184"/>
    <mergeCell ref="A3183:B3183"/>
    <mergeCell ref="A3182:B3182"/>
    <mergeCell ref="A3181:B3181"/>
    <mergeCell ref="A3180:B3180"/>
    <mergeCell ref="A3179:B3179"/>
    <mergeCell ref="A3178:B3178"/>
    <mergeCell ref="A3174:B3176"/>
    <mergeCell ref="A3177:B3177"/>
    <mergeCell ref="A3152:B3152"/>
    <mergeCell ref="C3174:L3174"/>
    <mergeCell ref="C3175:D3175"/>
    <mergeCell ref="E3175:F3175"/>
    <mergeCell ref="G3175:H3175"/>
    <mergeCell ref="I3175:J3175"/>
    <mergeCell ref="K3175:L3175"/>
    <mergeCell ref="A3186:B3186"/>
    <mergeCell ref="A3195:B3195"/>
    <mergeCell ref="A3204:B3204"/>
    <mergeCell ref="A3203:B3203"/>
    <mergeCell ref="A3202:B3202"/>
    <mergeCell ref="A3201:B3201"/>
    <mergeCell ref="A3200:B3200"/>
    <mergeCell ref="A3199:B3199"/>
    <mergeCell ref="A3198:B3198"/>
    <mergeCell ref="A3197:B3197"/>
    <mergeCell ref="A3196:B3196"/>
    <mergeCell ref="A3194:B3194"/>
    <mergeCell ref="A3193:B3193"/>
    <mergeCell ref="A3192:B3192"/>
    <mergeCell ref="A3191:B3191"/>
    <mergeCell ref="Y3243:Z3243"/>
    <mergeCell ref="AA3243:AB3243"/>
    <mergeCell ref="AC3243:AD3243"/>
    <mergeCell ref="AE3243:AF3243"/>
    <mergeCell ref="AG3243:AH3243"/>
    <mergeCell ref="AI3243:AJ3243"/>
    <mergeCell ref="AK3243:AL3243"/>
    <mergeCell ref="A3238:B3238"/>
    <mergeCell ref="A3229:B3229"/>
    <mergeCell ref="A3220:B3220"/>
    <mergeCell ref="A3211:B3211"/>
    <mergeCell ref="A3219:B3219"/>
    <mergeCell ref="A3218:B3218"/>
    <mergeCell ref="A3217:B3217"/>
    <mergeCell ref="A3216:B3216"/>
    <mergeCell ref="A3215:B3215"/>
    <mergeCell ref="A3214:B3214"/>
    <mergeCell ref="A3213:B3213"/>
    <mergeCell ref="A3212:B3212"/>
    <mergeCell ref="A3228:B3228"/>
    <mergeCell ref="A3227:B3227"/>
    <mergeCell ref="A3226:B3226"/>
    <mergeCell ref="A3225:B3225"/>
    <mergeCell ref="A3224:B3224"/>
    <mergeCell ref="A3223:B3223"/>
    <mergeCell ref="A3222:B3222"/>
    <mergeCell ref="A3221:B3221"/>
    <mergeCell ref="A3237:B3237"/>
    <mergeCell ref="A3208:B3210"/>
    <mergeCell ref="C3243:D3243"/>
    <mergeCell ref="E3243:F3243"/>
    <mergeCell ref="G3243:H3243"/>
    <mergeCell ref="I3243:J3243"/>
    <mergeCell ref="K3243:L3243"/>
    <mergeCell ref="M3243:N3243"/>
    <mergeCell ref="O3243:P3243"/>
    <mergeCell ref="A3236:B3236"/>
    <mergeCell ref="A3235:B3235"/>
    <mergeCell ref="A3246:B3246"/>
    <mergeCell ref="C3208:X3208"/>
    <mergeCell ref="C3209:D3209"/>
    <mergeCell ref="E3209:F3209"/>
    <mergeCell ref="G3209:H3209"/>
    <mergeCell ref="I3209:J3209"/>
    <mergeCell ref="K3209:L3209"/>
    <mergeCell ref="M3209:N3209"/>
    <mergeCell ref="O3209:P3209"/>
    <mergeCell ref="Q3209:R3209"/>
    <mergeCell ref="S3209:T3209"/>
    <mergeCell ref="U3209:V3209"/>
    <mergeCell ref="W3209:X3209"/>
    <mergeCell ref="Q3243:R3243"/>
    <mergeCell ref="S3243:T3243"/>
    <mergeCell ref="U3243:V3243"/>
    <mergeCell ref="W3243:X3243"/>
    <mergeCell ref="A3259:B3259"/>
    <mergeCell ref="A3258:B3258"/>
    <mergeCell ref="A3257:B3257"/>
    <mergeCell ref="A3256:B3256"/>
    <mergeCell ref="A3255:B3255"/>
    <mergeCell ref="A3253:B3253"/>
    <mergeCell ref="A3252:B3252"/>
    <mergeCell ref="A3251:B3251"/>
    <mergeCell ref="A3250:B3250"/>
    <mergeCell ref="A3249:B3249"/>
    <mergeCell ref="A3248:B3248"/>
    <mergeCell ref="A3247:B3247"/>
    <mergeCell ref="A3234:B3234"/>
    <mergeCell ref="A3233:B3233"/>
    <mergeCell ref="A3232:B3232"/>
    <mergeCell ref="A3231:B3231"/>
    <mergeCell ref="A3230:B3230"/>
    <mergeCell ref="A3289:B3289"/>
    <mergeCell ref="A3305:B3305"/>
    <mergeCell ref="A3304:B3304"/>
    <mergeCell ref="A3303:B3303"/>
    <mergeCell ref="A3302:B3302"/>
    <mergeCell ref="A3301:B3301"/>
    <mergeCell ref="A3300:B3300"/>
    <mergeCell ref="A3299:B3299"/>
    <mergeCell ref="A3298:B3298"/>
    <mergeCell ref="A3272:B3272"/>
    <mergeCell ref="A3263:B3263"/>
    <mergeCell ref="A3254:B3254"/>
    <mergeCell ref="A3245:B3245"/>
    <mergeCell ref="C3242:AL3242"/>
    <mergeCell ref="A3242:B3244"/>
    <mergeCell ref="C3276:J3276"/>
    <mergeCell ref="C3277:D3277"/>
    <mergeCell ref="E3277:F3277"/>
    <mergeCell ref="G3277:H3277"/>
    <mergeCell ref="I3277:J3277"/>
    <mergeCell ref="A3276:B3278"/>
    <mergeCell ref="A3271:B3271"/>
    <mergeCell ref="A3270:B3270"/>
    <mergeCell ref="A3269:B3269"/>
    <mergeCell ref="A3268:B3268"/>
    <mergeCell ref="A3267:B3267"/>
    <mergeCell ref="A3266:B3266"/>
    <mergeCell ref="A3265:B3265"/>
    <mergeCell ref="A3264:B3264"/>
    <mergeCell ref="A3262:B3262"/>
    <mergeCell ref="A3261:B3261"/>
    <mergeCell ref="A3260:B3260"/>
    <mergeCell ref="A3318:B3318"/>
    <mergeCell ref="A3317:B3317"/>
    <mergeCell ref="A3316:B3316"/>
    <mergeCell ref="A3315:B3315"/>
    <mergeCell ref="A3321:B3321"/>
    <mergeCell ref="A3322:B3322"/>
    <mergeCell ref="A3323:B3323"/>
    <mergeCell ref="A3324:B3324"/>
    <mergeCell ref="A3325:B3325"/>
    <mergeCell ref="A3326:B3326"/>
    <mergeCell ref="A3327:B3327"/>
    <mergeCell ref="A3328:B3328"/>
    <mergeCell ref="A3314:B3314"/>
    <mergeCell ref="A3306:B3306"/>
    <mergeCell ref="A3297:B3297"/>
    <mergeCell ref="A3288:B3288"/>
    <mergeCell ref="A3279:B3279"/>
    <mergeCell ref="A3287:B3287"/>
    <mergeCell ref="A3286:B3286"/>
    <mergeCell ref="A3285:B3285"/>
    <mergeCell ref="A3284:B3284"/>
    <mergeCell ref="A3283:B3283"/>
    <mergeCell ref="A3282:B3282"/>
    <mergeCell ref="A3281:B3281"/>
    <mergeCell ref="A3280:B3280"/>
    <mergeCell ref="A3296:B3296"/>
    <mergeCell ref="A3295:B3295"/>
    <mergeCell ref="A3294:B3294"/>
    <mergeCell ref="A3293:B3293"/>
    <mergeCell ref="A3292:B3292"/>
    <mergeCell ref="A3291:B3291"/>
    <mergeCell ref="A3290:B3290"/>
    <mergeCell ref="A3399:B3399"/>
    <mergeCell ref="A3398:B3398"/>
    <mergeCell ref="A3396:B3396"/>
    <mergeCell ref="A3395:B3395"/>
    <mergeCell ref="A3394:B3394"/>
    <mergeCell ref="A3393:B3393"/>
    <mergeCell ref="A3391:B3391"/>
    <mergeCell ref="A3390:B3390"/>
    <mergeCell ref="A3389:B3389"/>
    <mergeCell ref="A3387:B3387"/>
    <mergeCell ref="A3386:B3386"/>
    <mergeCell ref="A3385:B3385"/>
    <mergeCell ref="A3384:B3384"/>
    <mergeCell ref="A3313:B3313"/>
    <mergeCell ref="A3310:B3311"/>
    <mergeCell ref="C3343:F3343"/>
    <mergeCell ref="A3372:B3372"/>
    <mergeCell ref="A3345:B3345"/>
    <mergeCell ref="A3353:B3353"/>
    <mergeCell ref="A3352:B3352"/>
    <mergeCell ref="A3351:B3351"/>
    <mergeCell ref="A3350:B3350"/>
    <mergeCell ref="A3349:B3349"/>
    <mergeCell ref="A3347:B3347"/>
    <mergeCell ref="A3346:B3346"/>
    <mergeCell ref="A3343:B3344"/>
    <mergeCell ref="A3312:B3312"/>
    <mergeCell ref="A3348:B3348"/>
    <mergeCell ref="A3339:B3339"/>
    <mergeCell ref="C3310:F3310"/>
    <mergeCell ref="A3320:B3320"/>
    <mergeCell ref="A3319:B3319"/>
    <mergeCell ref="A3458:B3458"/>
    <mergeCell ref="A3457:B3457"/>
    <mergeCell ref="A3455:B3455"/>
    <mergeCell ref="A3454:B3454"/>
    <mergeCell ref="A3453:B3453"/>
    <mergeCell ref="C3410:H3410"/>
    <mergeCell ref="C3411:D3411"/>
    <mergeCell ref="E3411:F3411"/>
    <mergeCell ref="G3411:H3411"/>
    <mergeCell ref="A3447:B3447"/>
    <mergeCell ref="A3456:B3456"/>
    <mergeCell ref="A3465:B3465"/>
    <mergeCell ref="C3444:H3444"/>
    <mergeCell ref="C3445:D3445"/>
    <mergeCell ref="E3445:F3445"/>
    <mergeCell ref="G3445:H3445"/>
    <mergeCell ref="C3376:L3376"/>
    <mergeCell ref="C3377:D3377"/>
    <mergeCell ref="E3377:F3377"/>
    <mergeCell ref="G3377:H3377"/>
    <mergeCell ref="I3377:J3377"/>
    <mergeCell ref="K3377:L3377"/>
    <mergeCell ref="A3379:B3379"/>
    <mergeCell ref="A3388:B3388"/>
    <mergeCell ref="A3397:B3397"/>
    <mergeCell ref="A3406:B3406"/>
    <mergeCell ref="A3405:B3405"/>
    <mergeCell ref="A3404:B3404"/>
    <mergeCell ref="A3403:B3403"/>
    <mergeCell ref="A3402:B3402"/>
    <mergeCell ref="A3401:B3401"/>
    <mergeCell ref="A3400:B3400"/>
    <mergeCell ref="A3474:B3474"/>
    <mergeCell ref="A3473:B3473"/>
    <mergeCell ref="A3472:B3472"/>
    <mergeCell ref="A3471:B3471"/>
    <mergeCell ref="A3414:B3414"/>
    <mergeCell ref="A3410:B3412"/>
    <mergeCell ref="A3434:B3434"/>
    <mergeCell ref="A3433:B3433"/>
    <mergeCell ref="A3432:B3432"/>
    <mergeCell ref="A3430:B3430"/>
    <mergeCell ref="A3429:B3429"/>
    <mergeCell ref="A3428:B3428"/>
    <mergeCell ref="A3427:B3427"/>
    <mergeCell ref="A3426:B3426"/>
    <mergeCell ref="A3425:B3425"/>
    <mergeCell ref="A3424:B3424"/>
    <mergeCell ref="A3423:B3423"/>
    <mergeCell ref="A3421:B3421"/>
    <mergeCell ref="A3440:B3440"/>
    <mergeCell ref="A3431:B3431"/>
    <mergeCell ref="A3413:B3413"/>
    <mergeCell ref="A3416:B3416"/>
    <mergeCell ref="A3469:B3469"/>
    <mergeCell ref="A3468:B3468"/>
    <mergeCell ref="A3467:B3467"/>
    <mergeCell ref="A3466:B3466"/>
    <mergeCell ref="A3464:B3464"/>
    <mergeCell ref="A3463:B3463"/>
    <mergeCell ref="A3462:B3462"/>
    <mergeCell ref="A3461:B3461"/>
    <mergeCell ref="A3460:B3460"/>
    <mergeCell ref="A3459:B3459"/>
    <mergeCell ref="A3527:B3527"/>
    <mergeCell ref="A3526:B3526"/>
    <mergeCell ref="A3525:B3525"/>
    <mergeCell ref="A3523:B3523"/>
    <mergeCell ref="A3522:B3522"/>
    <mergeCell ref="A3521:B3521"/>
    <mergeCell ref="A3520:B3520"/>
    <mergeCell ref="A3519:B3519"/>
    <mergeCell ref="A3518:B3518"/>
    <mergeCell ref="A3517:B3517"/>
    <mergeCell ref="A3516:B3516"/>
    <mergeCell ref="C3478:N3478"/>
    <mergeCell ref="C3479:D3479"/>
    <mergeCell ref="E3479:F3479"/>
    <mergeCell ref="G3479:H3479"/>
    <mergeCell ref="I3479:J3479"/>
    <mergeCell ref="K3479:L3479"/>
    <mergeCell ref="M3479:N3479"/>
    <mergeCell ref="A3490:B3490"/>
    <mergeCell ref="A3481:B3481"/>
    <mergeCell ref="A3507:B3507"/>
    <mergeCell ref="A3506:B3506"/>
    <mergeCell ref="A3505:B3505"/>
    <mergeCell ref="A3504:B3504"/>
    <mergeCell ref="A3503:B3503"/>
    <mergeCell ref="A3502:B3502"/>
    <mergeCell ref="A3501:B3501"/>
    <mergeCell ref="A3500:B3500"/>
    <mergeCell ref="A3498:B3498"/>
    <mergeCell ref="A3497:B3497"/>
    <mergeCell ref="A3496:B3496"/>
    <mergeCell ref="A3495:B3495"/>
    <mergeCell ref="A3494:B3494"/>
    <mergeCell ref="A3493:B3493"/>
    <mergeCell ref="A3492:B3492"/>
    <mergeCell ref="A3491:B3491"/>
    <mergeCell ref="A3489:B3489"/>
    <mergeCell ref="A3562:B3562"/>
    <mergeCell ref="A3561:B3561"/>
    <mergeCell ref="A3560:B3560"/>
    <mergeCell ref="A3559:B3559"/>
    <mergeCell ref="A3557:B3557"/>
    <mergeCell ref="A3556:B3556"/>
    <mergeCell ref="A3478:B3480"/>
    <mergeCell ref="A3512:B3514"/>
    <mergeCell ref="C3546:P3546"/>
    <mergeCell ref="C3547:D3547"/>
    <mergeCell ref="E3547:F3547"/>
    <mergeCell ref="G3547:H3547"/>
    <mergeCell ref="I3547:J3547"/>
    <mergeCell ref="K3547:L3547"/>
    <mergeCell ref="M3547:N3547"/>
    <mergeCell ref="O3547:P3547"/>
    <mergeCell ref="C3512:J3512"/>
    <mergeCell ref="C3513:D3513"/>
    <mergeCell ref="E3513:F3513"/>
    <mergeCell ref="G3513:H3513"/>
    <mergeCell ref="I3513:J3513"/>
    <mergeCell ref="A3515:B3515"/>
    <mergeCell ref="A3524:B3524"/>
    <mergeCell ref="A3533:B3533"/>
    <mergeCell ref="A3542:B3542"/>
    <mergeCell ref="A3541:B3541"/>
    <mergeCell ref="A3540:B3540"/>
    <mergeCell ref="O3581:P3581"/>
    <mergeCell ref="Q3581:R3581"/>
    <mergeCell ref="S3581:T3581"/>
    <mergeCell ref="U3581:V3581"/>
    <mergeCell ref="W3581:X3581"/>
    <mergeCell ref="C3580:AL3580"/>
    <mergeCell ref="Y3581:Z3581"/>
    <mergeCell ref="AA3581:AB3581"/>
    <mergeCell ref="AC3581:AD3581"/>
    <mergeCell ref="AE3581:AF3581"/>
    <mergeCell ref="AG3581:AH3581"/>
    <mergeCell ref="A3538:B3538"/>
    <mergeCell ref="A3529:B3529"/>
    <mergeCell ref="A3528:B3528"/>
    <mergeCell ref="A3508:B3508"/>
    <mergeCell ref="A3499:B3499"/>
    <mergeCell ref="AI3581:AJ3581"/>
    <mergeCell ref="A3580:B3582"/>
    <mergeCell ref="AK3581:AL3581"/>
    <mergeCell ref="A3555:B3555"/>
    <mergeCell ref="C3581:D3581"/>
    <mergeCell ref="E3581:F3581"/>
    <mergeCell ref="A3554:B3554"/>
    <mergeCell ref="A3553:B3553"/>
    <mergeCell ref="A3552:B3552"/>
    <mergeCell ref="A3551:B3551"/>
    <mergeCell ref="A3550:B3550"/>
    <mergeCell ref="A3546:B3548"/>
    <mergeCell ref="A3567:B3567"/>
    <mergeCell ref="A3558:B3558"/>
    <mergeCell ref="A3549:B3549"/>
    <mergeCell ref="A3576:B3576"/>
    <mergeCell ref="A3641:B3641"/>
    <mergeCell ref="A3642:B3642"/>
    <mergeCell ref="A3614:B3615"/>
    <mergeCell ref="A3653:B3653"/>
    <mergeCell ref="A3631:B3631"/>
    <mergeCell ref="A3568:B3568"/>
    <mergeCell ref="A3566:B3566"/>
    <mergeCell ref="A3565:B3565"/>
    <mergeCell ref="A3564:B3564"/>
    <mergeCell ref="A3563:B3563"/>
    <mergeCell ref="A3590:B3590"/>
    <mergeCell ref="A3589:B3589"/>
    <mergeCell ref="A3588:B3588"/>
    <mergeCell ref="G3581:H3581"/>
    <mergeCell ref="I3581:J3581"/>
    <mergeCell ref="K3581:L3581"/>
    <mergeCell ref="M3581:N3581"/>
    <mergeCell ref="A3587:B3587"/>
    <mergeCell ref="A3586:B3586"/>
    <mergeCell ref="A3585:B3585"/>
    <mergeCell ref="A3584:B3584"/>
    <mergeCell ref="A3575:B3575"/>
    <mergeCell ref="A3574:B3574"/>
    <mergeCell ref="A3573:B3573"/>
    <mergeCell ref="A3572:B3572"/>
    <mergeCell ref="A3571:B3571"/>
    <mergeCell ref="A3570:B3570"/>
    <mergeCell ref="A3569:B3569"/>
    <mergeCell ref="A3417:B3417"/>
    <mergeCell ref="A3596:B3596"/>
    <mergeCell ref="A3595:B3595"/>
    <mergeCell ref="A3594:B3594"/>
    <mergeCell ref="A3593:B3593"/>
    <mergeCell ref="A3591:B3591"/>
    <mergeCell ref="A3669:B3669"/>
    <mergeCell ref="A3667:B3667"/>
    <mergeCell ref="A3666:B3666"/>
    <mergeCell ref="A3665:B3665"/>
    <mergeCell ref="A3664:B3664"/>
    <mergeCell ref="A3663:B3663"/>
    <mergeCell ref="A3624:B3624"/>
    <mergeCell ref="A3623:B3623"/>
    <mergeCell ref="A3622:B3622"/>
    <mergeCell ref="A3621:B3621"/>
    <mergeCell ref="A3620:B3620"/>
    <mergeCell ref="A3619:B3619"/>
    <mergeCell ref="A3618:B3618"/>
    <mergeCell ref="A3617:B3617"/>
    <mergeCell ref="A3610:B3610"/>
    <mergeCell ref="A3601:B3601"/>
    <mergeCell ref="A3592:B3592"/>
    <mergeCell ref="A3583:B3583"/>
    <mergeCell ref="A3609:B3609"/>
    <mergeCell ref="A3608:B3608"/>
    <mergeCell ref="A3607:B3607"/>
    <mergeCell ref="A3606:B3606"/>
    <mergeCell ref="A3605:B3605"/>
    <mergeCell ref="A3604:B3604"/>
    <mergeCell ref="A3603:B3603"/>
    <mergeCell ref="A3602:B3602"/>
    <mergeCell ref="A3673:B3673"/>
    <mergeCell ref="A3672:B3672"/>
    <mergeCell ref="A3671:B3671"/>
    <mergeCell ref="A3670:B3670"/>
    <mergeCell ref="A3650:B3650"/>
    <mergeCell ref="C3614:F3614"/>
    <mergeCell ref="A3616:B3616"/>
    <mergeCell ref="C3647:H3647"/>
    <mergeCell ref="C3648:D3648"/>
    <mergeCell ref="E3648:F3648"/>
    <mergeCell ref="G3648:H3648"/>
    <mergeCell ref="A3677:B3677"/>
    <mergeCell ref="A3668:B3668"/>
    <mergeCell ref="A3676:B3676"/>
    <mergeCell ref="A3420:B3420"/>
    <mergeCell ref="A3419:B3419"/>
    <mergeCell ref="A3418:B3418"/>
    <mergeCell ref="A3600:B3600"/>
    <mergeCell ref="A3599:B3599"/>
    <mergeCell ref="A3598:B3598"/>
    <mergeCell ref="A3597:B3597"/>
    <mergeCell ref="A3656:B3656"/>
    <mergeCell ref="A3655:B3655"/>
    <mergeCell ref="A3654:B3654"/>
    <mergeCell ref="A3652:B3652"/>
    <mergeCell ref="A3651:B3651"/>
    <mergeCell ref="A3635:B3635"/>
    <mergeCell ref="A3636:B3636"/>
    <mergeCell ref="A3637:B3637"/>
    <mergeCell ref="A3638:B3638"/>
    <mergeCell ref="A3639:B3639"/>
    <mergeCell ref="A3640:B3640"/>
    <mergeCell ref="A3632:B3632"/>
    <mergeCell ref="A3633:B3633"/>
    <mergeCell ref="A3634:B3634"/>
    <mergeCell ref="A3662:B3662"/>
    <mergeCell ref="A3643:B3643"/>
    <mergeCell ref="A3661:B3661"/>
    <mergeCell ref="A3660:B3660"/>
    <mergeCell ref="A3659:B3659"/>
    <mergeCell ref="A3658:B3658"/>
    <mergeCell ref="A3657:B3657"/>
    <mergeCell ref="A3701:B3701"/>
    <mergeCell ref="A3700:B3700"/>
    <mergeCell ref="A3699:B3699"/>
    <mergeCell ref="A3698:B3698"/>
    <mergeCell ref="A3697:B3697"/>
    <mergeCell ref="A3696:B3696"/>
    <mergeCell ref="A3692:B3692"/>
    <mergeCell ref="A3688:B3688"/>
    <mergeCell ref="A3684:B3684"/>
    <mergeCell ref="A3695:B3695"/>
    <mergeCell ref="A3694:B3694"/>
    <mergeCell ref="A3693:B3693"/>
    <mergeCell ref="A3691:B3691"/>
    <mergeCell ref="A3690:B3690"/>
    <mergeCell ref="A3689:B3689"/>
    <mergeCell ref="A3687:B3687"/>
    <mergeCell ref="A3686:B3686"/>
    <mergeCell ref="A3685:B3685"/>
    <mergeCell ref="A3647:B3649"/>
    <mergeCell ref="A3681:B3683"/>
    <mergeCell ref="A3675:B3675"/>
    <mergeCell ref="A3674:B3674"/>
    <mergeCell ref="C3681:V3681"/>
    <mergeCell ref="C3682:D3682"/>
    <mergeCell ref="E3682:F3682"/>
    <mergeCell ref="G3682:H3682"/>
    <mergeCell ref="I3682:J3682"/>
    <mergeCell ref="K3682:L3682"/>
    <mergeCell ref="M3682:N3682"/>
    <mergeCell ref="O3682:P3682"/>
    <mergeCell ref="Q3682:R3682"/>
    <mergeCell ref="S3682:T3682"/>
    <mergeCell ref="U3682:V3682"/>
    <mergeCell ref="C3715:P3715"/>
    <mergeCell ref="C3716:D3716"/>
    <mergeCell ref="E3716:F3716"/>
    <mergeCell ref="G3716:H3716"/>
    <mergeCell ref="I3716:J3716"/>
    <mergeCell ref="K3716:L3716"/>
    <mergeCell ref="M3716:N3716"/>
    <mergeCell ref="O3716:P3716"/>
    <mergeCell ref="A3711:B3711"/>
    <mergeCell ref="A3702:B3702"/>
    <mergeCell ref="A3710:B3710"/>
    <mergeCell ref="A3709:B3709"/>
    <mergeCell ref="A3708:B3708"/>
    <mergeCell ref="A3707:B3707"/>
    <mergeCell ref="A3706:B3706"/>
    <mergeCell ref="A3705:B3705"/>
    <mergeCell ref="A3704:B3704"/>
    <mergeCell ref="A3703:B3703"/>
    <mergeCell ref="A3745:B3745"/>
    <mergeCell ref="A3736:B3736"/>
    <mergeCell ref="A3727:B3727"/>
    <mergeCell ref="A3718:B3718"/>
    <mergeCell ref="A3744:B3744"/>
    <mergeCell ref="A3743:B3743"/>
    <mergeCell ref="A3742:B3742"/>
    <mergeCell ref="A3741:B3741"/>
    <mergeCell ref="A3740:B3740"/>
    <mergeCell ref="A3739:B3739"/>
    <mergeCell ref="A3738:B3738"/>
    <mergeCell ref="A3737:B3737"/>
    <mergeCell ref="A3735:B3735"/>
    <mergeCell ref="A3734:B3734"/>
    <mergeCell ref="A3733:B3733"/>
    <mergeCell ref="A3732:B3732"/>
    <mergeCell ref="A3731:B3731"/>
    <mergeCell ref="A3730:B3730"/>
    <mergeCell ref="A3729:B3729"/>
    <mergeCell ref="A3728:B3728"/>
    <mergeCell ref="A3726:B3726"/>
    <mergeCell ref="A3725:B3725"/>
    <mergeCell ref="A3798:B3798"/>
    <mergeCell ref="A3797:B3797"/>
    <mergeCell ref="A3796:B3796"/>
    <mergeCell ref="A3794:B3794"/>
    <mergeCell ref="A3793:B3793"/>
    <mergeCell ref="A3792:B3792"/>
    <mergeCell ref="A3753:B3753"/>
    <mergeCell ref="A3778:B3778"/>
    <mergeCell ref="A3777:B3777"/>
    <mergeCell ref="A3776:B3776"/>
    <mergeCell ref="A3775:B3775"/>
    <mergeCell ref="A3774:B3774"/>
    <mergeCell ref="A3773:B3773"/>
    <mergeCell ref="A3724:B3724"/>
    <mergeCell ref="A3723:B3723"/>
    <mergeCell ref="A3722:B3722"/>
    <mergeCell ref="A3721:B3721"/>
    <mergeCell ref="A3765:B3765"/>
    <mergeCell ref="A3764:B3764"/>
    <mergeCell ref="A3763:B3763"/>
    <mergeCell ref="A3762:B3762"/>
    <mergeCell ref="A3760:B3760"/>
    <mergeCell ref="A3759:B3759"/>
    <mergeCell ref="A3758:B3758"/>
    <mergeCell ref="A3757:B3757"/>
    <mergeCell ref="A3756:B3756"/>
    <mergeCell ref="A3755:B3755"/>
    <mergeCell ref="A3754:B3754"/>
    <mergeCell ref="A3715:B3717"/>
    <mergeCell ref="A3749:B3751"/>
    <mergeCell ref="C3783:V3783"/>
    <mergeCell ref="C3784:D3784"/>
    <mergeCell ref="E3784:F3784"/>
    <mergeCell ref="G3784:H3784"/>
    <mergeCell ref="I3784:J3784"/>
    <mergeCell ref="K3784:L3784"/>
    <mergeCell ref="M3784:N3784"/>
    <mergeCell ref="O3784:P3784"/>
    <mergeCell ref="Q3784:R3784"/>
    <mergeCell ref="S3784:T3784"/>
    <mergeCell ref="U3784:V3784"/>
    <mergeCell ref="A3772:B3772"/>
    <mergeCell ref="A3771:B3771"/>
    <mergeCell ref="A3769:B3769"/>
    <mergeCell ref="A3768:B3768"/>
    <mergeCell ref="A3767:B3767"/>
    <mergeCell ref="A3766:B3766"/>
    <mergeCell ref="C3749:H3749"/>
    <mergeCell ref="C3750:D3750"/>
    <mergeCell ref="E3750:F3750"/>
    <mergeCell ref="G3750:H3750"/>
    <mergeCell ref="A3779:B3779"/>
    <mergeCell ref="A3770:B3770"/>
    <mergeCell ref="A3761:B3761"/>
    <mergeCell ref="A3752:B3752"/>
    <mergeCell ref="A3720:B3720"/>
    <mergeCell ref="A3719:B3719"/>
    <mergeCell ref="C2594:CZ2594"/>
    <mergeCell ref="CK2595:CL2595"/>
    <mergeCell ref="CM2595:CN2595"/>
    <mergeCell ref="CO2595:CP2595"/>
    <mergeCell ref="CQ2595:CR2595"/>
    <mergeCell ref="CS2595:CT2595"/>
    <mergeCell ref="CU2595:CV2595"/>
    <mergeCell ref="CW2595:CX2595"/>
    <mergeCell ref="CY2595:CZ2595"/>
    <mergeCell ref="A3791:B3791"/>
    <mergeCell ref="A3790:B3790"/>
    <mergeCell ref="A3789:B3789"/>
    <mergeCell ref="A3788:B3788"/>
    <mergeCell ref="A3787:B3787"/>
    <mergeCell ref="A3783:B3785"/>
    <mergeCell ref="A3813:B3813"/>
    <mergeCell ref="A3804:B3804"/>
    <mergeCell ref="A3795:B3795"/>
    <mergeCell ref="A3786:B3786"/>
    <mergeCell ref="A3812:B3812"/>
    <mergeCell ref="A3811:B3811"/>
    <mergeCell ref="A3810:B3810"/>
    <mergeCell ref="A3809:B3809"/>
    <mergeCell ref="A3808:B3808"/>
    <mergeCell ref="A3807:B3807"/>
    <mergeCell ref="A3806:B3806"/>
    <mergeCell ref="A3805:B3805"/>
    <mergeCell ref="A3803:B3803"/>
    <mergeCell ref="A3802:B3802"/>
    <mergeCell ref="A3801:B3801"/>
    <mergeCell ref="A3800:B3800"/>
    <mergeCell ref="A3799:B3799"/>
  </mergeCells>
  <pageMargins left="0.7" right="0.7" top="0.75" bottom="0.75" header="0.3" footer="0.3"/>
  <pageSetup orientation="portrait" horizont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MODALIDAD</vt:lpstr>
      <vt:lpstr>CONOCIMIENTO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Leonardo La rotta</cp:lastModifiedBy>
  <dcterms:created xsi:type="dcterms:W3CDTF">2013-07-18T21:41:26Z</dcterms:created>
  <dcterms:modified xsi:type="dcterms:W3CDTF">2013-09-26T22:14:06Z</dcterms:modified>
</cp:coreProperties>
</file>